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T:\Aanbesteding Rioolreiniging en inspectie 2022&amp;2023\Heraanbesteding\3. Nota van inlichtingen\"/>
    </mc:Choice>
  </mc:AlternateContent>
  <xr:revisionPtr revIDLastSave="0" documentId="13_ncr:1_{D26EFD0E-21A3-4A0A-A9E9-359BC40E15C8}" xr6:coauthVersionLast="47" xr6:coauthVersionMax="47" xr10:uidLastSave="{00000000-0000-0000-0000-000000000000}"/>
  <bookViews>
    <workbookView xWindow="-120" yWindow="-120" windowWidth="23280" windowHeight="12600" xr2:uid="{1DF103C9-FB66-4DA3-AE09-B7170044F49D}"/>
  </bookViews>
  <sheets>
    <sheet name="Prijzen" sheetId="2" r:id="rId1"/>
  </sheets>
  <definedNames>
    <definedName name="_Toc24372752" localSheetId="0">Prijzen!#REF!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6" i="2" l="1"/>
  <c r="F54" i="2"/>
  <c r="F49" i="2"/>
  <c r="F48" i="2"/>
  <c r="F47" i="2"/>
  <c r="F42" i="2"/>
  <c r="F43" i="2" s="1"/>
  <c r="F62" i="2"/>
  <c r="F61" i="2"/>
  <c r="F51" i="2"/>
  <c r="F52" i="2"/>
  <c r="F53" i="2"/>
  <c r="F50" i="2"/>
  <c r="F37" i="2" l="1"/>
  <c r="F36" i="2"/>
  <c r="F35" i="2"/>
  <c r="F34" i="2"/>
  <c r="F33" i="2"/>
  <c r="F26" i="2"/>
  <c r="F27" i="2" s="1"/>
  <c r="F7" i="2"/>
  <c r="F8" i="2"/>
  <c r="F9" i="2"/>
  <c r="F10" i="2"/>
  <c r="F11" i="2"/>
  <c r="F12" i="2"/>
  <c r="F13" i="2"/>
  <c r="F14" i="2"/>
  <c r="F15" i="2"/>
  <c r="F16" i="2"/>
  <c r="F17" i="2"/>
  <c r="F18" i="2"/>
  <c r="F19" i="2"/>
  <c r="F20" i="2"/>
  <c r="F21" i="2"/>
  <c r="F22" i="2" l="1"/>
  <c r="F31" i="2"/>
  <c r="F32" i="2" l="1"/>
  <c r="F38" i="2" s="1"/>
</calcChain>
</file>

<file path=xl/sharedStrings.xml><?xml version="1.0" encoding="utf-8"?>
<sst xmlns="http://schemas.openxmlformats.org/spreadsheetml/2006/main" count="87" uniqueCount="51">
  <si>
    <t>Diameter (mm)</t>
  </si>
  <si>
    <t>Materiaal buis</t>
  </si>
  <si>
    <t>Type buis</t>
  </si>
  <si>
    <t>Indicatieve lengte (m1)</t>
  </si>
  <si>
    <t>Rond</t>
  </si>
  <si>
    <t>Beton</t>
  </si>
  <si>
    <t>Omschrijving</t>
  </si>
  <si>
    <t>Opstellen t.b.v. extra tegeninspectie (per stuk)</t>
  </si>
  <si>
    <t>I N S C H R I J V I N G S F O R M U L I E R   2 0 2 2 &amp; 2 0 2 3</t>
  </si>
  <si>
    <t>Verkeersvoorziening in de vorm van een halve rijbaanafzetting figuur 1205 conform CROW 96b (per stuk)</t>
  </si>
  <si>
    <t>PVC</t>
  </si>
  <si>
    <t>BBR-NB01 bergbezinkvoorziening Scheemderstraat Noordbroek (conform paragraaf 1.7 van het PVE)</t>
  </si>
  <si>
    <t>BBB-SB01 bergbezinkvoorziening Huisweersterweg Siddeburen (conform paragraaf 1.7 van het PVE)</t>
  </si>
  <si>
    <t>BBB-HO02 bergbezinkvoorziening Erasmusweg Hoogezand (conform paragraaf 1.7 van het PVE)</t>
  </si>
  <si>
    <t>BBB-HA01 bergbezinkvoorziening Donkerslaan Harkstede (conform paragraaf 1.7 van het PVE)</t>
  </si>
  <si>
    <t>eenheid</t>
  </si>
  <si>
    <t>per uur</t>
  </si>
  <si>
    <t>per stuk</t>
  </si>
  <si>
    <t>eenheidsprijs (€)</t>
  </si>
  <si>
    <t xml:space="preserve">“Reinigen en inspecteren riolering en objecten 2022 &amp; 2023 Midden-Groningen” </t>
  </si>
  <si>
    <t>Prijs reiniging en inspectie per strekkende meter</t>
  </si>
  <si>
    <t xml:space="preserve">Fictief aantal </t>
  </si>
  <si>
    <t>Optioneel*</t>
  </si>
  <si>
    <t>* Deze opdrachten worden niet meegerekend in de totstand koming van de fictieve inschrijfprijs.</t>
  </si>
  <si>
    <t>Aanleggen van een rijplaten baan van ca. 650m vanaf de Slochterstraat langs het Winschoterdiep naar put 51308 t.b.v. het reinigen en inspecteren Zinker  (optioneel i.v.m. weersomstandigheden) Zie paragraaf 1.11 van het PVE</t>
  </si>
  <si>
    <t>Reinigen en inspecteren; gehele Zinker Winschoterdiep-A7. Zie paragraaf 1.11 van het PVE</t>
  </si>
  <si>
    <t>RG-HO08 rioolgemaal Gorecht Hoogezand natte kelder incl. slingergoot (conform paragraaf 1.7 van het PVE)</t>
  </si>
  <si>
    <t>Wanddikte meting d.m.v. radarsensor, gehele Zinker Winschoterdiep-A7 ca. 125m. Zie paragraaf 1.11 van het PVE</t>
  </si>
  <si>
    <t>Aanleggen van een rijplaten baan van ca. 150m vanaf vanaf de Anamoonstraat langs het winschoterdiep richting put 51309 t.b.v. het reinigen en inspecteren Zinker  (optioneel i.v.m. weersomstandigheden) Zie paragraaf 1.11 van het PVE</t>
  </si>
  <si>
    <t>P1 Reiniging en Inspectie rioolstrengen</t>
  </si>
  <si>
    <t xml:space="preserve">Totaalprijs </t>
  </si>
  <si>
    <t>Totaal P3 Reiniging en Inspectie zinker en objecten</t>
  </si>
  <si>
    <t>Totaalprijs</t>
  </si>
  <si>
    <t>Totaalprijs P4 Voorschouw Zinker en Objecten</t>
  </si>
  <si>
    <t>Totaalprijs P2 Voorschouw rioolstrengen</t>
  </si>
  <si>
    <t>Fictieve inschrijfprijs (Optelsom Totaal P1 t/m P5)</t>
  </si>
  <si>
    <t>P2 Voorschouw rioolstrengen</t>
  </si>
  <si>
    <t>P3 Reiniging en inspectie zinker en objecten</t>
  </si>
  <si>
    <t>P4 Voorschouw Zinker en objecten</t>
  </si>
  <si>
    <t>P5 Overige tarieven</t>
  </si>
  <si>
    <t>Totaal prijs (aantal (kolom C)  x eenheidsprijs in euro's (Kolom E)</t>
  </si>
  <si>
    <t>Uitvoeren van de complete voorschouw voor de zinker en objecten in P3, dit conform paragraaf 1.9.</t>
  </si>
  <si>
    <t>Uitvoeren van de complete voorschouw voor de te reinigen rioolstrengen in P1, dit conform paragraaf 1.9.</t>
  </si>
  <si>
    <t>Totaal P5 overige tarieven</t>
  </si>
  <si>
    <t>Totaalprijs P1 Reiniging en Inspectie rioolstrengen</t>
  </si>
  <si>
    <t>Totaal (Kolom E x Kolom D)</t>
  </si>
  <si>
    <t>T.b.s. zuig-spoelcombinatie 6 m3, inclusief bedienend personeel (per uur)</t>
  </si>
  <si>
    <t>T.b.s. zuig-spoelcombinatie 18 m3, inclusief bedienend personeel (per uur)</t>
  </si>
  <si>
    <t>T.b.s. vacuumwagen 15 m3, inclusief bedienend personeel (per uur)</t>
  </si>
  <si>
    <t>T.b.s. spoelwagen 15 m3, inclusief bedienend personeel (per uur)</t>
  </si>
  <si>
    <t>T.B.S. inspectiebus, inclusief bediening, inclusief inspectierapportage conform Programma van Eisen (per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</si>
</sst>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0"/>
      <color rgb="FF000000"/>
      <name val="Arial"/>
      <family val="2"/>
    </font>
    <font>
      <sz val="10"/>
      <color rgb="FF000000"/>
      <name val="Arial"/>
      <family val="2"/>
    </font>
    <font>
      <sz val="11"/>
      <color theme="1"/>
      <name val="Calibri"/>
      <family val="2"/>
    </font>
    <font>
      <sz val="11"/>
      <color rgb="FF000000"/>
      <name val="Calibri"/>
      <family val="2"/>
      <scheme val="minor"/>
    </font>
    <font>
      <sz val="10"/>
      <color theme="1"/>
      <name val="Arial"/>
      <family val="2"/>
    </font>
    <font>
      <b/>
      <sz val="11"/>
      <color rgb="FF000000"/>
      <name val="Arial"/>
      <family val="2"/>
    </font>
    <font>
      <b/>
      <sz val="12"/>
      <color rgb="FF000000"/>
      <name val="Arial"/>
      <family val="2"/>
    </font>
    <font>
      <b/>
      <sz val="10"/>
      <color theme="1"/>
      <name val="Arial"/>
      <family val="2"/>
    </font>
    <font>
      <sz val="10"/>
      <name val="Arial"/>
      <family val="2"/>
    </font>
    <font>
      <b/>
      <sz val="10"/>
      <color theme="1"/>
      <name val="Calibri"/>
      <family val="2"/>
      <scheme val="minor"/>
    </font>
    <font>
      <sz val="11"/>
      <color rgb="FFFF0000"/>
      <name val="Calibri"/>
      <family val="2"/>
      <scheme val="minor"/>
    </font>
    <font>
      <sz val="12"/>
      <color rgb="FF000000"/>
      <name val="Arial"/>
      <family val="2"/>
    </font>
    <font>
      <b/>
      <sz val="12"/>
      <name val="Arial"/>
      <family val="2"/>
    </font>
    <font>
      <sz val="12"/>
      <color theme="1"/>
      <name val="Arial"/>
      <family val="2"/>
    </font>
    <font>
      <b/>
      <sz val="12"/>
      <color theme="1"/>
      <name val="Arial"/>
      <family val="2"/>
    </font>
    <font>
      <b/>
      <sz val="10"/>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17">
    <xf numFmtId="0" fontId="0" fillId="0" borderId="0" xfId="0"/>
    <xf numFmtId="0" fontId="3" fillId="0" borderId="0" xfId="0" applyFont="1"/>
    <xf numFmtId="0" fontId="3" fillId="0" borderId="0" xfId="0" applyFont="1" applyAlignment="1">
      <alignment vertical="top"/>
    </xf>
    <xf numFmtId="0" fontId="1" fillId="0" borderId="10" xfId="0" applyFont="1" applyBorder="1" applyAlignment="1">
      <alignment horizontal="center" vertical="center" wrapText="1"/>
    </xf>
    <xf numFmtId="0" fontId="6" fillId="0" borderId="11" xfId="0" applyFont="1" applyBorder="1" applyAlignment="1">
      <alignment horizontal="center" vertical="center" wrapText="1"/>
    </xf>
    <xf numFmtId="44" fontId="0" fillId="0" borderId="12" xfId="0" applyNumberFormat="1" applyBorder="1"/>
    <xf numFmtId="0" fontId="7" fillId="0" borderId="11" xfId="0" applyFont="1" applyBorder="1" applyAlignment="1">
      <alignment horizontal="center" vertical="center" wrapText="1"/>
    </xf>
    <xf numFmtId="0" fontId="3" fillId="0" borderId="0" xfId="0" applyFont="1" applyAlignment="1">
      <alignment horizontal="center" vertical="top"/>
    </xf>
    <xf numFmtId="0" fontId="7" fillId="0" borderId="15" xfId="0" applyFont="1" applyBorder="1" applyAlignment="1">
      <alignment horizontal="center" vertical="center" wrapText="1"/>
    </xf>
    <xf numFmtId="44" fontId="0" fillId="0" borderId="16" xfId="0" applyNumberFormat="1" applyBorder="1"/>
    <xf numFmtId="0" fontId="9" fillId="0" borderId="0" xfId="0" applyFont="1" applyAlignment="1">
      <alignment vertical="center"/>
    </xf>
    <xf numFmtId="0" fontId="6" fillId="0" borderId="18" xfId="0" applyFont="1" applyBorder="1" applyAlignment="1">
      <alignment horizontal="center" vertical="center" wrapText="1"/>
    </xf>
    <xf numFmtId="1" fontId="1" fillId="0" borderId="11" xfId="0" applyNumberFormat="1" applyFont="1" applyBorder="1" applyAlignment="1">
      <alignment horizontal="center" vertical="center" wrapText="1"/>
    </xf>
    <xf numFmtId="0" fontId="4" fillId="2" borderId="13" xfId="0" applyFont="1" applyFill="1" applyBorder="1" applyAlignment="1">
      <alignment horizontal="center" vertical="center" wrapText="1"/>
    </xf>
    <xf numFmtId="1" fontId="0" fillId="0" borderId="0" xfId="0" applyNumberFormat="1"/>
    <xf numFmtId="0" fontId="0" fillId="0" borderId="11" xfId="0" applyBorder="1" applyAlignment="1">
      <alignment horizontal="center"/>
    </xf>
    <xf numFmtId="0" fontId="1"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1" fontId="1" fillId="0" borderId="15" xfId="0" applyNumberFormat="1" applyFont="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0" fontId="4" fillId="2" borderId="9" xfId="0" applyFont="1" applyFill="1" applyBorder="1" applyAlignment="1">
      <alignment horizontal="center" vertical="center" wrapText="1"/>
    </xf>
    <xf numFmtId="44" fontId="0" fillId="0" borderId="24" xfId="0" applyNumberFormat="1" applyBorder="1"/>
    <xf numFmtId="0" fontId="7" fillId="0" borderId="25" xfId="0" applyFont="1" applyBorder="1" applyAlignment="1">
      <alignment horizontal="center" vertical="center" wrapText="1"/>
    </xf>
    <xf numFmtId="44" fontId="0" fillId="0" borderId="26" xfId="0" applyNumberFormat="1" applyBorder="1"/>
    <xf numFmtId="44" fontId="4" fillId="3" borderId="19" xfId="0" applyNumberFormat="1" applyFont="1" applyFill="1" applyBorder="1" applyAlignment="1">
      <alignment vertical="center" wrapText="1"/>
    </xf>
    <xf numFmtId="44" fontId="4" fillId="3" borderId="21" xfId="0" applyNumberFormat="1" applyFont="1" applyFill="1" applyBorder="1" applyAlignment="1">
      <alignment vertical="center" wrapText="1"/>
    </xf>
    <xf numFmtId="44" fontId="0" fillId="3" borderId="12" xfId="0" applyNumberFormat="1" applyFill="1" applyBorder="1"/>
    <xf numFmtId="44" fontId="0" fillId="3" borderId="16" xfId="0" applyNumberFormat="1" applyFill="1" applyBorder="1"/>
    <xf numFmtId="44" fontId="4" fillId="3" borderId="25" xfId="0" applyNumberFormat="1" applyFont="1" applyFill="1" applyBorder="1" applyAlignment="1">
      <alignment horizontal="left" vertical="center" wrapText="1"/>
    </xf>
    <xf numFmtId="44" fontId="4" fillId="3" borderId="11" xfId="0" applyNumberFormat="1" applyFont="1" applyFill="1" applyBorder="1" applyAlignment="1">
      <alignment horizontal="left" vertical="center" wrapText="1"/>
    </xf>
    <xf numFmtId="44" fontId="4" fillId="3" borderId="15" xfId="0" applyNumberFormat="1" applyFont="1" applyFill="1" applyBorder="1" applyAlignment="1">
      <alignment horizontal="left" vertical="center" wrapText="1"/>
    </xf>
    <xf numFmtId="0" fontId="0" fillId="0" borderId="0" xfId="0" applyBorder="1"/>
    <xf numFmtId="3" fontId="9" fillId="0" borderId="0" xfId="0" applyNumberFormat="1" applyFont="1" applyBorder="1" applyAlignment="1">
      <alignment horizontal="right" vertical="center"/>
    </xf>
    <xf numFmtId="44" fontId="0" fillId="0" borderId="27" xfId="0" applyNumberFormat="1" applyBorder="1"/>
    <xf numFmtId="0" fontId="8" fillId="0" borderId="0" xfId="0" applyFont="1" applyBorder="1" applyAlignment="1">
      <alignment horizontal="left" vertical="center" wrapText="1"/>
    </xf>
    <xf numFmtId="44" fontId="0" fillId="4" borderId="27" xfId="0" applyNumberFormat="1" applyFill="1" applyBorder="1"/>
    <xf numFmtId="0" fontId="13" fillId="0" borderId="28" xfId="0" applyFont="1" applyBorder="1" applyAlignment="1">
      <alignment horizontal="left" vertical="center" wrapText="1"/>
    </xf>
    <xf numFmtId="0" fontId="14" fillId="0" borderId="0" xfId="0" applyFont="1"/>
    <xf numFmtId="0" fontId="0" fillId="0" borderId="0" xfId="0" applyAlignment="1">
      <alignment wrapText="1"/>
    </xf>
    <xf numFmtId="0" fontId="14" fillId="0" borderId="0" xfId="0" applyFont="1" applyAlignment="1">
      <alignment wrapText="1"/>
    </xf>
    <xf numFmtId="0" fontId="0" fillId="0" borderId="0" xfId="0" applyFill="1"/>
    <xf numFmtId="0" fontId="0" fillId="0" borderId="0" xfId="0" applyFill="1" applyAlignment="1">
      <alignment wrapText="1"/>
    </xf>
    <xf numFmtId="0" fontId="4" fillId="4" borderId="0" xfId="0" applyFont="1" applyFill="1" applyBorder="1" applyAlignment="1">
      <alignment horizontal="center" vertical="center" wrapText="1"/>
    </xf>
    <xf numFmtId="0" fontId="0" fillId="4" borderId="0" xfId="0" applyFill="1"/>
    <xf numFmtId="164" fontId="10" fillId="0" borderId="0" xfId="0" applyNumberFormat="1" applyFont="1" applyBorder="1" applyAlignment="1">
      <alignment horizontal="right" vertical="center"/>
    </xf>
    <xf numFmtId="0" fontId="10" fillId="4" borderId="0" xfId="0" applyFont="1" applyFill="1" applyBorder="1" applyAlignment="1">
      <alignment vertical="center"/>
    </xf>
    <xf numFmtId="0" fontId="3" fillId="4" borderId="0" xfId="0" applyFont="1" applyFill="1" applyBorder="1"/>
    <xf numFmtId="0" fontId="2" fillId="4" borderId="0" xfId="0" applyFont="1" applyFill="1" applyBorder="1" applyAlignment="1">
      <alignment vertical="top" wrapText="1"/>
    </xf>
    <xf numFmtId="164" fontId="10" fillId="5" borderId="17" xfId="0" applyNumberFormat="1" applyFont="1" applyFill="1" applyBorder="1" applyAlignment="1">
      <alignment horizontal="right" vertical="center"/>
    </xf>
    <xf numFmtId="0" fontId="2" fillId="4" borderId="0" xfId="0" applyFont="1" applyFill="1" applyAlignment="1">
      <alignment wrapText="1"/>
    </xf>
    <xf numFmtId="0" fontId="0" fillId="4" borderId="0" xfId="0" applyFill="1" applyAlignment="1">
      <alignment wrapText="1"/>
    </xf>
    <xf numFmtId="44" fontId="0" fillId="3" borderId="24" xfId="0" applyNumberFormat="1" applyFill="1" applyBorder="1"/>
    <xf numFmtId="0" fontId="13" fillId="0" borderId="0" xfId="0" applyFont="1" applyBorder="1" applyAlignment="1">
      <alignment horizontal="left" vertical="center" wrapText="1"/>
    </xf>
    <xf numFmtId="44" fontId="0" fillId="4" borderId="0" xfId="0" applyNumberFormat="1" applyFill="1" applyBorder="1"/>
    <xf numFmtId="0" fontId="13" fillId="0" borderId="28" xfId="0" applyFont="1" applyBorder="1" applyAlignment="1">
      <alignment horizontal="left" wrapText="1"/>
    </xf>
    <xf numFmtId="0" fontId="4" fillId="5" borderId="9" xfId="0" applyFont="1" applyFill="1" applyBorder="1" applyAlignment="1">
      <alignment horizontal="center" vertical="center" wrapText="1"/>
    </xf>
    <xf numFmtId="44" fontId="0" fillId="3" borderId="26" xfId="0" applyNumberFormat="1" applyFill="1" applyBorder="1"/>
    <xf numFmtId="0" fontId="19" fillId="0" borderId="28" xfId="0" applyFont="1" applyBorder="1"/>
    <xf numFmtId="0" fontId="13" fillId="0" borderId="28" xfId="0" applyFont="1" applyBorder="1" applyAlignment="1">
      <alignment wrapText="1"/>
    </xf>
    <xf numFmtId="0" fontId="11" fillId="2" borderId="35" xfId="0" applyFont="1" applyFill="1" applyBorder="1" applyAlignment="1">
      <alignment vertical="center" wrapText="1"/>
    </xf>
    <xf numFmtId="0" fontId="11" fillId="2" borderId="0" xfId="0" applyFont="1" applyFill="1" applyBorder="1" applyAlignment="1">
      <alignment vertical="center" wrapText="1"/>
    </xf>
    <xf numFmtId="0" fontId="11"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7" fillId="0" borderId="8" xfId="0" applyFont="1" applyBorder="1" applyAlignment="1">
      <alignment horizontal="center" vertical="center" wrapText="1"/>
    </xf>
    <xf numFmtId="44" fontId="4" fillId="3" borderId="8" xfId="0" applyNumberFormat="1" applyFont="1" applyFill="1" applyBorder="1" applyAlignment="1">
      <alignment horizontal="left" vertical="center" wrapText="1"/>
    </xf>
    <xf numFmtId="44" fontId="0" fillId="0" borderId="9" xfId="0" applyNumberFormat="1" applyBorder="1"/>
    <xf numFmtId="0" fontId="0" fillId="0" borderId="30" xfId="0" applyBorder="1" applyAlignment="1">
      <alignment horizontal="center"/>
    </xf>
    <xf numFmtId="0" fontId="10"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27" xfId="0" applyFont="1" applyFill="1" applyBorder="1" applyAlignment="1">
      <alignment horizontal="center" vertical="center"/>
    </xf>
    <xf numFmtId="0" fontId="18" fillId="6" borderId="28" xfId="0" applyFont="1" applyFill="1" applyBorder="1" applyAlignment="1">
      <alignment horizontal="center" vertical="center" wrapText="1"/>
    </xf>
    <xf numFmtId="0" fontId="18" fillId="6" borderId="29"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8" fillId="4" borderId="7"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22" xfId="0" applyFont="1" applyBorder="1" applyAlignment="1">
      <alignment horizontal="left" vertical="center" wrapText="1"/>
    </xf>
    <xf numFmtId="0" fontId="8" fillId="0" borderId="21" xfId="0" applyFont="1" applyBorder="1" applyAlignment="1">
      <alignment horizontal="left" vertical="center" wrapText="1"/>
    </xf>
    <xf numFmtId="0" fontId="12" fillId="4" borderId="10"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12" fillId="4" borderId="4"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16" fillId="6" borderId="28" xfId="0" applyFont="1" applyFill="1" applyBorder="1" applyAlignment="1">
      <alignment horizontal="center" vertical="center" wrapText="1"/>
    </xf>
    <xf numFmtId="0" fontId="16" fillId="6" borderId="29" xfId="0" applyFont="1" applyFill="1" applyBorder="1" applyAlignment="1">
      <alignment horizontal="center" vertical="center" wrapText="1"/>
    </xf>
    <xf numFmtId="0" fontId="16" fillId="6" borderId="27" xfId="0"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18" fillId="6" borderId="28" xfId="0" applyFont="1" applyFill="1" applyBorder="1" applyAlignment="1">
      <alignment horizontal="center" vertical="top"/>
    </xf>
    <xf numFmtId="0" fontId="17" fillId="6" borderId="29" xfId="0" applyFont="1" applyFill="1" applyBorder="1" applyAlignment="1">
      <alignment horizontal="center" vertical="top"/>
    </xf>
    <xf numFmtId="0" fontId="17" fillId="6" borderId="27" xfId="0" applyFont="1" applyFill="1" applyBorder="1" applyAlignment="1">
      <alignment horizontal="center" vertical="top"/>
    </xf>
    <xf numFmtId="0" fontId="18" fillId="6" borderId="29" xfId="0" applyFont="1" applyFill="1" applyBorder="1" applyAlignment="1">
      <alignment horizontal="center" vertical="top"/>
    </xf>
    <xf numFmtId="0" fontId="18" fillId="6" borderId="27" xfId="0" applyFont="1" applyFill="1" applyBorder="1" applyAlignment="1">
      <alignment horizontal="center" vertical="top"/>
    </xf>
    <xf numFmtId="0" fontId="12" fillId="0" borderId="31" xfId="0" applyFont="1" applyBorder="1" applyAlignment="1">
      <alignment horizontal="left" vertical="center" wrapText="1"/>
    </xf>
    <xf numFmtId="0" fontId="12" fillId="0" borderId="25" xfId="0" applyFont="1" applyBorder="1" applyAlignment="1">
      <alignment horizontal="left" vertical="center" wrapText="1"/>
    </xf>
    <xf numFmtId="0" fontId="8" fillId="4" borderId="10"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A99FB-2702-4B29-8A27-0946E9D1219C}">
  <dimension ref="A1:S63"/>
  <sheetViews>
    <sheetView showGridLines="0" tabSelected="1" zoomScaleNormal="100" workbookViewId="0">
      <selection activeCell="H5" sqref="H5"/>
    </sheetView>
  </sheetViews>
  <sheetFormatPr defaultRowHeight="15" x14ac:dyDescent="0.25"/>
  <cols>
    <col min="1" max="1" width="14.42578125" bestFit="1" customWidth="1"/>
    <col min="2" max="2" width="16.85546875" customWidth="1"/>
    <col min="3" max="3" width="9.85546875" customWidth="1"/>
    <col min="4" max="4" width="21" customWidth="1"/>
    <col min="5" max="5" width="31.7109375" bestFit="1" customWidth="1"/>
    <col min="6" max="6" width="22.28515625" customWidth="1"/>
    <col min="8" max="8" width="80" style="41" customWidth="1"/>
    <col min="10" max="10" width="38.85546875" customWidth="1"/>
  </cols>
  <sheetData>
    <row r="1" spans="1:10" ht="15.75" thickBot="1" x14ac:dyDescent="0.3">
      <c r="A1" s="1"/>
      <c r="B1" s="1"/>
      <c r="C1" s="1"/>
      <c r="D1" s="1"/>
      <c r="E1" s="1"/>
    </row>
    <row r="2" spans="1:10" x14ac:dyDescent="0.25">
      <c r="A2" s="87" t="s">
        <v>8</v>
      </c>
      <c r="B2" s="88"/>
      <c r="C2" s="88"/>
      <c r="D2" s="88"/>
      <c r="E2" s="88"/>
      <c r="F2" s="89"/>
    </row>
    <row r="3" spans="1:10" ht="15.75" thickBot="1" x14ac:dyDescent="0.3">
      <c r="A3" s="90" t="s">
        <v>19</v>
      </c>
      <c r="B3" s="91"/>
      <c r="C3" s="91"/>
      <c r="D3" s="91"/>
      <c r="E3" s="91"/>
      <c r="F3" s="92"/>
    </row>
    <row r="4" spans="1:10" ht="15.75" thickBot="1" x14ac:dyDescent="0.3">
      <c r="A4" s="2"/>
      <c r="B4" s="2"/>
      <c r="C4" s="2"/>
      <c r="D4" s="2"/>
      <c r="E4" s="2"/>
    </row>
    <row r="5" spans="1:10" ht="18.75" customHeight="1" thickBot="1" x14ac:dyDescent="0.3">
      <c r="A5" s="101" t="s">
        <v>29</v>
      </c>
      <c r="B5" s="102"/>
      <c r="C5" s="102"/>
      <c r="D5" s="102"/>
      <c r="E5" s="102"/>
      <c r="F5" s="103"/>
      <c r="H5" s="52"/>
    </row>
    <row r="6" spans="1:10" ht="42.75" customHeight="1" x14ac:dyDescent="0.25">
      <c r="A6" s="20" t="s">
        <v>0</v>
      </c>
      <c r="B6" s="21" t="s">
        <v>1</v>
      </c>
      <c r="C6" s="22" t="s">
        <v>2</v>
      </c>
      <c r="D6" s="13" t="s">
        <v>3</v>
      </c>
      <c r="E6" s="21" t="s">
        <v>20</v>
      </c>
      <c r="F6" s="23" t="s">
        <v>45</v>
      </c>
      <c r="H6" s="45"/>
      <c r="J6" s="45"/>
    </row>
    <row r="7" spans="1:10" x14ac:dyDescent="0.25">
      <c r="A7" s="3">
        <v>200</v>
      </c>
      <c r="B7" s="4" t="s">
        <v>10</v>
      </c>
      <c r="C7" s="11" t="s">
        <v>4</v>
      </c>
      <c r="D7" s="15">
        <v>2904</v>
      </c>
      <c r="E7" s="27"/>
      <c r="F7" s="5">
        <f t="shared" ref="F7:F21" si="0">D7*E7</f>
        <v>0</v>
      </c>
    </row>
    <row r="8" spans="1:10" x14ac:dyDescent="0.25">
      <c r="A8" s="3">
        <v>250</v>
      </c>
      <c r="B8" s="4" t="s">
        <v>5</v>
      </c>
      <c r="C8" s="11" t="s">
        <v>4</v>
      </c>
      <c r="D8" s="12">
        <v>877</v>
      </c>
      <c r="E8" s="27"/>
      <c r="F8" s="5">
        <f t="shared" si="0"/>
        <v>0</v>
      </c>
      <c r="J8" s="14"/>
    </row>
    <row r="9" spans="1:10" x14ac:dyDescent="0.25">
      <c r="A9" s="3">
        <v>250</v>
      </c>
      <c r="B9" s="4" t="s">
        <v>10</v>
      </c>
      <c r="C9" s="11" t="s">
        <v>4</v>
      </c>
      <c r="D9" s="12">
        <v>3255.97</v>
      </c>
      <c r="E9" s="27"/>
      <c r="F9" s="5">
        <f t="shared" si="0"/>
        <v>0</v>
      </c>
    </row>
    <row r="10" spans="1:10" x14ac:dyDescent="0.25">
      <c r="A10" s="3">
        <v>300</v>
      </c>
      <c r="B10" s="4" t="s">
        <v>5</v>
      </c>
      <c r="C10" s="11" t="s">
        <v>4</v>
      </c>
      <c r="D10" s="12">
        <v>20111</v>
      </c>
      <c r="E10" s="27"/>
      <c r="F10" s="5">
        <f t="shared" si="0"/>
        <v>0</v>
      </c>
      <c r="J10" s="14"/>
    </row>
    <row r="11" spans="1:10" x14ac:dyDescent="0.25">
      <c r="A11" s="3">
        <v>300</v>
      </c>
      <c r="B11" s="4" t="s">
        <v>10</v>
      </c>
      <c r="C11" s="11" t="s">
        <v>4</v>
      </c>
      <c r="D11" s="12">
        <v>254</v>
      </c>
      <c r="E11" s="27"/>
      <c r="F11" s="5">
        <f t="shared" si="0"/>
        <v>0</v>
      </c>
    </row>
    <row r="12" spans="1:10" x14ac:dyDescent="0.25">
      <c r="A12" s="3">
        <v>315</v>
      </c>
      <c r="B12" s="4" t="s">
        <v>10</v>
      </c>
      <c r="C12" s="11" t="s">
        <v>4</v>
      </c>
      <c r="D12" s="12">
        <v>628</v>
      </c>
      <c r="E12" s="27"/>
      <c r="F12" s="5">
        <f t="shared" si="0"/>
        <v>0</v>
      </c>
    </row>
    <row r="13" spans="1:10" x14ac:dyDescent="0.25">
      <c r="A13" s="3">
        <v>400</v>
      </c>
      <c r="B13" s="4" t="s">
        <v>5</v>
      </c>
      <c r="C13" s="11" t="s">
        <v>4</v>
      </c>
      <c r="D13" s="12">
        <v>9824</v>
      </c>
      <c r="E13" s="27"/>
      <c r="F13" s="5">
        <f t="shared" si="0"/>
        <v>0</v>
      </c>
      <c r="J13" s="14"/>
    </row>
    <row r="14" spans="1:10" x14ac:dyDescent="0.25">
      <c r="A14" s="3">
        <v>400</v>
      </c>
      <c r="B14" s="4" t="s">
        <v>10</v>
      </c>
      <c r="C14" s="11" t="s">
        <v>4</v>
      </c>
      <c r="D14" s="12">
        <v>272</v>
      </c>
      <c r="E14" s="27"/>
      <c r="F14" s="5">
        <f t="shared" si="0"/>
        <v>0</v>
      </c>
    </row>
    <row r="15" spans="1:10" x14ac:dyDescent="0.25">
      <c r="A15" s="3">
        <v>500</v>
      </c>
      <c r="B15" s="4" t="s">
        <v>5</v>
      </c>
      <c r="C15" s="11" t="s">
        <v>4</v>
      </c>
      <c r="D15" s="12">
        <v>7476.9</v>
      </c>
      <c r="E15" s="27"/>
      <c r="F15" s="5">
        <f t="shared" si="0"/>
        <v>0</v>
      </c>
      <c r="J15" s="14"/>
    </row>
    <row r="16" spans="1:10" x14ac:dyDescent="0.25">
      <c r="A16" s="3">
        <v>500</v>
      </c>
      <c r="B16" s="4" t="s">
        <v>10</v>
      </c>
      <c r="C16" s="11" t="s">
        <v>4</v>
      </c>
      <c r="D16" s="12">
        <v>64</v>
      </c>
      <c r="E16" s="27"/>
      <c r="F16" s="5">
        <f t="shared" si="0"/>
        <v>0</v>
      </c>
    </row>
    <row r="17" spans="1:10" x14ac:dyDescent="0.25">
      <c r="A17" s="3">
        <v>600</v>
      </c>
      <c r="B17" s="4" t="s">
        <v>5</v>
      </c>
      <c r="C17" s="11" t="s">
        <v>4</v>
      </c>
      <c r="D17" s="12">
        <v>2389.12</v>
      </c>
      <c r="E17" s="27"/>
      <c r="F17" s="5">
        <f t="shared" si="0"/>
        <v>0</v>
      </c>
      <c r="J17" s="14"/>
    </row>
    <row r="18" spans="1:10" x14ac:dyDescent="0.25">
      <c r="A18" s="3">
        <v>700</v>
      </c>
      <c r="B18" s="4" t="s">
        <v>5</v>
      </c>
      <c r="C18" s="11" t="s">
        <v>4</v>
      </c>
      <c r="D18" s="12">
        <v>1892.86</v>
      </c>
      <c r="E18" s="27"/>
      <c r="F18" s="5">
        <f t="shared" si="0"/>
        <v>0</v>
      </c>
    </row>
    <row r="19" spans="1:10" x14ac:dyDescent="0.25">
      <c r="A19" s="3">
        <v>800</v>
      </c>
      <c r="B19" s="4" t="s">
        <v>5</v>
      </c>
      <c r="C19" s="11" t="s">
        <v>4</v>
      </c>
      <c r="D19" s="12">
        <v>948.37</v>
      </c>
      <c r="E19" s="27"/>
      <c r="F19" s="5">
        <f t="shared" si="0"/>
        <v>0</v>
      </c>
    </row>
    <row r="20" spans="1:10" x14ac:dyDescent="0.25">
      <c r="A20" s="3">
        <v>1000</v>
      </c>
      <c r="B20" s="4" t="s">
        <v>5</v>
      </c>
      <c r="C20" s="11" t="s">
        <v>4</v>
      </c>
      <c r="D20" s="12">
        <v>796.07</v>
      </c>
      <c r="E20" s="27"/>
      <c r="F20" s="5">
        <f t="shared" si="0"/>
        <v>0</v>
      </c>
    </row>
    <row r="21" spans="1:10" ht="14.25" customHeight="1" thickBot="1" x14ac:dyDescent="0.3">
      <c r="A21" s="16">
        <v>1250</v>
      </c>
      <c r="B21" s="17" t="s">
        <v>5</v>
      </c>
      <c r="C21" s="18" t="s">
        <v>4</v>
      </c>
      <c r="D21" s="19">
        <v>745.8</v>
      </c>
      <c r="E21" s="28"/>
      <c r="F21" s="9">
        <f t="shared" si="0"/>
        <v>0</v>
      </c>
    </row>
    <row r="22" spans="1:10" ht="27" customHeight="1" thickBot="1" x14ac:dyDescent="0.3">
      <c r="A22" s="1"/>
      <c r="B22" s="1"/>
      <c r="C22" s="1"/>
      <c r="D22" s="1"/>
      <c r="E22" s="61" t="s">
        <v>44</v>
      </c>
      <c r="F22" s="36">
        <f>SUM(F7:F21)</f>
        <v>0</v>
      </c>
    </row>
    <row r="23" spans="1:10" ht="30" customHeight="1" thickBot="1" x14ac:dyDescent="0.3">
      <c r="A23" s="10"/>
      <c r="B23" s="1"/>
      <c r="C23" s="34"/>
      <c r="D23" s="35"/>
      <c r="E23" s="1"/>
    </row>
    <row r="24" spans="1:10" ht="16.5" thickBot="1" x14ac:dyDescent="0.3">
      <c r="A24" s="106" t="s">
        <v>36</v>
      </c>
      <c r="B24" s="107"/>
      <c r="C24" s="107"/>
      <c r="D24" s="107"/>
      <c r="E24" s="107"/>
      <c r="F24" s="108"/>
    </row>
    <row r="25" spans="1:10" x14ac:dyDescent="0.25">
      <c r="A25" s="96" t="s">
        <v>6</v>
      </c>
      <c r="B25" s="97"/>
      <c r="C25" s="97"/>
      <c r="D25" s="97"/>
      <c r="E25" s="97"/>
      <c r="F25" s="58" t="s">
        <v>32</v>
      </c>
      <c r="G25" s="46"/>
      <c r="H25" s="53"/>
    </row>
    <row r="26" spans="1:10" ht="54" customHeight="1" thickBot="1" x14ac:dyDescent="0.3">
      <c r="A26" s="93" t="s">
        <v>42</v>
      </c>
      <c r="B26" s="94"/>
      <c r="C26" s="94"/>
      <c r="D26" s="94"/>
      <c r="E26" s="95"/>
      <c r="F26" s="54">
        <f t="shared" ref="F26" si="1">D26*E26</f>
        <v>0</v>
      </c>
      <c r="G26" s="46"/>
      <c r="H26" s="53"/>
    </row>
    <row r="27" spans="1:10" ht="27" customHeight="1" thickBot="1" x14ac:dyDescent="0.3">
      <c r="A27" s="1"/>
      <c r="B27" s="1"/>
      <c r="C27" s="1"/>
      <c r="D27" s="1"/>
      <c r="E27" s="39" t="s">
        <v>34</v>
      </c>
      <c r="F27" s="36">
        <f>F26</f>
        <v>0</v>
      </c>
    </row>
    <row r="28" spans="1:10" ht="30" customHeight="1" thickBot="1" x14ac:dyDescent="0.3">
      <c r="A28" s="2"/>
      <c r="B28" s="2"/>
      <c r="C28" s="2"/>
      <c r="D28" s="7"/>
      <c r="E28" s="2"/>
      <c r="H28" s="53"/>
    </row>
    <row r="29" spans="1:10" ht="16.5" thickBot="1" x14ac:dyDescent="0.3">
      <c r="A29" s="106" t="s">
        <v>37</v>
      </c>
      <c r="B29" s="109"/>
      <c r="C29" s="109"/>
      <c r="D29" s="109"/>
      <c r="E29" s="109"/>
      <c r="F29" s="110"/>
      <c r="H29" s="53"/>
    </row>
    <row r="30" spans="1:10" x14ac:dyDescent="0.25">
      <c r="A30" s="98" t="s">
        <v>6</v>
      </c>
      <c r="B30" s="99"/>
      <c r="C30" s="99"/>
      <c r="D30" s="99"/>
      <c r="E30" s="100"/>
      <c r="F30" s="23" t="s">
        <v>30</v>
      </c>
    </row>
    <row r="31" spans="1:10" ht="26.25" customHeight="1" x14ac:dyDescent="0.25">
      <c r="A31" s="111" t="s">
        <v>25</v>
      </c>
      <c r="B31" s="112"/>
      <c r="C31" s="112"/>
      <c r="D31" s="112"/>
      <c r="E31" s="112"/>
      <c r="F31" s="59">
        <f t="shared" ref="F31" si="2">D31*E31</f>
        <v>0</v>
      </c>
    </row>
    <row r="32" spans="1:10" ht="33" customHeight="1" x14ac:dyDescent="0.25">
      <c r="A32" s="82" t="s">
        <v>27</v>
      </c>
      <c r="B32" s="83"/>
      <c r="C32" s="83"/>
      <c r="D32" s="83"/>
      <c r="E32" s="83"/>
      <c r="F32" s="29">
        <f t="shared" ref="F32" si="3">D32*E32</f>
        <v>0</v>
      </c>
      <c r="H32" s="42"/>
      <c r="J32" s="40"/>
    </row>
    <row r="33" spans="1:19" ht="33.75" customHeight="1" x14ac:dyDescent="0.25">
      <c r="A33" s="113" t="s">
        <v>26</v>
      </c>
      <c r="B33" s="114"/>
      <c r="C33" s="114"/>
      <c r="D33" s="114"/>
      <c r="E33" s="114"/>
      <c r="F33" s="29">
        <f t="shared" ref="F33:F37" si="4">D33*E33</f>
        <v>0</v>
      </c>
    </row>
    <row r="34" spans="1:19" ht="34.5" customHeight="1" x14ac:dyDescent="0.25">
      <c r="A34" s="115" t="s">
        <v>14</v>
      </c>
      <c r="B34" s="116"/>
      <c r="C34" s="116"/>
      <c r="D34" s="116"/>
      <c r="E34" s="116"/>
      <c r="F34" s="29">
        <f t="shared" si="4"/>
        <v>0</v>
      </c>
    </row>
    <row r="35" spans="1:19" ht="29.25" customHeight="1" x14ac:dyDescent="0.25">
      <c r="A35" s="78" t="s">
        <v>13</v>
      </c>
      <c r="B35" s="79"/>
      <c r="C35" s="79"/>
      <c r="D35" s="79"/>
      <c r="E35" s="79"/>
      <c r="F35" s="29">
        <f t="shared" si="4"/>
        <v>0</v>
      </c>
    </row>
    <row r="36" spans="1:19" ht="28.5" customHeight="1" x14ac:dyDescent="0.25">
      <c r="A36" s="78" t="s">
        <v>12</v>
      </c>
      <c r="B36" s="79"/>
      <c r="C36" s="79"/>
      <c r="D36" s="79"/>
      <c r="E36" s="79"/>
      <c r="F36" s="29">
        <f t="shared" si="4"/>
        <v>0</v>
      </c>
    </row>
    <row r="37" spans="1:19" ht="30" customHeight="1" thickBot="1" x14ac:dyDescent="0.3">
      <c r="A37" s="104" t="s">
        <v>11</v>
      </c>
      <c r="B37" s="105"/>
      <c r="C37" s="105"/>
      <c r="D37" s="105"/>
      <c r="E37" s="105"/>
      <c r="F37" s="30">
        <f t="shared" si="4"/>
        <v>0</v>
      </c>
    </row>
    <row r="38" spans="1:19" ht="27" customHeight="1" thickBot="1" x14ac:dyDescent="0.3">
      <c r="A38" s="37"/>
      <c r="B38" s="37"/>
      <c r="C38" s="37"/>
      <c r="D38" s="37"/>
      <c r="E38" s="39" t="s">
        <v>31</v>
      </c>
      <c r="F38" s="38">
        <f>SUM(F31:F37)</f>
        <v>0</v>
      </c>
    </row>
    <row r="39" spans="1:19" ht="30" customHeight="1" thickBot="1" x14ac:dyDescent="0.3">
      <c r="A39" s="37"/>
      <c r="B39" s="37"/>
      <c r="C39" s="37"/>
      <c r="D39" s="37"/>
      <c r="E39" s="55"/>
      <c r="F39" s="56"/>
    </row>
    <row r="40" spans="1:19" ht="30" customHeight="1" thickBot="1" x14ac:dyDescent="0.3">
      <c r="A40" s="73" t="s">
        <v>38</v>
      </c>
      <c r="B40" s="74"/>
      <c r="C40" s="74"/>
      <c r="D40" s="74"/>
      <c r="E40" s="74"/>
      <c r="F40" s="75"/>
    </row>
    <row r="41" spans="1:19" ht="30" customHeight="1" x14ac:dyDescent="0.25">
      <c r="A41" s="96" t="s">
        <v>6</v>
      </c>
      <c r="B41" s="97"/>
      <c r="C41" s="97"/>
      <c r="D41" s="97"/>
      <c r="E41" s="97"/>
      <c r="F41" s="58" t="s">
        <v>32</v>
      </c>
    </row>
    <row r="42" spans="1:19" ht="30" customHeight="1" thickBot="1" x14ac:dyDescent="0.3">
      <c r="A42" s="93" t="s">
        <v>41</v>
      </c>
      <c r="B42" s="94"/>
      <c r="C42" s="94"/>
      <c r="D42" s="94"/>
      <c r="E42" s="95"/>
      <c r="F42" s="54">
        <f t="shared" ref="F42" si="5">D42*E42</f>
        <v>0</v>
      </c>
    </row>
    <row r="43" spans="1:19" ht="27" customHeight="1" thickBot="1" x14ac:dyDescent="0.3">
      <c r="A43" s="1"/>
      <c r="B43" s="1"/>
      <c r="C43" s="1"/>
      <c r="D43" s="1"/>
      <c r="E43" s="57" t="s">
        <v>33</v>
      </c>
      <c r="F43" s="36">
        <f>F42</f>
        <v>0</v>
      </c>
    </row>
    <row r="44" spans="1:19" ht="30" customHeight="1" thickBot="1" x14ac:dyDescent="0.3">
      <c r="A44" s="37"/>
      <c r="B44" s="37"/>
      <c r="C44" s="37"/>
      <c r="D44" s="37"/>
      <c r="E44" s="55"/>
      <c r="F44" s="56"/>
    </row>
    <row r="45" spans="1:19" ht="28.5" customHeight="1" thickBot="1" x14ac:dyDescent="0.3">
      <c r="A45" s="73" t="s">
        <v>39</v>
      </c>
      <c r="B45" s="74"/>
      <c r="C45" s="74"/>
      <c r="D45" s="74"/>
      <c r="E45" s="74"/>
      <c r="F45" s="75"/>
    </row>
    <row r="46" spans="1:19" ht="54" customHeight="1" thickBot="1" x14ac:dyDescent="0.3">
      <c r="A46" s="62" t="s">
        <v>6</v>
      </c>
      <c r="B46" s="63"/>
      <c r="C46" s="64" t="s">
        <v>21</v>
      </c>
      <c r="D46" s="64" t="s">
        <v>15</v>
      </c>
      <c r="E46" s="64" t="s">
        <v>18</v>
      </c>
      <c r="F46" s="65" t="s">
        <v>40</v>
      </c>
      <c r="H46" s="43"/>
      <c r="I46" s="43"/>
      <c r="J46" s="43"/>
      <c r="K46" s="46"/>
      <c r="L46" s="46"/>
      <c r="M46" s="46"/>
      <c r="N46" s="46"/>
      <c r="O46" s="46"/>
      <c r="P46" s="46"/>
      <c r="Q46" s="46"/>
      <c r="R46" s="46"/>
      <c r="S46" s="46"/>
    </row>
    <row r="47" spans="1:19" ht="58.5" customHeight="1" x14ac:dyDescent="0.25">
      <c r="A47" s="76" t="s">
        <v>50</v>
      </c>
      <c r="B47" s="77"/>
      <c r="C47" s="66">
        <v>40</v>
      </c>
      <c r="D47" s="66" t="s">
        <v>16</v>
      </c>
      <c r="E47" s="67"/>
      <c r="F47" s="68">
        <f>C47*E47</f>
        <v>0</v>
      </c>
      <c r="H47" s="44"/>
      <c r="I47" s="43"/>
      <c r="J47" s="43"/>
      <c r="K47" s="46"/>
      <c r="L47" s="46"/>
      <c r="M47" s="46"/>
      <c r="N47" s="46"/>
      <c r="O47" s="46"/>
      <c r="P47" s="46"/>
      <c r="Q47" s="46"/>
      <c r="R47" s="46"/>
      <c r="S47" s="46"/>
    </row>
    <row r="48" spans="1:19" ht="58.5" customHeight="1" x14ac:dyDescent="0.25">
      <c r="A48" s="78" t="s">
        <v>46</v>
      </c>
      <c r="B48" s="79"/>
      <c r="C48" s="25">
        <v>40</v>
      </c>
      <c r="D48" s="25" t="s">
        <v>16</v>
      </c>
      <c r="E48" s="31"/>
      <c r="F48" s="26">
        <f>C48*E48</f>
        <v>0</v>
      </c>
      <c r="H48" s="44"/>
      <c r="I48" s="43"/>
      <c r="J48" s="43"/>
      <c r="K48" s="46"/>
      <c r="L48" s="46"/>
      <c r="M48" s="46"/>
      <c r="N48" s="46"/>
      <c r="O48" s="46"/>
      <c r="P48" s="46"/>
      <c r="Q48" s="46"/>
      <c r="R48" s="46"/>
      <c r="S48" s="46"/>
    </row>
    <row r="49" spans="1:19" ht="58.5" customHeight="1" x14ac:dyDescent="0.25">
      <c r="A49" s="78" t="s">
        <v>47</v>
      </c>
      <c r="B49" s="79"/>
      <c r="C49" s="25">
        <v>40</v>
      </c>
      <c r="D49" s="25" t="s">
        <v>16</v>
      </c>
      <c r="E49" s="31"/>
      <c r="F49" s="26">
        <f>C49*E49</f>
        <v>0</v>
      </c>
      <c r="H49" s="44"/>
      <c r="I49" s="43"/>
      <c r="J49" s="43"/>
      <c r="K49" s="46"/>
      <c r="L49" s="46"/>
      <c r="M49" s="46"/>
      <c r="N49" s="46"/>
      <c r="O49" s="46"/>
      <c r="P49" s="46"/>
      <c r="Q49" s="46"/>
      <c r="R49" s="46"/>
      <c r="S49" s="46"/>
    </row>
    <row r="50" spans="1:19" ht="58.5" customHeight="1" x14ac:dyDescent="0.25">
      <c r="A50" s="78" t="s">
        <v>48</v>
      </c>
      <c r="B50" s="79"/>
      <c r="C50" s="25">
        <v>40</v>
      </c>
      <c r="D50" s="25" t="s">
        <v>16</v>
      </c>
      <c r="E50" s="31"/>
      <c r="F50" s="26">
        <f>C50*E50</f>
        <v>0</v>
      </c>
      <c r="H50" s="44"/>
      <c r="I50" s="43"/>
      <c r="J50" s="43"/>
      <c r="K50" s="46"/>
      <c r="L50" s="46"/>
      <c r="M50" s="46"/>
      <c r="N50" s="46"/>
      <c r="O50" s="46"/>
      <c r="P50" s="46"/>
      <c r="Q50" s="46"/>
      <c r="R50" s="46"/>
      <c r="S50" s="46"/>
    </row>
    <row r="51" spans="1:19" ht="44.25" customHeight="1" x14ac:dyDescent="0.25">
      <c r="A51" s="78" t="s">
        <v>49</v>
      </c>
      <c r="B51" s="79"/>
      <c r="C51" s="6">
        <v>40</v>
      </c>
      <c r="D51" s="6" t="s">
        <v>16</v>
      </c>
      <c r="E51" s="32"/>
      <c r="F51" s="26">
        <f t="shared" ref="F51:F53" si="6">C51*E51</f>
        <v>0</v>
      </c>
    </row>
    <row r="52" spans="1:19" ht="43.5" customHeight="1" x14ac:dyDescent="0.25">
      <c r="A52" s="78" t="s">
        <v>9</v>
      </c>
      <c r="B52" s="79"/>
      <c r="C52" s="6">
        <v>10</v>
      </c>
      <c r="D52" s="6" t="s">
        <v>17</v>
      </c>
      <c r="E52" s="32"/>
      <c r="F52" s="26">
        <f t="shared" si="6"/>
        <v>0</v>
      </c>
    </row>
    <row r="53" spans="1:19" ht="33.75" customHeight="1" thickBot="1" x14ac:dyDescent="0.3">
      <c r="A53" s="80" t="s">
        <v>7</v>
      </c>
      <c r="B53" s="81"/>
      <c r="C53" s="8">
        <v>20</v>
      </c>
      <c r="D53" s="8" t="s">
        <v>17</v>
      </c>
      <c r="E53" s="33"/>
      <c r="F53" s="24">
        <f t="shared" si="6"/>
        <v>0</v>
      </c>
    </row>
    <row r="54" spans="1:19" ht="27" customHeight="1" thickBot="1" x14ac:dyDescent="0.3">
      <c r="A54" s="1"/>
      <c r="B54" s="1"/>
      <c r="C54" s="1"/>
      <c r="D54" s="1"/>
      <c r="E54" s="60" t="s">
        <v>43</v>
      </c>
      <c r="F54" s="36">
        <f>SUM(F47:F53)</f>
        <v>0</v>
      </c>
      <c r="H54" s="53"/>
    </row>
    <row r="55" spans="1:19" ht="30" customHeight="1" thickBot="1" x14ac:dyDescent="0.3">
      <c r="A55" s="1"/>
      <c r="B55" s="1"/>
      <c r="C55" s="1"/>
      <c r="D55" s="1"/>
      <c r="E55" s="1"/>
    </row>
    <row r="56" spans="1:19" ht="31.5" customHeight="1" thickBot="1" x14ac:dyDescent="0.3">
      <c r="A56" s="70" t="s">
        <v>35</v>
      </c>
      <c r="B56" s="71"/>
      <c r="C56" s="71"/>
      <c r="D56" s="71"/>
      <c r="E56" s="72"/>
      <c r="F56" s="51">
        <f>SUM(F22,F27,F38,F43,F54)</f>
        <v>0</v>
      </c>
      <c r="I56" s="40"/>
    </row>
    <row r="57" spans="1:19" ht="31.5" customHeight="1" x14ac:dyDescent="0.25">
      <c r="A57" s="48"/>
      <c r="B57" s="48"/>
      <c r="C57" s="49"/>
      <c r="D57" s="49"/>
      <c r="E57" s="50"/>
      <c r="F57" s="47"/>
      <c r="I57" s="40"/>
    </row>
    <row r="58" spans="1:19" ht="31.5" customHeight="1" x14ac:dyDescent="0.25">
      <c r="A58" s="48"/>
      <c r="B58" s="48"/>
      <c r="C58" s="49"/>
      <c r="D58" s="49"/>
      <c r="E58" s="50"/>
      <c r="F58" s="47"/>
      <c r="I58" s="40"/>
    </row>
    <row r="59" spans="1:19" ht="15.75" thickBot="1" x14ac:dyDescent="0.3">
      <c r="A59" s="1"/>
      <c r="B59" s="1"/>
      <c r="C59" s="1"/>
      <c r="D59" s="1"/>
      <c r="E59" s="1"/>
    </row>
    <row r="60" spans="1:19" x14ac:dyDescent="0.25">
      <c r="A60" s="84" t="s">
        <v>22</v>
      </c>
      <c r="B60" s="85"/>
      <c r="C60" s="85"/>
      <c r="D60" s="85"/>
      <c r="E60" s="85"/>
      <c r="F60" s="86"/>
      <c r="I60" s="40"/>
    </row>
    <row r="61" spans="1:19" ht="51.95" customHeight="1" x14ac:dyDescent="0.25">
      <c r="A61" s="82" t="s">
        <v>28</v>
      </c>
      <c r="B61" s="83"/>
      <c r="C61" s="83"/>
      <c r="D61" s="83"/>
      <c r="E61" s="83"/>
      <c r="F61" s="29">
        <f t="shared" ref="F61:F62" si="7">D61*E61</f>
        <v>0</v>
      </c>
      <c r="H61" s="40"/>
    </row>
    <row r="62" spans="1:19" ht="51.95" customHeight="1" x14ac:dyDescent="0.25">
      <c r="A62" s="82" t="s">
        <v>24</v>
      </c>
      <c r="B62" s="83"/>
      <c r="C62" s="83"/>
      <c r="D62" s="83"/>
      <c r="E62" s="83"/>
      <c r="F62" s="29">
        <f t="shared" si="7"/>
        <v>0</v>
      </c>
    </row>
    <row r="63" spans="1:19" x14ac:dyDescent="0.25">
      <c r="A63" s="69" t="s">
        <v>23</v>
      </c>
      <c r="B63" s="69"/>
      <c r="C63" s="69"/>
      <c r="D63" s="69"/>
      <c r="E63" s="69"/>
    </row>
  </sheetData>
  <mergeCells count="31">
    <mergeCell ref="A36:E36"/>
    <mergeCell ref="A37:E37"/>
    <mergeCell ref="A41:E41"/>
    <mergeCell ref="A42:E42"/>
    <mergeCell ref="A24:F24"/>
    <mergeCell ref="A29:F29"/>
    <mergeCell ref="A40:F40"/>
    <mergeCell ref="A31:E31"/>
    <mergeCell ref="A32:E32"/>
    <mergeCell ref="A33:E33"/>
    <mergeCell ref="A34:E34"/>
    <mergeCell ref="A35:E35"/>
    <mergeCell ref="A2:F2"/>
    <mergeCell ref="A3:F3"/>
    <mergeCell ref="A26:E26"/>
    <mergeCell ref="A25:E25"/>
    <mergeCell ref="A30:E30"/>
    <mergeCell ref="A5:F5"/>
    <mergeCell ref="A63:E63"/>
    <mergeCell ref="A56:E56"/>
    <mergeCell ref="A45:F45"/>
    <mergeCell ref="A47:B47"/>
    <mergeCell ref="A51:B51"/>
    <mergeCell ref="A52:B52"/>
    <mergeCell ref="A53:B53"/>
    <mergeCell ref="A61:E61"/>
    <mergeCell ref="A62:E62"/>
    <mergeCell ref="A60:F60"/>
    <mergeCell ref="A48:B48"/>
    <mergeCell ref="A49:B49"/>
    <mergeCell ref="A50:B50"/>
  </mergeCells>
  <pageMargins left="0.70866141732283472" right="0.70866141732283472" top="0.74803149606299213" bottom="0.74803149606299213" header="0.31496062992125984" footer="0.31496062992125984"/>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vt:lpstr>
    </vt:vector>
  </TitlesOfParts>
  <Company>Gemeente Midden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Kramer</dc:creator>
  <cp:lastModifiedBy>Tedo de Bruin</cp:lastModifiedBy>
  <dcterms:created xsi:type="dcterms:W3CDTF">2021-03-15T09:39:14Z</dcterms:created>
  <dcterms:modified xsi:type="dcterms:W3CDTF">2022-03-18T15:35:38Z</dcterms:modified>
</cp:coreProperties>
</file>