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RBO RWS en OM 2022\_7 BD\allerlaatste veries\"/>
    </mc:Choice>
  </mc:AlternateContent>
  <bookViews>
    <workbookView xWindow="-105" yWindow="-105" windowWidth="23250" windowHeight="12570" tabRatio="696"/>
  </bookViews>
  <sheets>
    <sheet name="Regio Noord-Oost NL" sheetId="1" r:id="rId1"/>
    <sheet name="Regio Zuid-Oost NL" sheetId="3" r:id="rId2"/>
    <sheet name="Regio Randstad" sheetId="2" r:id="rId3"/>
  </sheets>
  <definedNames>
    <definedName name="_xlnm.Print_Area" localSheetId="0">'Regio Noord-Oost NL'!$A$1:$Y$24</definedName>
    <definedName name="_xlnm.Print_Area" localSheetId="2">'Regio Randstad'!$A$1:$Y$30</definedName>
    <definedName name="_xlnm.Print_Area" localSheetId="1">'Regio Zuid-Oost NL'!$B$1:$Z$27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2" i="1" l="1"/>
  <c r="U16" i="1" s="1"/>
  <c r="Q31" i="1" s="1"/>
  <c r="U14" i="1" l="1"/>
  <c r="F14" i="3"/>
  <c r="F15" i="2"/>
  <c r="F12" i="1"/>
  <c r="V14" i="3" l="1"/>
  <c r="V18" i="3" s="1"/>
  <c r="R33" i="3" s="1"/>
  <c r="V16" i="3" l="1"/>
  <c r="W15" i="2"/>
  <c r="W17" i="2" s="1"/>
  <c r="V15" i="2"/>
  <c r="V19" i="2" s="1"/>
  <c r="R31" i="2" s="1"/>
  <c r="U15" i="2"/>
  <c r="U17" i="2" s="1"/>
  <c r="T15" i="2"/>
  <c r="T17" i="2" s="1"/>
  <c r="S15" i="2"/>
  <c r="S17" i="2" s="1"/>
  <c r="R15" i="2"/>
  <c r="R19" i="2" s="1"/>
  <c r="Q15" i="2"/>
  <c r="Q19" i="2" s="1"/>
  <c r="R28" i="2" s="1"/>
  <c r="P15" i="2"/>
  <c r="P17" i="2" s="1"/>
  <c r="I15" i="2"/>
  <c r="H15" i="2"/>
  <c r="G15" i="2"/>
  <c r="R33" i="2" s="1"/>
  <c r="X14" i="3"/>
  <c r="X16" i="3" s="1"/>
  <c r="W14" i="3"/>
  <c r="W18" i="3" s="1"/>
  <c r="R31" i="3" s="1"/>
  <c r="U14" i="3"/>
  <c r="U18" i="3" s="1"/>
  <c r="T14" i="3"/>
  <c r="T16" i="3" s="1"/>
  <c r="S14" i="3"/>
  <c r="S16" i="3" s="1"/>
  <c r="R14" i="3"/>
  <c r="R18" i="3" s="1"/>
  <c r="Q14" i="3"/>
  <c r="Q18" i="3" s="1"/>
  <c r="R28" i="3" s="1"/>
  <c r="P14" i="3"/>
  <c r="P16" i="3" s="1"/>
  <c r="I14" i="3"/>
  <c r="H14" i="3"/>
  <c r="G14" i="3"/>
  <c r="R34" i="3" s="1"/>
  <c r="W16" i="3" l="1"/>
  <c r="U16" i="3"/>
  <c r="T19" i="2"/>
  <c r="R16" i="3"/>
  <c r="Q16" i="3"/>
  <c r="R17" i="2"/>
  <c r="V17" i="2"/>
  <c r="U19" i="2"/>
  <c r="T18" i="3"/>
  <c r="R30" i="3" s="1"/>
  <c r="P18" i="3"/>
  <c r="R27" i="3" s="1"/>
  <c r="Q17" i="2"/>
  <c r="P19" i="2"/>
  <c r="S19" i="2"/>
  <c r="W19" i="2"/>
  <c r="R32" i="2" s="1"/>
  <c r="S18" i="3"/>
  <c r="R29" i="3" s="1"/>
  <c r="X18" i="3"/>
  <c r="R32" i="3" s="1"/>
  <c r="W12" i="1"/>
  <c r="W16" i="1" s="1"/>
  <c r="Q30" i="1" s="1"/>
  <c r="V12" i="1"/>
  <c r="V16" i="1" s="1"/>
  <c r="Q29" i="1" s="1"/>
  <c r="T12" i="1"/>
  <c r="T16" i="1" s="1"/>
  <c r="S12" i="1"/>
  <c r="S14" i="1" s="1"/>
  <c r="R12" i="1"/>
  <c r="R16" i="1" s="1"/>
  <c r="Q12" i="1"/>
  <c r="Q16" i="1" s="1"/>
  <c r="Q27" i="1" s="1"/>
  <c r="P12" i="1"/>
  <c r="P16" i="1" s="1"/>
  <c r="Q26" i="1" s="1"/>
  <c r="O12" i="1"/>
  <c r="O16" i="1" s="1"/>
  <c r="Q25" i="1" l="1"/>
  <c r="R27" i="2"/>
  <c r="R30" i="2"/>
  <c r="R29" i="2"/>
  <c r="W14" i="1"/>
  <c r="V14" i="1"/>
  <c r="Q14" i="1"/>
  <c r="P14" i="1"/>
  <c r="T14" i="1"/>
  <c r="R14" i="1"/>
  <c r="O14" i="1"/>
  <c r="S16" i="1"/>
  <c r="Q28" i="1" s="1"/>
  <c r="H12" i="1" l="1"/>
  <c r="I12" i="1" l="1"/>
  <c r="G12" i="1"/>
  <c r="Q32" i="1" s="1"/>
</calcChain>
</file>

<file path=xl/sharedStrings.xml><?xml version="1.0" encoding="utf-8"?>
<sst xmlns="http://schemas.openxmlformats.org/spreadsheetml/2006/main" count="225" uniqueCount="75">
  <si>
    <t>07.00-18.00</t>
  </si>
  <si>
    <t xml:space="preserve"> </t>
  </si>
  <si>
    <t>18.00-24.00</t>
  </si>
  <si>
    <t>00.00-07.00</t>
  </si>
  <si>
    <t>weekend</t>
  </si>
  <si>
    <t>Opmerkingen</t>
  </si>
  <si>
    <t>Locatie</t>
  </si>
  <si>
    <t>Pas controle</t>
  </si>
  <si>
    <t>Sluitings-dienst (incl brand en sluitronde)</t>
  </si>
  <si>
    <t>Uren openen ms</t>
  </si>
  <si>
    <t>Uren sluiten ms</t>
  </si>
  <si>
    <t>Beveiliging</t>
  </si>
  <si>
    <t xml:space="preserve">Openings dienst </t>
  </si>
  <si>
    <t>Uren per week levering door RBO</t>
  </si>
  <si>
    <t>Cleardesk controle</t>
  </si>
  <si>
    <t>Regio NO-NL</t>
  </si>
  <si>
    <t>Regio Randstad</t>
  </si>
  <si>
    <t>Regio ZO-NL</t>
  </si>
  <si>
    <t xml:space="preserve">Uren beveiliger                                       </t>
  </si>
  <si>
    <t xml:space="preserve">Receptie-dienst </t>
  </si>
  <si>
    <t>Per jaar</t>
  </si>
  <si>
    <t>Per 4 weken</t>
  </si>
  <si>
    <t>Uren receptie dag</t>
  </si>
  <si>
    <t>Uren receptie overig</t>
  </si>
  <si>
    <t>Ingangs datum</t>
  </si>
  <si>
    <t>Per week</t>
  </si>
  <si>
    <t>Geleverd door RBO en/of Markt</t>
  </si>
  <si>
    <t>Perceel</t>
  </si>
  <si>
    <t>Den Haag</t>
  </si>
  <si>
    <t>ja</t>
  </si>
  <si>
    <t>nee</t>
  </si>
  <si>
    <t>Openings dienst MS</t>
  </si>
  <si>
    <t>Sluitings-dienst (incl brand en sluitronde) MS</t>
  </si>
  <si>
    <t>Complexlijst Openbaar Ministerie</t>
  </si>
  <si>
    <t>Opdracht OM</t>
  </si>
  <si>
    <t>markt</t>
  </si>
  <si>
    <t>Markt en RBO</t>
  </si>
  <si>
    <t>Utrecht</t>
  </si>
  <si>
    <t>1x 06.00-20.00 (ma t/m vrij)</t>
  </si>
  <si>
    <t xml:space="preserve">Utrecht </t>
  </si>
  <si>
    <t>Rotterdam</t>
  </si>
  <si>
    <t>Roermond</t>
  </si>
  <si>
    <t>Maastricht</t>
  </si>
  <si>
    <t>Breda</t>
  </si>
  <si>
    <t>Alleen dienstverlening op basis van EDV tbv toezicht zittingen. Geen gebouw gebonden beveiliging.</t>
  </si>
  <si>
    <t>Operationeel management</t>
  </si>
  <si>
    <t>09.00-12.00    ( Di)</t>
  </si>
  <si>
    <t>1x 07.00-18.00  1x 07.00-21.00  (ma t/m vrij)</t>
  </si>
  <si>
    <t>17.00-20.00</t>
  </si>
  <si>
    <t>06.30-8.00</t>
  </si>
  <si>
    <t>Manament en coordinatie</t>
  </si>
  <si>
    <t>Vlissingen</t>
  </si>
  <si>
    <t>Bergen op Zoom</t>
  </si>
  <si>
    <t>Alarm opvolging</t>
  </si>
  <si>
    <t>Aansluiting Pac</t>
  </si>
  <si>
    <t>Enschede</t>
  </si>
  <si>
    <t>09.00-10.00    ( Di)</t>
  </si>
  <si>
    <t>09.00-16.00  (alleen Wo)</t>
  </si>
  <si>
    <t>Amsterdam</t>
  </si>
  <si>
    <t>* Arnhem ook EDV voor circa 3 dgn per week</t>
  </si>
  <si>
    <t>Arnhem*</t>
  </si>
  <si>
    <t>Zwolle*</t>
  </si>
  <si>
    <t>* Zwolle ook EDV voor circa 2 dgn per mnd</t>
  </si>
  <si>
    <t>Groningen</t>
  </si>
  <si>
    <t>openen en sluiten</t>
  </si>
  <si>
    <t>basis beveiliging</t>
  </si>
  <si>
    <t>beveiliging plus</t>
  </si>
  <si>
    <t>beveiliging weekend</t>
  </si>
  <si>
    <t>basis receptie</t>
  </si>
  <si>
    <t>receptie overig</t>
  </si>
  <si>
    <t>operationeel management</t>
  </si>
  <si>
    <t>management en coordinatie</t>
  </si>
  <si>
    <t>pac aansluitingen</t>
  </si>
  <si>
    <t>RBO</t>
  </si>
  <si>
    <t>10.00-18.30 (alleen Ma, per 18/7/22)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</si>
</sst>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 &quot;#,##0.00_-"/>
    <numFmt numFmtId="165" formatCode="_-&quot;€&quot;\ * #,##0.00_-;_-&quot;€&quot;\ * #,##0.00\-;_-&quot;€&quot;\ * &quot;-&quot;??_-;_-@_-"/>
    <numFmt numFmtId="166" formatCode="&quot;€ &quot;#,##0.00"/>
    <numFmt numFmtId="167" formatCode="_ * #,##0_ ;_ * \-#,##0_ ;_ * &quot;-&quot;??_ ;_ @_ "/>
  </numFmts>
  <fonts count="56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rgb="FFFF0000"/>
      <name val="Tahoma"/>
      <family val="2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0070C0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Verdana"/>
      <family val="2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Verdana"/>
      <family val="2"/>
    </font>
    <font>
      <sz val="8"/>
      <color rgb="FF000000"/>
      <name val="Tahoma"/>
      <family val="2"/>
    </font>
  </fonts>
  <fills count="7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59999389629810485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theme="5" tint="0.79998168889431442"/>
      </top>
      <bottom style="thin">
        <color theme="5" tint="0.7999816888943144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auto="1"/>
      </left>
      <right style="medium">
        <color auto="1"/>
      </right>
      <top style="thin">
        <color theme="5" tint="0.79998168889431442"/>
      </top>
      <bottom style="thin">
        <color theme="5" tint="0.79998168889431442"/>
      </bottom>
      <diagonal/>
    </border>
    <border>
      <left style="medium">
        <color auto="1"/>
      </left>
      <right style="thin">
        <color auto="1"/>
      </right>
      <top style="thin">
        <color theme="5" tint="0.79998168889431442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theme="5" tint="0.79998168889431442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theme="5" tint="0.79998168889431442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theme="5" tint="0.7999816888943144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theme="5" tint="0.79998168889431442"/>
      </bottom>
      <diagonal/>
    </border>
    <border>
      <left/>
      <right style="thin">
        <color indexed="64"/>
      </right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indexed="64"/>
      </right>
      <top/>
      <bottom style="thin">
        <color theme="5" tint="0.79998168889431442"/>
      </bottom>
      <diagonal/>
    </border>
    <border>
      <left/>
      <right style="thin">
        <color auto="1"/>
      </right>
      <top style="thin">
        <color theme="5" tint="0.79998168889431442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theme="5" tint="0.79998168889431442"/>
      </bottom>
      <diagonal/>
    </border>
    <border>
      <left style="thin">
        <color auto="1"/>
      </left>
      <right style="medium">
        <color auto="1"/>
      </right>
      <top/>
      <bottom style="thin">
        <color theme="5" tint="0.7999816888943144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indexed="64"/>
      </left>
      <right style="thin">
        <color indexed="64"/>
      </right>
      <top/>
      <bottom style="thin">
        <color theme="5" tint="0.79998168889431442"/>
      </bottom>
      <diagonal/>
    </border>
    <border>
      <left style="thin">
        <color indexed="64"/>
      </left>
      <right style="thin">
        <color indexed="64"/>
      </right>
      <top style="thin">
        <color theme="5" tint="0.79998168889431442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5" tint="0.79998168889431442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2">
    <xf numFmtId="0" fontId="0" fillId="0" borderId="0"/>
    <xf numFmtId="0" fontId="2" fillId="0" borderId="0"/>
    <xf numFmtId="0" fontId="3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29" applyNumberFormat="0" applyAlignment="0" applyProtection="0"/>
    <xf numFmtId="0" fontId="12" fillId="29" borderId="30" applyNumberFormat="0" applyAlignment="0" applyProtection="0"/>
    <xf numFmtId="0" fontId="13" fillId="0" borderId="31" applyNumberFormat="0" applyFill="0" applyAlignment="0" applyProtection="0"/>
    <xf numFmtId="0" fontId="14" fillId="12" borderId="0" applyNumberFormat="0" applyBorder="0" applyAlignment="0" applyProtection="0"/>
    <xf numFmtId="0" fontId="15" fillId="15" borderId="29" applyNumberFormat="0" applyAlignment="0" applyProtection="0"/>
    <xf numFmtId="0" fontId="16" fillId="0" borderId="32" applyNumberFormat="0" applyFill="0" applyAlignment="0" applyProtection="0"/>
    <xf numFmtId="0" fontId="17" fillId="0" borderId="33" applyNumberFormat="0" applyFill="0" applyAlignment="0" applyProtection="0"/>
    <xf numFmtId="0" fontId="18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3" fillId="31" borderId="35" applyNumberFormat="0" applyFont="0" applyAlignment="0" applyProtection="0"/>
    <xf numFmtId="0" fontId="20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36" applyNumberFormat="0" applyFill="0" applyAlignment="0" applyProtection="0"/>
    <xf numFmtId="0" fontId="23" fillId="28" borderId="37" applyNumberFormat="0" applyAlignment="0" applyProtection="0"/>
    <xf numFmtId="165" fontId="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1" fillId="28" borderId="29" applyNumberFormat="0" applyAlignment="0" applyProtection="0"/>
    <xf numFmtId="0" fontId="15" fillId="15" borderId="29" applyNumberFormat="0" applyAlignment="0" applyProtection="0"/>
    <xf numFmtId="0" fontId="3" fillId="31" borderId="35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57" applyNumberFormat="0" applyFill="0" applyAlignment="0" applyProtection="0"/>
    <xf numFmtId="0" fontId="37" fillId="0" borderId="58" applyNumberFormat="0" applyFill="0" applyAlignment="0" applyProtection="0"/>
    <xf numFmtId="0" fontId="38" fillId="0" borderId="59" applyNumberFormat="0" applyFill="0" applyAlignment="0" applyProtection="0"/>
    <xf numFmtId="0" fontId="3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41" fillId="36" borderId="0" applyNumberFormat="0" applyBorder="0" applyAlignment="0" applyProtection="0"/>
    <xf numFmtId="0" fontId="42" fillId="37" borderId="60" applyNumberFormat="0" applyAlignment="0" applyProtection="0"/>
    <xf numFmtId="0" fontId="43" fillId="38" borderId="61" applyNumberFormat="0" applyAlignment="0" applyProtection="0"/>
    <xf numFmtId="0" fontId="44" fillId="38" borderId="60" applyNumberFormat="0" applyAlignment="0" applyProtection="0"/>
    <xf numFmtId="0" fontId="45" fillId="0" borderId="62" applyNumberFormat="0" applyFill="0" applyAlignment="0" applyProtection="0"/>
    <xf numFmtId="0" fontId="46" fillId="39" borderId="63" applyNumberFormat="0" applyAlignment="0" applyProtection="0"/>
    <xf numFmtId="0" fontId="47" fillId="0" borderId="0" applyNumberFormat="0" applyFill="0" applyBorder="0" applyAlignment="0" applyProtection="0"/>
    <xf numFmtId="0" fontId="4" fillId="40" borderId="64" applyNumberFormat="0" applyFont="0" applyAlignment="0" applyProtection="0"/>
    <xf numFmtId="0" fontId="48" fillId="0" borderId="0" applyNumberFormat="0" applyFill="0" applyBorder="0" applyAlignment="0" applyProtection="0"/>
    <xf numFmtId="0" fontId="30" fillId="0" borderId="65" applyNumberFormat="0" applyFill="0" applyAlignment="0" applyProtection="0"/>
    <xf numFmtId="0" fontId="49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9" fillId="44" borderId="0" applyNumberFormat="0" applyBorder="0" applyAlignment="0" applyProtection="0"/>
    <xf numFmtId="0" fontId="49" fillId="45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9" fillId="56" borderId="0" applyNumberFormat="0" applyBorder="0" applyAlignment="0" applyProtection="0"/>
    <xf numFmtId="0" fontId="49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9" fillId="60" borderId="0" applyNumberFormat="0" applyBorder="0" applyAlignment="0" applyProtection="0"/>
    <xf numFmtId="0" fontId="49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3" borderId="0" applyNumberFormat="0" applyBorder="0" applyAlignment="0" applyProtection="0"/>
    <xf numFmtId="0" fontId="49" fillId="64" borderId="0" applyNumberFormat="0" applyBorder="0" applyAlignment="0" applyProtection="0"/>
    <xf numFmtId="43" fontId="4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8" fillId="7" borderId="24" xfId="0" applyFont="1" applyFill="1" applyBorder="1" applyAlignment="1">
      <alignment horizontal="center" vertical="top" wrapText="1"/>
    </xf>
    <xf numFmtId="0" fontId="8" fillId="5" borderId="24" xfId="0" applyFont="1" applyFill="1" applyBorder="1" applyAlignment="1">
      <alignment horizontal="center" vertical="top" wrapText="1"/>
    </xf>
    <xf numFmtId="0" fontId="8" fillId="5" borderId="25" xfId="0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2" borderId="9" xfId="0" applyNumberFormat="1" applyFont="1" applyFill="1" applyBorder="1" applyAlignment="1">
      <alignment horizontal="center" vertical="top" wrapText="1"/>
    </xf>
    <xf numFmtId="164" fontId="7" fillId="2" borderId="19" xfId="0" applyNumberFormat="1" applyFont="1" applyFill="1" applyBorder="1" applyAlignment="1">
      <alignment horizontal="center" vertical="top" wrapText="1"/>
    </xf>
    <xf numFmtId="164" fontId="7" fillId="2" borderId="22" xfId="0" applyNumberFormat="1" applyFont="1" applyFill="1" applyBorder="1" applyAlignment="1">
      <alignment horizontal="center" vertical="top" wrapText="1"/>
    </xf>
    <xf numFmtId="2" fontId="8" fillId="6" borderId="8" xfId="0" applyNumberFormat="1" applyFont="1" applyFill="1" applyBorder="1" applyAlignment="1">
      <alignment wrapText="1"/>
    </xf>
    <xf numFmtId="2" fontId="8" fillId="6" borderId="19" xfId="0" applyNumberFormat="1" applyFont="1" applyFill="1" applyBorder="1" applyAlignment="1">
      <alignment wrapText="1"/>
    </xf>
    <xf numFmtId="2" fontId="8" fillId="6" borderId="19" xfId="0" applyNumberFormat="1" applyFont="1" applyFill="1" applyBorder="1" applyAlignment="1">
      <alignment horizontal="center" wrapText="1"/>
    </xf>
    <xf numFmtId="2" fontId="8" fillId="6" borderId="22" xfId="0" applyNumberFormat="1" applyFont="1" applyFill="1" applyBorder="1" applyAlignment="1">
      <alignment wrapText="1"/>
    </xf>
    <xf numFmtId="2" fontId="1" fillId="0" borderId="19" xfId="0" applyNumberFormat="1" applyFont="1" applyFill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0" xfId="0" applyFont="1" applyBorder="1" applyAlignment="1">
      <alignment wrapText="1"/>
    </xf>
    <xf numFmtId="0" fontId="8" fillId="0" borderId="41" xfId="0" applyFont="1" applyBorder="1" applyAlignment="1">
      <alignment horizontal="center" vertical="center" wrapText="1"/>
    </xf>
    <xf numFmtId="0" fontId="0" fillId="9" borderId="0" xfId="0" applyFill="1" applyAlignment="1">
      <alignment wrapText="1"/>
    </xf>
    <xf numFmtId="0" fontId="5" fillId="9" borderId="0" xfId="0" applyFont="1" applyFill="1" applyAlignment="1">
      <alignment wrapText="1"/>
    </xf>
    <xf numFmtId="0" fontId="0" fillId="9" borderId="0" xfId="0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28" fillId="9" borderId="0" xfId="0" applyFont="1" applyFill="1" applyAlignment="1">
      <alignment horizontal="center" vertical="center" wrapText="1"/>
    </xf>
    <xf numFmtId="44" fontId="6" fillId="9" borderId="0" xfId="0" applyNumberFormat="1" applyFont="1" applyFill="1" applyAlignment="1">
      <alignment horizontal="center" vertical="center" wrapText="1"/>
    </xf>
    <xf numFmtId="0" fontId="29" fillId="9" borderId="0" xfId="0" applyFont="1" applyFill="1" applyAlignment="1">
      <alignment vertical="center" wrapText="1"/>
    </xf>
    <xf numFmtId="0" fontId="29" fillId="0" borderId="0" xfId="0" applyFont="1" applyAlignment="1">
      <alignment vertical="center" wrapText="1"/>
    </xf>
    <xf numFmtId="0" fontId="26" fillId="8" borderId="15" xfId="0" applyFont="1" applyFill="1" applyBorder="1" applyAlignment="1">
      <alignment vertical="center"/>
    </xf>
    <xf numFmtId="0" fontId="0" fillId="4" borderId="0" xfId="0" applyFill="1" applyAlignment="1">
      <alignment wrapText="1"/>
    </xf>
    <xf numFmtId="0" fontId="6" fillId="9" borderId="15" xfId="0" applyFont="1" applyFill="1" applyBorder="1" applyAlignment="1">
      <alignment horizontal="center" vertical="center" wrapText="1"/>
    </xf>
    <xf numFmtId="0" fontId="6" fillId="9" borderId="16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19" xfId="0" applyNumberFormat="1" applyFont="1" applyFill="1" applyBorder="1" applyAlignment="1">
      <alignment horizontal="center" vertical="center" wrapText="1"/>
    </xf>
    <xf numFmtId="4" fontId="6" fillId="0" borderId="18" xfId="0" applyNumberFormat="1" applyFont="1" applyFill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top" wrapText="1"/>
    </xf>
    <xf numFmtId="0" fontId="0" fillId="8" borderId="16" xfId="0" applyFill="1" applyBorder="1" applyAlignment="1">
      <alignment vertical="center" wrapText="1"/>
    </xf>
    <xf numFmtId="0" fontId="7" fillId="32" borderId="20" xfId="0" applyFont="1" applyFill="1" applyBorder="1" applyAlignment="1">
      <alignment horizontal="center" vertical="top" wrapText="1"/>
    </xf>
    <xf numFmtId="0" fontId="7" fillId="32" borderId="21" xfId="0" applyFont="1" applyFill="1" applyBorder="1" applyAlignment="1">
      <alignment horizontal="center" vertical="top" wrapText="1"/>
    </xf>
    <xf numFmtId="0" fontId="7" fillId="32" borderId="24" xfId="0" applyFont="1" applyFill="1" applyBorder="1" applyAlignment="1">
      <alignment horizontal="center" vertical="top" wrapText="1"/>
    </xf>
    <xf numFmtId="0" fontId="7" fillId="32" borderId="28" xfId="0" applyFont="1" applyFill="1" applyBorder="1" applyAlignment="1">
      <alignment horizontal="center" vertical="top" wrapText="1"/>
    </xf>
    <xf numFmtId="3" fontId="1" fillId="4" borderId="0" xfId="0" applyNumberFormat="1" applyFont="1" applyFill="1" applyBorder="1" applyAlignment="1">
      <alignment horizontal="left" vertical="center" wrapText="1"/>
    </xf>
    <xf numFmtId="0" fontId="1" fillId="4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4" fontId="6" fillId="0" borderId="52" xfId="0" applyNumberFormat="1" applyFont="1" applyFill="1" applyBorder="1" applyAlignment="1">
      <alignment horizontal="center" vertical="center" wrapText="1"/>
    </xf>
    <xf numFmtId="4" fontId="6" fillId="0" borderId="53" xfId="0" applyNumberFormat="1" applyFont="1" applyFill="1" applyBorder="1" applyAlignment="1">
      <alignment horizontal="center" vertical="center" wrapText="1"/>
    </xf>
    <xf numFmtId="4" fontId="6" fillId="0" borderId="53" xfId="0" applyNumberFormat="1" applyFont="1" applyBorder="1" applyAlignment="1">
      <alignment horizontal="center" vertical="center" wrapText="1"/>
    </xf>
    <xf numFmtId="0" fontId="6" fillId="0" borderId="54" xfId="0" applyFont="1" applyBorder="1" applyAlignment="1">
      <alignment vertical="center" wrapText="1"/>
    </xf>
    <xf numFmtId="0" fontId="1" fillId="4" borderId="0" xfId="1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7" fillId="33" borderId="0" xfId="0" applyFont="1" applyFill="1" applyBorder="1" applyAlignment="1">
      <alignment horizontal="center" vertical="top" wrapText="1"/>
    </xf>
    <xf numFmtId="164" fontId="7" fillId="33" borderId="0" xfId="0" applyNumberFormat="1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wrapText="1"/>
    </xf>
    <xf numFmtId="0" fontId="8" fillId="4" borderId="52" xfId="0" applyFont="1" applyFill="1" applyBorder="1" applyAlignment="1">
      <alignment wrapText="1"/>
    </xf>
    <xf numFmtId="0" fontId="8" fillId="4" borderId="48" xfId="0" applyFont="1" applyFill="1" applyBorder="1" applyAlignment="1">
      <alignment wrapText="1"/>
    </xf>
    <xf numFmtId="0" fontId="6" fillId="4" borderId="0" xfId="0" applyFont="1" applyFill="1" applyBorder="1" applyAlignment="1">
      <alignment vertical="center" wrapText="1"/>
    </xf>
    <xf numFmtId="0" fontId="33" fillId="0" borderId="19" xfId="0" applyFont="1" applyFill="1" applyBorder="1" applyAlignment="1">
      <alignment horizontal="left" vertical="center" wrapText="1"/>
    </xf>
    <xf numFmtId="0" fontId="33" fillId="0" borderId="7" xfId="0" applyFont="1" applyFill="1" applyBorder="1" applyAlignment="1">
      <alignment horizontal="center" vertical="center" wrapText="1"/>
    </xf>
    <xf numFmtId="3" fontId="33" fillId="4" borderId="39" xfId="0" applyNumberFormat="1" applyFont="1" applyFill="1" applyBorder="1" applyAlignment="1">
      <alignment horizontal="left" vertical="center" wrapText="1"/>
    </xf>
    <xf numFmtId="0" fontId="33" fillId="4" borderId="27" xfId="1" applyFont="1" applyFill="1" applyBorder="1" applyAlignment="1">
      <alignment horizontal="left" vertical="center" wrapText="1"/>
    </xf>
    <xf numFmtId="0" fontId="33" fillId="4" borderId="26" xfId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8" xfId="1" applyFont="1" applyFill="1" applyBorder="1" applyAlignment="1">
      <alignment horizontal="center" vertical="center" wrapText="1"/>
    </xf>
    <xf numFmtId="0" fontId="33" fillId="0" borderId="26" xfId="1" applyFont="1" applyFill="1" applyBorder="1" applyAlignment="1">
      <alignment horizontal="center" vertical="center" wrapText="1"/>
    </xf>
    <xf numFmtId="0" fontId="33" fillId="0" borderId="11" xfId="1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left" vertical="center" wrapText="1"/>
    </xf>
    <xf numFmtId="0" fontId="33" fillId="4" borderId="19" xfId="0" applyNumberFormat="1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center" vertical="top" wrapText="1"/>
    </xf>
    <xf numFmtId="3" fontId="34" fillId="0" borderId="8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left" wrapText="1"/>
    </xf>
    <xf numFmtId="0" fontId="8" fillId="0" borderId="55" xfId="0" applyFont="1" applyBorder="1" applyAlignment="1">
      <alignment horizontal="left" wrapText="1"/>
    </xf>
    <xf numFmtId="0" fontId="8" fillId="0" borderId="40" xfId="0" applyFont="1" applyBorder="1" applyAlignment="1">
      <alignment horizontal="left" wrapText="1"/>
    </xf>
    <xf numFmtId="0" fontId="28" fillId="0" borderId="42" xfId="0" applyFont="1" applyBorder="1" applyAlignment="1">
      <alignment horizontal="left" wrapText="1"/>
    </xf>
    <xf numFmtId="0" fontId="8" fillId="0" borderId="40" xfId="0" applyFont="1" applyBorder="1" applyAlignment="1">
      <alignment horizontal="right" wrapText="1"/>
    </xf>
    <xf numFmtId="44" fontId="8" fillId="0" borderId="43" xfId="0" applyNumberFormat="1" applyFont="1" applyBorder="1" applyAlignment="1">
      <alignment horizontal="center" vertical="center" wrapText="1"/>
    </xf>
    <xf numFmtId="7" fontId="6" fillId="0" borderId="22" xfId="0" applyNumberFormat="1" applyFont="1" applyBorder="1" applyAlignment="1">
      <alignment horizontal="center" vertical="center" wrapText="1"/>
    </xf>
    <xf numFmtId="14" fontId="33" fillId="0" borderId="19" xfId="0" applyNumberFormat="1" applyFont="1" applyFill="1" applyBorder="1" applyAlignment="1">
      <alignment horizontal="left" vertical="center" wrapText="1"/>
    </xf>
    <xf numFmtId="0" fontId="8" fillId="4" borderId="49" xfId="0" applyFont="1" applyFill="1" applyBorder="1" applyAlignment="1">
      <alignment wrapText="1"/>
    </xf>
    <xf numFmtId="44" fontId="8" fillId="0" borderId="49" xfId="0" applyNumberFormat="1" applyFont="1" applyFill="1" applyBorder="1" applyAlignment="1">
      <alignment horizontal="center" vertical="center" wrapText="1"/>
    </xf>
    <xf numFmtId="7" fontId="6" fillId="0" borderId="50" xfId="0" applyNumberFormat="1" applyFont="1" applyBorder="1" applyAlignment="1">
      <alignment horizontal="center" vertical="center" wrapText="1"/>
    </xf>
    <xf numFmtId="0" fontId="32" fillId="9" borderId="0" xfId="0" applyFont="1" applyFill="1" applyAlignment="1">
      <alignment vertical="top"/>
    </xf>
    <xf numFmtId="0" fontId="29" fillId="0" borderId="0" xfId="0" applyFont="1" applyAlignment="1">
      <alignment vertical="center" wrapText="1"/>
    </xf>
    <xf numFmtId="0" fontId="0" fillId="9" borderId="0" xfId="0" applyFill="1" applyAlignment="1">
      <alignment wrapText="1"/>
    </xf>
    <xf numFmtId="0" fontId="7" fillId="2" borderId="24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3" fillId="0" borderId="19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9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8" fillId="4" borderId="52" xfId="0" applyFont="1" applyFill="1" applyBorder="1" applyAlignment="1">
      <alignment horizont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0" xfId="0" applyFont="1" applyBorder="1" applyAlignment="1">
      <alignment wrapText="1"/>
    </xf>
    <xf numFmtId="0" fontId="8" fillId="4" borderId="52" xfId="0" applyFont="1" applyFill="1" applyBorder="1" applyAlignment="1">
      <alignment wrapText="1"/>
    </xf>
    <xf numFmtId="0" fontId="8" fillId="0" borderId="3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44" fontId="6" fillId="9" borderId="0" xfId="0" applyNumberFormat="1" applyFont="1" applyFill="1" applyAlignment="1">
      <alignment horizontal="center" vertical="center" wrapText="1"/>
    </xf>
    <xf numFmtId="0" fontId="8" fillId="4" borderId="48" xfId="0" applyFont="1" applyFill="1" applyBorder="1" applyAlignment="1">
      <alignment wrapText="1"/>
    </xf>
    <xf numFmtId="0" fontId="8" fillId="0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3" fillId="4" borderId="19" xfId="0" applyFont="1" applyFill="1" applyBorder="1" applyAlignment="1">
      <alignment horizontal="center" vertical="center" wrapText="1"/>
    </xf>
    <xf numFmtId="0" fontId="33" fillId="4" borderId="22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/>
    </xf>
    <xf numFmtId="4" fontId="6" fillId="4" borderId="19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50" fillId="4" borderId="0" xfId="0" applyFont="1" applyFill="1" applyBorder="1" applyAlignment="1">
      <alignment horizontal="center" vertical="center" wrapText="1"/>
    </xf>
    <xf numFmtId="0" fontId="50" fillId="9" borderId="0" xfId="0" applyFont="1" applyFill="1" applyBorder="1" applyAlignment="1">
      <alignment horizontal="center" vertical="center" wrapText="1"/>
    </xf>
    <xf numFmtId="2" fontId="6" fillId="0" borderId="45" xfId="0" applyNumberFormat="1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2" fontId="6" fillId="0" borderId="48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4" fontId="6" fillId="0" borderId="47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44" fontId="6" fillId="0" borderId="47" xfId="0" applyNumberFormat="1" applyFont="1" applyFill="1" applyBorder="1" applyAlignment="1">
      <alignment horizontal="center" vertical="center" wrapText="1"/>
    </xf>
    <xf numFmtId="44" fontId="6" fillId="0" borderId="38" xfId="0" applyNumberFormat="1" applyFont="1" applyBorder="1" applyAlignment="1">
      <alignment horizontal="center" vertical="center" wrapText="1"/>
    </xf>
    <xf numFmtId="44" fontId="6" fillId="0" borderId="38" xfId="0" applyNumberFormat="1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3" fontId="52" fillId="0" borderId="8" xfId="0" applyNumberFormat="1" applyFont="1" applyFill="1" applyBorder="1" applyAlignment="1">
      <alignment horizontal="center" vertical="center" wrapText="1"/>
    </xf>
    <xf numFmtId="3" fontId="54" fillId="0" borderId="8" xfId="0" applyNumberFormat="1" applyFont="1" applyFill="1" applyBorder="1" applyAlignment="1">
      <alignment horizontal="center" vertical="center" wrapText="1"/>
    </xf>
    <xf numFmtId="0" fontId="32" fillId="4" borderId="0" xfId="0" applyFont="1" applyFill="1" applyAlignment="1">
      <alignment vertical="top"/>
    </xf>
    <xf numFmtId="0" fontId="29" fillId="4" borderId="0" xfId="0" applyFont="1" applyFill="1" applyAlignment="1">
      <alignment vertical="center" wrapText="1"/>
    </xf>
    <xf numFmtId="0" fontId="5" fillId="4" borderId="52" xfId="0" applyFont="1" applyFill="1" applyBorder="1" applyAlignment="1">
      <alignment horizontal="center" wrapText="1"/>
    </xf>
    <xf numFmtId="0" fontId="0" fillId="4" borderId="52" xfId="0" applyFill="1" applyBorder="1" applyAlignment="1">
      <alignment horizontal="center" vertical="center" wrapText="1"/>
    </xf>
    <xf numFmtId="0" fontId="53" fillId="4" borderId="52" xfId="0" applyFont="1" applyFill="1" applyBorder="1" applyAlignment="1">
      <alignment horizontal="center" vertical="center" wrapText="1"/>
    </xf>
    <xf numFmtId="0" fontId="51" fillId="4" borderId="27" xfId="1" applyFont="1" applyFill="1" applyBorder="1" applyAlignment="1">
      <alignment horizontal="left" vertical="center" wrapText="1"/>
    </xf>
    <xf numFmtId="0" fontId="31" fillId="4" borderId="67" xfId="0" applyFont="1" applyFill="1" applyBorder="1" applyAlignment="1">
      <alignment horizontal="left" vertical="center" wrapText="1"/>
    </xf>
    <xf numFmtId="14" fontId="33" fillId="0" borderId="67" xfId="0" applyNumberFormat="1" applyFont="1" applyFill="1" applyBorder="1" applyAlignment="1">
      <alignment horizontal="left" vertical="center" wrapText="1"/>
    </xf>
    <xf numFmtId="0" fontId="33" fillId="0" borderId="67" xfId="0" applyFont="1" applyFill="1" applyBorder="1" applyAlignment="1">
      <alignment horizontal="center" vertical="center" wrapText="1"/>
    </xf>
    <xf numFmtId="0" fontId="33" fillId="0" borderId="68" xfId="0" applyFont="1" applyFill="1" applyBorder="1" applyAlignment="1">
      <alignment horizontal="center" vertical="center" wrapText="1"/>
    </xf>
    <xf numFmtId="2" fontId="1" fillId="0" borderId="67" xfId="0" applyNumberFormat="1" applyFont="1" applyFill="1" applyBorder="1" applyAlignment="1">
      <alignment horizontal="center" vertical="center"/>
    </xf>
    <xf numFmtId="4" fontId="6" fillId="0" borderId="67" xfId="0" applyNumberFormat="1" applyFont="1" applyFill="1" applyBorder="1" applyAlignment="1">
      <alignment horizontal="center" vertical="center" wrapText="1"/>
    </xf>
    <xf numFmtId="14" fontId="51" fillId="0" borderId="67" xfId="0" applyNumberFormat="1" applyFont="1" applyFill="1" applyBorder="1" applyAlignment="1">
      <alignment horizontal="left" vertical="center" wrapText="1"/>
    </xf>
    <xf numFmtId="0" fontId="51" fillId="0" borderId="67" xfId="0" applyFont="1" applyFill="1" applyBorder="1" applyAlignment="1">
      <alignment horizontal="center" vertical="center" wrapText="1"/>
    </xf>
    <xf numFmtId="0" fontId="51" fillId="0" borderId="68" xfId="0" applyFont="1" applyFill="1" applyBorder="1" applyAlignment="1">
      <alignment horizontal="center" vertical="center" wrapText="1"/>
    </xf>
    <xf numFmtId="0" fontId="51" fillId="4" borderId="67" xfId="0" applyFont="1" applyFill="1" applyBorder="1" applyAlignment="1">
      <alignment horizontal="center" vertical="center" wrapText="1"/>
    </xf>
    <xf numFmtId="2" fontId="1" fillId="4" borderId="67" xfId="0" applyNumberFormat="1" applyFont="1" applyFill="1" applyBorder="1" applyAlignment="1">
      <alignment horizontal="center" vertical="center"/>
    </xf>
    <xf numFmtId="4" fontId="6" fillId="4" borderId="67" xfId="0" applyNumberFormat="1" applyFont="1" applyFill="1" applyBorder="1" applyAlignment="1">
      <alignment horizontal="center" vertical="center" wrapText="1"/>
    </xf>
    <xf numFmtId="0" fontId="33" fillId="4" borderId="67" xfId="0" applyNumberFormat="1" applyFont="1" applyFill="1" applyBorder="1" applyAlignment="1">
      <alignment horizontal="left" vertical="center" wrapText="1"/>
    </xf>
    <xf numFmtId="0" fontId="33" fillId="0" borderId="67" xfId="0" applyFont="1" applyFill="1" applyBorder="1" applyAlignment="1">
      <alignment horizontal="left" vertical="center" wrapText="1"/>
    </xf>
    <xf numFmtId="0" fontId="31" fillId="65" borderId="67" xfId="0" applyFont="1" applyFill="1" applyBorder="1" applyAlignment="1">
      <alignment vertical="center" wrapText="1"/>
    </xf>
    <xf numFmtId="0" fontId="51" fillId="4" borderId="1" xfId="0" applyFont="1" applyFill="1" applyBorder="1" applyAlignment="1">
      <alignment horizontal="left" vertical="center" wrapText="1"/>
    </xf>
    <xf numFmtId="0" fontId="33" fillId="65" borderId="67" xfId="0" applyFont="1" applyFill="1" applyBorder="1" applyAlignment="1">
      <alignment vertical="center" wrapText="1"/>
    </xf>
    <xf numFmtId="0" fontId="33" fillId="0" borderId="67" xfId="0" applyFont="1" applyBorder="1" applyAlignment="1">
      <alignment vertical="center" wrapText="1"/>
    </xf>
    <xf numFmtId="3" fontId="33" fillId="0" borderId="8" xfId="0" applyNumberFormat="1" applyFont="1" applyFill="1" applyBorder="1" applyAlignment="1">
      <alignment horizontal="center" vertical="center" wrapText="1"/>
    </xf>
    <xf numFmtId="164" fontId="7" fillId="2" borderId="67" xfId="0" applyNumberFormat="1" applyFont="1" applyFill="1" applyBorder="1" applyAlignment="1">
      <alignment horizontal="center" vertical="top" wrapText="1"/>
    </xf>
    <xf numFmtId="0" fontId="8" fillId="66" borderId="24" xfId="0" applyFont="1" applyFill="1" applyBorder="1" applyAlignment="1">
      <alignment horizontal="center" vertical="top" wrapText="1"/>
    </xf>
    <xf numFmtId="0" fontId="50" fillId="9" borderId="0" xfId="0" applyFont="1" applyFill="1" applyAlignment="1">
      <alignment wrapText="1"/>
    </xf>
    <xf numFmtId="0" fontId="33" fillId="4" borderId="19" xfId="0" applyFont="1" applyFill="1" applyBorder="1" applyAlignment="1">
      <alignment horizontal="left" vertical="center" wrapText="1"/>
    </xf>
    <xf numFmtId="4" fontId="1" fillId="4" borderId="8" xfId="0" applyNumberFormat="1" applyFont="1" applyFill="1" applyBorder="1" applyAlignment="1">
      <alignment horizontal="center" vertical="center" wrapText="1"/>
    </xf>
    <xf numFmtId="4" fontId="1" fillId="4" borderId="19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vertical="center" wrapText="1"/>
    </xf>
    <xf numFmtId="7" fontId="1" fillId="0" borderId="22" xfId="0" applyNumberFormat="1" applyFont="1" applyBorder="1" applyAlignment="1">
      <alignment horizontal="center" vertical="center" wrapText="1"/>
    </xf>
    <xf numFmtId="0" fontId="50" fillId="0" borderId="0" xfId="0" applyFont="1" applyAlignment="1">
      <alignment wrapText="1"/>
    </xf>
    <xf numFmtId="0" fontId="8" fillId="67" borderId="24" xfId="0" applyFont="1" applyFill="1" applyBorder="1" applyAlignment="1">
      <alignment horizontal="center" vertical="top" wrapText="1"/>
    </xf>
    <xf numFmtId="0" fontId="8" fillId="0" borderId="71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166" fontId="55" fillId="0" borderId="74" xfId="0" applyNumberFormat="1" applyFont="1" applyBorder="1" applyAlignment="1">
      <alignment horizontal="left" vertical="top" wrapText="1"/>
    </xf>
    <xf numFmtId="166" fontId="55" fillId="0" borderId="73" xfId="0" applyNumberFormat="1" applyFont="1" applyBorder="1" applyAlignment="1">
      <alignment horizontal="left" vertical="top" wrapText="1"/>
    </xf>
    <xf numFmtId="14" fontId="33" fillId="0" borderId="7" xfId="0" applyNumberFormat="1" applyFont="1" applyFill="1" applyBorder="1" applyAlignment="1">
      <alignment horizontal="left" vertical="center" wrapText="1"/>
    </xf>
    <xf numFmtId="3" fontId="33" fillId="4" borderId="8" xfId="0" applyNumberFormat="1" applyFont="1" applyFill="1" applyBorder="1" applyAlignment="1">
      <alignment horizontal="center" vertical="center" wrapText="1"/>
    </xf>
    <xf numFmtId="0" fontId="33" fillId="4" borderId="67" xfId="0" applyFont="1" applyFill="1" applyBorder="1" applyAlignment="1">
      <alignment horizontal="left" vertical="center" wrapText="1"/>
    </xf>
    <xf numFmtId="14" fontId="33" fillId="4" borderId="19" xfId="0" applyNumberFormat="1" applyFont="1" applyFill="1" applyBorder="1" applyAlignment="1">
      <alignment horizontal="left" vertical="center" wrapText="1"/>
    </xf>
    <xf numFmtId="0" fontId="31" fillId="4" borderId="67" xfId="0" applyFont="1" applyFill="1" applyBorder="1" applyAlignment="1">
      <alignment vertical="center" wrapText="1"/>
    </xf>
    <xf numFmtId="3" fontId="54" fillId="4" borderId="8" xfId="0" applyNumberFormat="1" applyFont="1" applyFill="1" applyBorder="1" applyAlignment="1">
      <alignment horizontal="center" vertical="center" wrapText="1"/>
    </xf>
    <xf numFmtId="14" fontId="33" fillId="4" borderId="67" xfId="0" applyNumberFormat="1" applyFont="1" applyFill="1" applyBorder="1" applyAlignment="1">
      <alignment horizontal="left" vertical="center" wrapText="1"/>
    </xf>
    <xf numFmtId="0" fontId="29" fillId="9" borderId="0" xfId="0" applyFont="1" applyFill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14" fontId="33" fillId="0" borderId="19" xfId="0" applyNumberFormat="1" applyFont="1" applyFill="1" applyBorder="1" applyAlignment="1">
      <alignment horizontal="center" vertical="center" wrapText="1"/>
    </xf>
    <xf numFmtId="14" fontId="33" fillId="4" borderId="67" xfId="0" applyNumberFormat="1" applyFont="1" applyFill="1" applyBorder="1" applyAlignment="1">
      <alignment horizontal="center" vertical="center" wrapText="1"/>
    </xf>
    <xf numFmtId="14" fontId="33" fillId="0" borderId="67" xfId="0" applyNumberFormat="1" applyFont="1" applyFill="1" applyBorder="1" applyAlignment="1">
      <alignment horizontal="center" vertical="center" wrapText="1"/>
    </xf>
    <xf numFmtId="0" fontId="33" fillId="4" borderId="26" xfId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wrapText="1"/>
    </xf>
    <xf numFmtId="0" fontId="31" fillId="0" borderId="19" xfId="0" applyFont="1" applyBorder="1" applyAlignment="1">
      <alignment horizontal="center" vertical="center" wrapText="1"/>
    </xf>
    <xf numFmtId="0" fontId="51" fillId="9" borderId="0" xfId="0" applyFont="1" applyFill="1" applyBorder="1" applyAlignment="1">
      <alignment horizontal="center" vertical="center" wrapText="1"/>
    </xf>
    <xf numFmtId="0" fontId="33" fillId="9" borderId="0" xfId="1" applyFont="1" applyFill="1" applyBorder="1" applyAlignment="1">
      <alignment horizontal="center" vertical="center" wrapText="1"/>
    </xf>
    <xf numFmtId="0" fontId="1" fillId="9" borderId="0" xfId="1" applyFont="1" applyFill="1" applyBorder="1" applyAlignment="1">
      <alignment horizontal="center" vertical="center" wrapText="1"/>
    </xf>
    <xf numFmtId="3" fontId="33" fillId="0" borderId="66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14" fontId="33" fillId="0" borderId="7" xfId="0" applyNumberFormat="1" applyFont="1" applyFill="1" applyBorder="1" applyAlignment="1">
      <alignment horizontal="center" vertical="center" wrapText="1"/>
    </xf>
    <xf numFmtId="0" fontId="1" fillId="9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>
      <alignment wrapText="1"/>
    </xf>
    <xf numFmtId="167" fontId="0" fillId="0" borderId="75" xfId="91" applyNumberFormat="1" applyFont="1" applyBorder="1" applyAlignment="1">
      <alignment wrapText="1"/>
    </xf>
    <xf numFmtId="0" fontId="0" fillId="0" borderId="15" xfId="0" applyBorder="1" applyAlignment="1"/>
    <xf numFmtId="0" fontId="0" fillId="0" borderId="16" xfId="0" applyBorder="1" applyAlignment="1">
      <alignment wrapText="1"/>
    </xf>
    <xf numFmtId="167" fontId="0" fillId="0" borderId="50" xfId="91" applyNumberFormat="1" applyFont="1" applyBorder="1" applyAlignment="1">
      <alignment wrapText="1"/>
    </xf>
    <xf numFmtId="0" fontId="0" fillId="0" borderId="4" xfId="0" applyBorder="1" applyAlignment="1"/>
    <xf numFmtId="167" fontId="0" fillId="0" borderId="76" xfId="91" applyNumberFormat="1" applyFont="1" applyBorder="1" applyAlignment="1">
      <alignment wrapText="1"/>
    </xf>
    <xf numFmtId="0" fontId="0" fillId="0" borderId="5" xfId="0" applyBorder="1" applyAlignment="1"/>
    <xf numFmtId="167" fontId="0" fillId="0" borderId="3" xfId="91" applyNumberFormat="1" applyFont="1" applyBorder="1" applyAlignment="1">
      <alignment wrapText="1"/>
    </xf>
    <xf numFmtId="0" fontId="28" fillId="0" borderId="0" xfId="0" applyFont="1" applyBorder="1" applyAlignment="1">
      <alignment horizontal="left" wrapText="1"/>
    </xf>
    <xf numFmtId="0" fontId="8" fillId="4" borderId="0" xfId="0" applyFont="1" applyFill="1" applyBorder="1" applyAlignment="1">
      <alignment wrapText="1"/>
    </xf>
    <xf numFmtId="44" fontId="8" fillId="0" borderId="0" xfId="0" applyNumberFormat="1" applyFont="1" applyFill="1" applyBorder="1" applyAlignment="1">
      <alignment horizontal="center" vertical="center" wrapText="1"/>
    </xf>
    <xf numFmtId="44" fontId="8" fillId="0" borderId="0" xfId="0" applyNumberFormat="1" applyFont="1" applyBorder="1" applyAlignment="1">
      <alignment horizontal="center" vertical="center" wrapText="1"/>
    </xf>
    <xf numFmtId="0" fontId="33" fillId="68" borderId="67" xfId="0" applyFont="1" applyFill="1" applyBorder="1" applyAlignment="1">
      <alignment horizontal="left" vertical="center" wrapText="1"/>
    </xf>
    <xf numFmtId="0" fontId="33" fillId="68" borderId="27" xfId="1" applyFont="1" applyFill="1" applyBorder="1" applyAlignment="1">
      <alignment horizontal="left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29" fillId="69" borderId="0" xfId="0" applyFont="1" applyFill="1" applyAlignment="1">
      <alignment vertical="center" wrapText="1"/>
    </xf>
    <xf numFmtId="0" fontId="51" fillId="0" borderId="7" xfId="0" applyFont="1" applyFill="1" applyBorder="1" applyAlignment="1">
      <alignment horizontal="left" vertical="center" wrapText="1"/>
    </xf>
    <xf numFmtId="0" fontId="0" fillId="0" borderId="69" xfId="0" applyBorder="1" applyAlignment="1">
      <alignment horizontal="left" vertical="center" wrapText="1"/>
    </xf>
    <xf numFmtId="0" fontId="0" fillId="0" borderId="70" xfId="0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51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27" fillId="8" borderId="15" xfId="0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27" fillId="8" borderId="12" xfId="0" applyFont="1" applyFill="1" applyBorder="1" applyAlignment="1">
      <alignment horizontal="center" vertical="center" wrapText="1"/>
    </xf>
    <xf numFmtId="0" fontId="27" fillId="8" borderId="13" xfId="0" applyFont="1" applyFill="1" applyBorder="1" applyAlignment="1">
      <alignment horizontal="center" vertical="center" wrapText="1"/>
    </xf>
    <xf numFmtId="0" fontId="27" fillId="8" borderId="14" xfId="0" applyFont="1" applyFill="1" applyBorder="1" applyAlignment="1">
      <alignment horizontal="center" vertical="center" wrapText="1"/>
    </xf>
    <xf numFmtId="0" fontId="51" fillId="0" borderId="68" xfId="0" applyFont="1" applyFill="1" applyBorder="1" applyAlignment="1">
      <alignment horizontal="left" vertical="center" wrapText="1"/>
    </xf>
  </cellXfs>
  <cellStyles count="92">
    <cellStyle name="20% - Accent1" xfId="68" builtinId="30" customBuiltin="1"/>
    <cellStyle name="20% - Accent1 2" xfId="3"/>
    <cellStyle name="20% - Accent2" xfId="72" builtinId="34" customBuiltin="1"/>
    <cellStyle name="20% - Accent2 2" xfId="4"/>
    <cellStyle name="20% - Accent3" xfId="76" builtinId="38" customBuiltin="1"/>
    <cellStyle name="20% - Accent3 2" xfId="5"/>
    <cellStyle name="20% - Accent4" xfId="80" builtinId="42" customBuiltin="1"/>
    <cellStyle name="20% - Accent4 2" xfId="6"/>
    <cellStyle name="20% - Accent5" xfId="84" builtinId="46" customBuiltin="1"/>
    <cellStyle name="20% - Accent5 2" xfId="7"/>
    <cellStyle name="20% - Accent6" xfId="88" builtinId="50" customBuiltin="1"/>
    <cellStyle name="20% - Accent6 2" xfId="8"/>
    <cellStyle name="40% - Accent1" xfId="69" builtinId="31" customBuiltin="1"/>
    <cellStyle name="40% - Accent1 2" xfId="9"/>
    <cellStyle name="40% - Accent2" xfId="73" builtinId="35" customBuiltin="1"/>
    <cellStyle name="40% - Accent2 2" xfId="10"/>
    <cellStyle name="40% - Accent3" xfId="77" builtinId="39" customBuiltin="1"/>
    <cellStyle name="40% - Accent3 2" xfId="11"/>
    <cellStyle name="40% - Accent4" xfId="81" builtinId="43" customBuiltin="1"/>
    <cellStyle name="40% - Accent4 2" xfId="12"/>
    <cellStyle name="40% - Accent5" xfId="85" builtinId="47" customBuiltin="1"/>
    <cellStyle name="40% - Accent5 2" xfId="13"/>
    <cellStyle name="40% - Accent6" xfId="89" builtinId="51" customBuiltin="1"/>
    <cellStyle name="40% - Accent6 2" xfId="14"/>
    <cellStyle name="60% - Accent1" xfId="70" builtinId="32" customBuiltin="1"/>
    <cellStyle name="60% - Accent1 2" xfId="15"/>
    <cellStyle name="60% - Accent2" xfId="74" builtinId="36" customBuiltin="1"/>
    <cellStyle name="60% - Accent2 2" xfId="16"/>
    <cellStyle name="60% - Accent3" xfId="78" builtinId="40" customBuiltin="1"/>
    <cellStyle name="60% - Accent3 2" xfId="17"/>
    <cellStyle name="60% - Accent4" xfId="82" builtinId="44" customBuiltin="1"/>
    <cellStyle name="60% - Accent4 2" xfId="18"/>
    <cellStyle name="60% - Accent5" xfId="86" builtinId="48" customBuiltin="1"/>
    <cellStyle name="60% - Accent5 2" xfId="19"/>
    <cellStyle name="60% - Accent6" xfId="90" builtinId="52" customBuiltin="1"/>
    <cellStyle name="60% - Accent6 2" xfId="20"/>
    <cellStyle name="Accent1" xfId="67" builtinId="29" customBuiltin="1"/>
    <cellStyle name="Accent1 2" xfId="21"/>
    <cellStyle name="Accent2" xfId="71" builtinId="33" customBuiltin="1"/>
    <cellStyle name="Accent2 2" xfId="22"/>
    <cellStyle name="Accent3" xfId="75" builtinId="37" customBuiltin="1"/>
    <cellStyle name="Accent3 2" xfId="23"/>
    <cellStyle name="Accent4" xfId="79" builtinId="41" customBuiltin="1"/>
    <cellStyle name="Accent4 2" xfId="24"/>
    <cellStyle name="Accent5" xfId="83" builtinId="45" customBuiltin="1"/>
    <cellStyle name="Accent5 2" xfId="25"/>
    <cellStyle name="Accent6" xfId="87" builtinId="49" customBuiltin="1"/>
    <cellStyle name="Accent6 2" xfId="26"/>
    <cellStyle name="Berekening" xfId="60" builtinId="22" customBuiltin="1"/>
    <cellStyle name="Berekening 2" xfId="27"/>
    <cellStyle name="Berekening 2 2" xfId="47"/>
    <cellStyle name="Controlecel" xfId="62" builtinId="23" customBuiltin="1"/>
    <cellStyle name="Controlecel 2" xfId="28"/>
    <cellStyle name="Gekoppelde cel" xfId="61" builtinId="24" customBuiltin="1"/>
    <cellStyle name="Gekoppelde cel 2" xfId="29"/>
    <cellStyle name="Goed" xfId="55" builtinId="26" customBuiltin="1"/>
    <cellStyle name="Goed 2" xfId="30"/>
    <cellStyle name="Invoer" xfId="58" builtinId="20" customBuiltin="1"/>
    <cellStyle name="Invoer 2" xfId="31"/>
    <cellStyle name="Invoer 2 2" xfId="48"/>
    <cellStyle name="Komma" xfId="91" builtinId="3"/>
    <cellStyle name="Kop 1" xfId="51" builtinId="16" customBuiltin="1"/>
    <cellStyle name="Kop 1 2" xfId="32"/>
    <cellStyle name="Kop 2" xfId="52" builtinId="17" customBuiltin="1"/>
    <cellStyle name="Kop 2 2" xfId="33"/>
    <cellStyle name="Kop 3" xfId="53" builtinId="18" customBuiltin="1"/>
    <cellStyle name="Kop 3 2" xfId="34"/>
    <cellStyle name="Kop 4" xfId="54" builtinId="19" customBuiltin="1"/>
    <cellStyle name="Kop 4 2" xfId="35"/>
    <cellStyle name="Neutraal" xfId="57" builtinId="28" customBuiltin="1"/>
    <cellStyle name="Neutraal 2" xfId="36"/>
    <cellStyle name="Notitie" xfId="64" builtinId="10" customBuiltin="1"/>
    <cellStyle name="Notitie 2" xfId="37"/>
    <cellStyle name="Notitie 2 2" xfId="49"/>
    <cellStyle name="Ongeldig" xfId="56" builtinId="27" customBuiltin="1"/>
    <cellStyle name="Ongeldig 2" xfId="38"/>
    <cellStyle name="Standaard" xfId="0" builtinId="0"/>
    <cellStyle name="Standaard 2" xfId="2"/>
    <cellStyle name="Standaard 3" xfId="45"/>
    <cellStyle name="Standaard_Fair_add19_Perceel 7_160309" xfId="1"/>
    <cellStyle name="Titel" xfId="50" builtinId="15" customBuiltin="1"/>
    <cellStyle name="Titel 2" xfId="39"/>
    <cellStyle name="Totaal" xfId="66" builtinId="25" customBuiltin="1"/>
    <cellStyle name="Totaal 2" xfId="40"/>
    <cellStyle name="Uitvoer" xfId="59" builtinId="21" customBuiltin="1"/>
    <cellStyle name="Uitvoer 2" xfId="41"/>
    <cellStyle name="Valuta 2" xfId="42"/>
    <cellStyle name="Valuta 3" xfId="46"/>
    <cellStyle name="Verklarende tekst" xfId="65" builtinId="53" customBuiltin="1"/>
    <cellStyle name="Verklarende tekst 2" xfId="43"/>
    <cellStyle name="Waarschuwingstekst" xfId="63" builtinId="11" customBuiltin="1"/>
    <cellStyle name="Waarschuwingstekst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1:AN97"/>
  <sheetViews>
    <sheetView showGridLines="0" tabSelected="1" zoomScale="102" zoomScaleNormal="102" workbookViewId="0">
      <pane ySplit="4" topLeftCell="A5" activePane="bottomLeft" state="frozen"/>
      <selection pane="bottomLeft" activeCell="F1" sqref="F1"/>
    </sheetView>
  </sheetViews>
  <sheetFormatPr defaultColWidth="9.140625" defaultRowHeight="15" x14ac:dyDescent="0.25"/>
  <cols>
    <col min="1" max="1" width="2.5703125" style="115" customWidth="1"/>
    <col min="2" max="2" width="8" style="115" customWidth="1"/>
    <col min="3" max="3" width="12.7109375" style="1" customWidth="1"/>
    <col min="4" max="4" width="9.5703125" style="1" customWidth="1"/>
    <col min="5" max="5" width="11.7109375" style="3" customWidth="1"/>
    <col min="6" max="6" width="8.7109375" style="115" customWidth="1"/>
    <col min="7" max="7" width="10.5703125" style="1" customWidth="1"/>
    <col min="8" max="8" width="9.28515625" style="1" customWidth="1"/>
    <col min="9" max="9" width="8.140625" style="1" customWidth="1"/>
    <col min="10" max="10" width="13.5703125" style="1" customWidth="1"/>
    <col min="11" max="11" width="12.28515625" style="115" customWidth="1"/>
    <col min="12" max="12" width="12.42578125" style="1" customWidth="1"/>
    <col min="13" max="13" width="23.85546875" style="1" customWidth="1"/>
    <col min="14" max="14" width="0.7109375" style="1" customWidth="1"/>
    <col min="15" max="15" width="13.42578125" style="1" customWidth="1"/>
    <col min="16" max="16" width="14.140625" style="1" customWidth="1"/>
    <col min="17" max="20" width="12.7109375" style="1" customWidth="1"/>
    <col min="21" max="21" width="12.7109375" style="115" customWidth="1"/>
    <col min="22" max="22" width="12.28515625" style="1" customWidth="1"/>
    <col min="23" max="23" width="12.7109375" style="1" customWidth="1"/>
    <col min="24" max="24" width="22.85546875" style="1" customWidth="1"/>
    <col min="25" max="25" width="15.42578125" style="1" customWidth="1"/>
    <col min="26" max="26" width="8.5703125" style="1" customWidth="1"/>
    <col min="27" max="40" width="9.140625" style="115"/>
    <col min="41" max="16384" width="9.140625" style="1"/>
  </cols>
  <sheetData>
    <row r="1" spans="1:40" s="33" customFormat="1" ht="26.25" customHeight="1" thickBot="1" x14ac:dyDescent="0.3">
      <c r="A1" s="93"/>
      <c r="B1" s="93" t="s">
        <v>33</v>
      </c>
      <c r="C1" s="32"/>
      <c r="D1" s="32"/>
      <c r="E1" s="186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</row>
    <row r="2" spans="1:40" s="33" customFormat="1" ht="26.25" customHeight="1" thickBot="1" x14ac:dyDescent="0.3">
      <c r="A2" s="32"/>
      <c r="B2" s="34" t="s">
        <v>15</v>
      </c>
      <c r="C2" s="220"/>
      <c r="D2" s="45"/>
      <c r="E2" s="187"/>
      <c r="F2" s="45"/>
      <c r="G2" s="229" t="s">
        <v>34</v>
      </c>
      <c r="H2" s="225"/>
      <c r="I2" s="225"/>
      <c r="J2" s="225"/>
      <c r="K2" s="225"/>
      <c r="L2" s="225"/>
      <c r="M2" s="230"/>
      <c r="N2" s="59"/>
      <c r="O2" s="231" t="s">
        <v>13</v>
      </c>
      <c r="P2" s="232"/>
      <c r="Q2" s="232"/>
      <c r="R2" s="232"/>
      <c r="S2" s="232"/>
      <c r="T2" s="232"/>
      <c r="U2" s="232"/>
      <c r="V2" s="232"/>
      <c r="W2" s="232"/>
      <c r="X2" s="232"/>
      <c r="Y2" s="233"/>
      <c r="Z2" s="32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</row>
    <row r="3" spans="1:40" ht="36" customHeight="1" x14ac:dyDescent="0.25">
      <c r="A3" s="121"/>
      <c r="B3" s="5" t="s">
        <v>27</v>
      </c>
      <c r="C3" s="6" t="s">
        <v>6</v>
      </c>
      <c r="D3" s="7" t="s">
        <v>24</v>
      </c>
      <c r="E3" s="96" t="s">
        <v>26</v>
      </c>
      <c r="F3" s="48" t="s">
        <v>53</v>
      </c>
      <c r="G3" s="48" t="s">
        <v>54</v>
      </c>
      <c r="H3" s="49" t="s">
        <v>14</v>
      </c>
      <c r="I3" s="49" t="s">
        <v>7</v>
      </c>
      <c r="J3" s="48" t="s">
        <v>12</v>
      </c>
      <c r="K3" s="48" t="s">
        <v>45</v>
      </c>
      <c r="L3" s="46" t="s">
        <v>11</v>
      </c>
      <c r="M3" s="47" t="s">
        <v>8</v>
      </c>
      <c r="N3" s="60"/>
      <c r="O3" s="78" t="s">
        <v>9</v>
      </c>
      <c r="P3" s="226" t="s">
        <v>18</v>
      </c>
      <c r="Q3" s="227"/>
      <c r="R3" s="227"/>
      <c r="S3" s="228"/>
      <c r="T3" s="8" t="s">
        <v>10</v>
      </c>
      <c r="U3" s="165" t="s">
        <v>45</v>
      </c>
      <c r="V3" s="9" t="s">
        <v>22</v>
      </c>
      <c r="W3" s="9" t="s">
        <v>23</v>
      </c>
      <c r="X3" s="10" t="s">
        <v>5</v>
      </c>
      <c r="Y3" s="10"/>
      <c r="Z3" s="26"/>
    </row>
    <row r="4" spans="1:40" s="4" customFormat="1" x14ac:dyDescent="0.2">
      <c r="A4" s="122"/>
      <c r="B4" s="11"/>
      <c r="C4" s="12"/>
      <c r="D4" s="13"/>
      <c r="E4" s="13"/>
      <c r="F4" s="13"/>
      <c r="G4" s="13"/>
      <c r="H4" s="44"/>
      <c r="I4" s="44"/>
      <c r="J4" s="13"/>
      <c r="K4" s="164"/>
      <c r="L4" s="13"/>
      <c r="M4" s="14"/>
      <c r="N4" s="61"/>
      <c r="O4" s="15"/>
      <c r="P4" s="17" t="s">
        <v>0</v>
      </c>
      <c r="Q4" s="17" t="s">
        <v>2</v>
      </c>
      <c r="R4" s="17" t="s">
        <v>3</v>
      </c>
      <c r="S4" s="17" t="s">
        <v>4</v>
      </c>
      <c r="T4" s="16"/>
      <c r="U4" s="16"/>
      <c r="V4" s="16"/>
      <c r="W4" s="16"/>
      <c r="X4" s="18"/>
      <c r="Y4" s="18"/>
      <c r="Z4" s="27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</row>
    <row r="5" spans="1:40" ht="21" x14ac:dyDescent="0.25">
      <c r="A5" s="123"/>
      <c r="B5" s="138">
        <v>1</v>
      </c>
      <c r="C5" s="76" t="s">
        <v>61</v>
      </c>
      <c r="D5" s="89">
        <v>43739</v>
      </c>
      <c r="E5" s="188" t="s">
        <v>35</v>
      </c>
      <c r="F5" s="99" t="s">
        <v>29</v>
      </c>
      <c r="G5" s="99" t="s">
        <v>29</v>
      </c>
      <c r="H5" s="99" t="s">
        <v>30</v>
      </c>
      <c r="I5" s="99" t="s">
        <v>30</v>
      </c>
      <c r="J5" s="99" t="s">
        <v>30</v>
      </c>
      <c r="K5" s="99" t="s">
        <v>56</v>
      </c>
      <c r="L5" s="99" t="s">
        <v>57</v>
      </c>
      <c r="M5" s="99" t="s">
        <v>30</v>
      </c>
      <c r="N5" s="62"/>
      <c r="O5" s="39"/>
      <c r="P5" s="19">
        <v>8</v>
      </c>
      <c r="Q5" s="19"/>
      <c r="R5" s="19"/>
      <c r="S5" s="19"/>
      <c r="T5" s="41"/>
      <c r="U5" s="19">
        <v>2</v>
      </c>
      <c r="V5" s="19"/>
      <c r="W5" s="19"/>
      <c r="X5" s="20"/>
      <c r="Y5" s="88"/>
      <c r="Z5" s="26"/>
    </row>
    <row r="6" spans="1:40" s="115" customFormat="1" ht="31.5" x14ac:dyDescent="0.25">
      <c r="A6" s="123"/>
      <c r="B6" s="184">
        <v>1</v>
      </c>
      <c r="C6" s="218" t="s">
        <v>63</v>
      </c>
      <c r="D6" s="185">
        <v>43739</v>
      </c>
      <c r="E6" s="189" t="s">
        <v>73</v>
      </c>
      <c r="F6" s="147" t="s">
        <v>29</v>
      </c>
      <c r="G6" s="147" t="s">
        <v>29</v>
      </c>
      <c r="H6" s="147" t="s">
        <v>30</v>
      </c>
      <c r="I6" s="148" t="s">
        <v>30</v>
      </c>
      <c r="J6" s="147" t="s">
        <v>30</v>
      </c>
      <c r="K6" s="147"/>
      <c r="L6" s="147" t="s">
        <v>74</v>
      </c>
      <c r="M6" s="148" t="s">
        <v>30</v>
      </c>
      <c r="N6" s="62"/>
      <c r="O6" s="39"/>
      <c r="P6" s="149"/>
      <c r="Q6" s="149"/>
      <c r="R6" s="149"/>
      <c r="S6" s="149"/>
      <c r="T6" s="150"/>
      <c r="U6" s="149"/>
      <c r="V6" s="149"/>
      <c r="W6" s="149"/>
      <c r="X6" s="101"/>
      <c r="Y6" s="88"/>
      <c r="Z6" s="95"/>
    </row>
    <row r="7" spans="1:40" s="115" customFormat="1" ht="17.45" customHeight="1" x14ac:dyDescent="0.25">
      <c r="A7" s="123"/>
      <c r="B7" s="79"/>
      <c r="C7" s="145"/>
      <c r="D7" s="146"/>
      <c r="E7" s="190"/>
      <c r="F7" s="147"/>
      <c r="G7" s="147"/>
      <c r="H7" s="147"/>
      <c r="I7" s="148"/>
      <c r="J7" s="147"/>
      <c r="K7" s="147"/>
      <c r="L7" s="147"/>
      <c r="M7" s="148"/>
      <c r="N7" s="62"/>
      <c r="O7" s="39"/>
      <c r="P7" s="149"/>
      <c r="Q7" s="149"/>
      <c r="R7" s="149"/>
      <c r="S7" s="149"/>
      <c r="T7" s="150"/>
      <c r="U7" s="149"/>
      <c r="V7" s="149"/>
      <c r="W7" s="149"/>
      <c r="X7" s="101"/>
      <c r="Y7" s="88"/>
      <c r="Z7" s="95"/>
    </row>
    <row r="8" spans="1:40" s="115" customFormat="1" ht="14.45" customHeight="1" x14ac:dyDescent="0.25">
      <c r="A8" s="123"/>
      <c r="B8" s="163">
        <v>1</v>
      </c>
      <c r="C8" s="145" t="s">
        <v>55</v>
      </c>
      <c r="D8" s="89">
        <v>43739</v>
      </c>
      <c r="E8" s="188" t="s">
        <v>35</v>
      </c>
      <c r="F8" s="222" t="s">
        <v>44</v>
      </c>
      <c r="G8" s="223"/>
      <c r="H8" s="223"/>
      <c r="I8" s="223"/>
      <c r="J8" s="223"/>
      <c r="K8" s="223"/>
      <c r="L8" s="223"/>
      <c r="M8" s="223"/>
      <c r="N8" s="224"/>
      <c r="O8" s="39"/>
      <c r="P8" s="149"/>
      <c r="Q8" s="149"/>
      <c r="R8" s="149"/>
      <c r="S8" s="149"/>
      <c r="T8" s="150"/>
      <c r="U8" s="149"/>
      <c r="V8" s="149"/>
      <c r="W8" s="149"/>
      <c r="X8" s="101"/>
      <c r="Y8" s="88"/>
      <c r="Z8" s="95"/>
    </row>
    <row r="9" spans="1:40" s="115" customFormat="1" ht="14.45" customHeight="1" x14ac:dyDescent="0.25">
      <c r="A9" s="123"/>
      <c r="B9" s="163"/>
      <c r="C9" s="145"/>
      <c r="D9" s="89"/>
      <c r="E9" s="188"/>
      <c r="F9" s="222"/>
      <c r="G9" s="223"/>
      <c r="H9" s="223"/>
      <c r="I9" s="223"/>
      <c r="J9" s="223"/>
      <c r="K9" s="223"/>
      <c r="L9" s="223"/>
      <c r="M9" s="223"/>
      <c r="N9" s="224"/>
      <c r="O9" s="39"/>
      <c r="P9" s="149"/>
      <c r="Q9" s="149"/>
      <c r="R9" s="149"/>
      <c r="S9" s="149"/>
      <c r="T9" s="150"/>
      <c r="U9" s="149"/>
      <c r="V9" s="149"/>
      <c r="W9" s="149"/>
      <c r="X9" s="101"/>
      <c r="Y9" s="88"/>
      <c r="Z9" s="95"/>
    </row>
    <row r="10" spans="1:40" s="2" customFormat="1" ht="16.5" customHeight="1" thickBot="1" x14ac:dyDescent="0.3">
      <c r="A10" s="123"/>
      <c r="B10" s="137" t="s">
        <v>1</v>
      </c>
      <c r="C10" s="144" t="s">
        <v>1</v>
      </c>
      <c r="D10" s="71"/>
      <c r="E10" s="191"/>
      <c r="F10" s="72" t="s">
        <v>1</v>
      </c>
      <c r="G10" s="72" t="s">
        <v>1</v>
      </c>
      <c r="H10" s="72" t="s">
        <v>1</v>
      </c>
      <c r="I10" s="72" t="s">
        <v>1</v>
      </c>
      <c r="J10" s="73"/>
      <c r="K10" s="74"/>
      <c r="L10" s="74" t="s">
        <v>1</v>
      </c>
      <c r="M10" s="75"/>
      <c r="N10" s="58"/>
      <c r="O10" s="40"/>
      <c r="P10" s="42"/>
      <c r="Q10" s="42"/>
      <c r="R10" s="42"/>
      <c r="S10" s="42"/>
      <c r="T10" s="42"/>
      <c r="U10" s="43"/>
      <c r="V10" s="43"/>
      <c r="W10" s="43"/>
      <c r="X10" s="22"/>
      <c r="Y10" s="22"/>
      <c r="Z10" s="28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</row>
    <row r="11" spans="1:40" s="2" customFormat="1" ht="3.75" customHeight="1" thickBot="1" x14ac:dyDescent="0.3">
      <c r="A11" s="123"/>
      <c r="B11" s="50"/>
      <c r="C11" s="51"/>
      <c r="D11" s="51"/>
      <c r="E11" s="58"/>
      <c r="F11" s="52"/>
      <c r="G11" s="52"/>
      <c r="H11" s="52"/>
      <c r="I11" s="52"/>
      <c r="J11" s="53"/>
      <c r="K11" s="53"/>
      <c r="L11" s="53"/>
      <c r="M11" s="53"/>
      <c r="N11" s="58"/>
      <c r="O11" s="54"/>
      <c r="P11" s="55"/>
      <c r="Q11" s="55"/>
      <c r="R11" s="55"/>
      <c r="S11" s="55"/>
      <c r="T11" s="55"/>
      <c r="U11" s="56"/>
      <c r="V11" s="56"/>
      <c r="W11" s="56"/>
      <c r="X11" s="57"/>
      <c r="Y11" s="66"/>
      <c r="Z11" s="28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</row>
    <row r="12" spans="1:40" s="2" customFormat="1" ht="15.75" thickBot="1" x14ac:dyDescent="0.3">
      <c r="A12" s="124"/>
      <c r="B12" s="105"/>
      <c r="C12" s="29"/>
      <c r="D12" s="29"/>
      <c r="E12" s="105"/>
      <c r="F12" s="36">
        <f>COUNTIF(F5:F10,"Ja")</f>
        <v>2</v>
      </c>
      <c r="G12" s="36">
        <f>COUNTIF(G5:G10,"Ja")</f>
        <v>2</v>
      </c>
      <c r="H12" s="37">
        <f>COUNTIF(H5:H10,"Ja")</f>
        <v>0</v>
      </c>
      <c r="I12" s="38">
        <f>COUNTIF(I5:I10,"Ja")</f>
        <v>0</v>
      </c>
      <c r="J12" s="29"/>
      <c r="K12" s="194"/>
      <c r="L12" s="29"/>
      <c r="M12" s="82" t="s">
        <v>25</v>
      </c>
      <c r="N12" s="63"/>
      <c r="O12" s="125">
        <f t="shared" ref="O12:W12" si="0">SUM(O5:O10)</f>
        <v>0</v>
      </c>
      <c r="P12" s="125">
        <f t="shared" si="0"/>
        <v>8</v>
      </c>
      <c r="Q12" s="125">
        <f t="shared" si="0"/>
        <v>0</v>
      </c>
      <c r="R12" s="125">
        <f t="shared" si="0"/>
        <v>0</v>
      </c>
      <c r="S12" s="125">
        <f t="shared" si="0"/>
        <v>0</v>
      </c>
      <c r="T12" s="125">
        <f t="shared" si="0"/>
        <v>0</v>
      </c>
      <c r="U12" s="125">
        <f t="shared" si="0"/>
        <v>2</v>
      </c>
      <c r="V12" s="125">
        <f t="shared" si="0"/>
        <v>0</v>
      </c>
      <c r="W12" s="125">
        <f t="shared" si="0"/>
        <v>0</v>
      </c>
      <c r="X12" s="23"/>
      <c r="Y12" s="92"/>
      <c r="Z12" s="28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</row>
    <row r="13" spans="1:40" s="2" customFormat="1" ht="6.75" customHeight="1" thickBot="1" x14ac:dyDescent="0.3">
      <c r="A13" s="124"/>
      <c r="B13" s="105"/>
      <c r="C13" s="29"/>
      <c r="D13" s="29"/>
      <c r="E13" s="105"/>
      <c r="F13" s="80"/>
      <c r="G13" s="80"/>
      <c r="H13" s="80"/>
      <c r="I13" s="80"/>
      <c r="J13" s="29"/>
      <c r="K13" s="195"/>
      <c r="L13" s="29"/>
      <c r="M13" s="83"/>
      <c r="N13" s="63"/>
      <c r="O13" s="127"/>
      <c r="P13" s="127"/>
      <c r="Q13" s="127"/>
      <c r="R13" s="127"/>
      <c r="S13" s="127"/>
      <c r="T13" s="127"/>
      <c r="U13" s="127"/>
      <c r="V13" s="127"/>
      <c r="W13" s="127"/>
      <c r="X13" s="81"/>
      <c r="Y13" s="112"/>
      <c r="Z13" s="28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</row>
    <row r="14" spans="1:40" s="2" customFormat="1" ht="15.75" thickBot="1" x14ac:dyDescent="0.3">
      <c r="A14" s="124"/>
      <c r="B14" s="200" t="s">
        <v>62</v>
      </c>
      <c r="C14" s="29"/>
      <c r="D14" s="29"/>
      <c r="E14" s="105"/>
      <c r="F14" s="105"/>
      <c r="G14" s="29"/>
      <c r="H14" s="29"/>
      <c r="I14" s="29"/>
      <c r="J14" s="29"/>
      <c r="K14" s="196"/>
      <c r="L14" s="29"/>
      <c r="M14" s="84" t="s">
        <v>21</v>
      </c>
      <c r="N14" s="64"/>
      <c r="O14" s="129">
        <f>O12*4</f>
        <v>0</v>
      </c>
      <c r="P14" s="129">
        <f t="shared" ref="P14:W14" si="1">P12*4</f>
        <v>32</v>
      </c>
      <c r="Q14" s="129">
        <f t="shared" si="1"/>
        <v>0</v>
      </c>
      <c r="R14" s="129">
        <f t="shared" si="1"/>
        <v>0</v>
      </c>
      <c r="S14" s="129">
        <f t="shared" si="1"/>
        <v>0</v>
      </c>
      <c r="T14" s="129">
        <f t="shared" si="1"/>
        <v>0</v>
      </c>
      <c r="U14" s="129">
        <f t="shared" ref="U14" si="2">U12*4</f>
        <v>8</v>
      </c>
      <c r="V14" s="129">
        <f t="shared" si="1"/>
        <v>0</v>
      </c>
      <c r="W14" s="129">
        <f t="shared" si="1"/>
        <v>0</v>
      </c>
      <c r="X14" s="25"/>
      <c r="Y14" s="92"/>
      <c r="Z14" s="31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</row>
    <row r="15" spans="1:40" s="2" customFormat="1" ht="6.75" customHeight="1" thickBot="1" x14ac:dyDescent="0.2">
      <c r="A15" s="124"/>
      <c r="B15" s="30"/>
      <c r="C15" s="29"/>
      <c r="D15" s="29"/>
      <c r="E15" s="105"/>
      <c r="F15" s="105"/>
      <c r="G15" s="29"/>
      <c r="H15" s="29"/>
      <c r="I15" s="29"/>
      <c r="J15" s="29"/>
      <c r="K15" s="195"/>
      <c r="L15" s="29"/>
      <c r="M15" s="84"/>
      <c r="N15" s="64"/>
      <c r="O15" s="131"/>
      <c r="P15" s="132"/>
      <c r="Q15" s="132"/>
      <c r="R15" s="132"/>
      <c r="S15" s="132"/>
      <c r="T15" s="132"/>
      <c r="U15" s="132"/>
      <c r="V15" s="132"/>
      <c r="W15" s="132"/>
      <c r="X15" s="25"/>
      <c r="Y15" s="28"/>
      <c r="Z15" s="31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</row>
    <row r="16" spans="1:40" s="2" customFormat="1" ht="15.75" thickBot="1" x14ac:dyDescent="0.2">
      <c r="A16" s="124"/>
      <c r="B16" s="201"/>
      <c r="C16" s="29"/>
      <c r="D16" s="29"/>
      <c r="E16" s="105"/>
      <c r="F16" s="105"/>
      <c r="G16" s="29"/>
      <c r="H16" s="29"/>
      <c r="I16" s="29"/>
      <c r="J16" s="29"/>
      <c r="K16" s="196"/>
      <c r="L16" s="29"/>
      <c r="M16" s="84" t="s">
        <v>20</v>
      </c>
      <c r="N16" s="63"/>
      <c r="O16" s="131">
        <f>O12*52</f>
        <v>0</v>
      </c>
      <c r="P16" s="131">
        <f t="shared" ref="P16:W16" si="3">P12*52</f>
        <v>416</v>
      </c>
      <c r="Q16" s="131">
        <f t="shared" si="3"/>
        <v>0</v>
      </c>
      <c r="R16" s="131">
        <f t="shared" si="3"/>
        <v>0</v>
      </c>
      <c r="S16" s="131">
        <f t="shared" si="3"/>
        <v>0</v>
      </c>
      <c r="T16" s="131">
        <f t="shared" si="3"/>
        <v>0</v>
      </c>
      <c r="U16" s="131">
        <f t="shared" ref="U16" si="4">U12*52</f>
        <v>104</v>
      </c>
      <c r="V16" s="131">
        <f t="shared" si="3"/>
        <v>0</v>
      </c>
      <c r="W16" s="131">
        <f t="shared" si="3"/>
        <v>0</v>
      </c>
      <c r="X16" s="25"/>
      <c r="Y16" s="92"/>
      <c r="Z16" s="29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</row>
    <row r="17" spans="1:40" s="2" customFormat="1" x14ac:dyDescent="0.15">
      <c r="A17" s="124"/>
      <c r="B17" s="105"/>
      <c r="C17" s="29"/>
      <c r="D17" s="29"/>
      <c r="E17" s="105"/>
      <c r="F17" s="105"/>
      <c r="G17" s="29"/>
      <c r="H17" s="29"/>
      <c r="I17" s="29"/>
      <c r="J17" s="29"/>
      <c r="K17" s="105"/>
      <c r="L17" s="29"/>
      <c r="M17" s="84"/>
      <c r="N17" s="63"/>
      <c r="O17" s="131"/>
      <c r="P17" s="131"/>
      <c r="Q17" s="131"/>
      <c r="R17" s="131"/>
      <c r="S17" s="131"/>
      <c r="T17" s="131"/>
      <c r="U17" s="131"/>
      <c r="V17" s="131"/>
      <c r="W17" s="131"/>
      <c r="X17" s="25"/>
      <c r="Y17" s="28"/>
      <c r="Z17" s="29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</row>
    <row r="18" spans="1:40" s="2" customFormat="1" x14ac:dyDescent="0.15">
      <c r="A18" s="124"/>
      <c r="B18" s="105"/>
      <c r="C18" s="29"/>
      <c r="D18" s="29"/>
      <c r="E18" s="105"/>
      <c r="F18" s="105"/>
      <c r="G18" s="29"/>
      <c r="H18" s="29"/>
      <c r="I18" s="29"/>
      <c r="J18" s="29"/>
      <c r="K18" s="105"/>
      <c r="L18" s="29"/>
      <c r="M18" s="84"/>
      <c r="N18" s="64"/>
      <c r="O18" s="131"/>
      <c r="P18" s="131"/>
      <c r="Q18" s="131"/>
      <c r="R18" s="131"/>
      <c r="S18" s="131"/>
      <c r="T18" s="131"/>
      <c r="U18" s="131"/>
      <c r="V18" s="131"/>
      <c r="W18" s="131"/>
      <c r="X18" s="25"/>
      <c r="Y18" s="28"/>
      <c r="Z18" s="29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</row>
    <row r="19" spans="1:40" s="2" customFormat="1" ht="7.5" customHeight="1" x14ac:dyDescent="0.15">
      <c r="A19" s="103"/>
      <c r="B19" s="105"/>
      <c r="C19" s="29"/>
      <c r="D19" s="29"/>
      <c r="E19" s="105"/>
      <c r="F19" s="105"/>
      <c r="G19" s="29"/>
      <c r="H19" s="29"/>
      <c r="I19" s="29"/>
      <c r="J19" s="29"/>
      <c r="K19" s="105"/>
      <c r="L19" s="29"/>
      <c r="M19" s="84"/>
      <c r="N19" s="64"/>
      <c r="O19" s="131"/>
      <c r="P19" s="132"/>
      <c r="Q19" s="132"/>
      <c r="R19" s="132"/>
      <c r="S19" s="132"/>
      <c r="T19" s="132"/>
      <c r="U19" s="132"/>
      <c r="V19" s="132"/>
      <c r="W19" s="132"/>
      <c r="X19" s="25"/>
      <c r="Y19" s="28"/>
      <c r="Z19" s="29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</row>
    <row r="20" spans="1:40" s="2" customFormat="1" x14ac:dyDescent="0.15">
      <c r="A20" s="103"/>
      <c r="B20" s="105"/>
      <c r="C20" s="29"/>
      <c r="D20" s="29"/>
      <c r="E20" s="105"/>
      <c r="F20" s="105"/>
      <c r="G20" s="29"/>
      <c r="H20" s="29"/>
      <c r="I20" s="29"/>
      <c r="J20" s="29"/>
      <c r="K20" s="105"/>
      <c r="L20" s="29"/>
      <c r="M20" s="86"/>
      <c r="N20" s="63"/>
      <c r="O20" s="133"/>
      <c r="P20" s="134"/>
      <c r="Q20" s="134"/>
      <c r="R20" s="134"/>
      <c r="S20" s="134"/>
      <c r="T20" s="133"/>
      <c r="U20" s="135"/>
      <c r="V20" s="177"/>
      <c r="W20" s="178"/>
      <c r="X20" s="174"/>
      <c r="Y20" s="28"/>
      <c r="Z20" s="29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</row>
    <row r="21" spans="1:40" s="2" customFormat="1" x14ac:dyDescent="0.15">
      <c r="A21" s="103"/>
      <c r="B21" s="105"/>
      <c r="C21" s="29"/>
      <c r="D21" s="29"/>
      <c r="E21" s="105"/>
      <c r="F21" s="105"/>
      <c r="G21" s="29"/>
      <c r="H21" s="29"/>
      <c r="I21" s="29"/>
      <c r="J21" s="29"/>
      <c r="K21" s="105"/>
      <c r="L21" s="29"/>
      <c r="M21" s="24"/>
      <c r="N21" s="65"/>
      <c r="O21" s="136"/>
      <c r="P21" s="132"/>
      <c r="Q21" s="132"/>
      <c r="R21" s="132"/>
      <c r="S21" s="132"/>
      <c r="T21" s="132"/>
      <c r="U21" s="110"/>
      <c r="V21" s="175"/>
      <c r="W21" s="175"/>
      <c r="X21" s="25"/>
      <c r="Y21" s="28"/>
      <c r="Z21" s="29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</row>
    <row r="22" spans="1:40" s="2" customFormat="1" ht="15.75" thickBot="1" x14ac:dyDescent="0.2">
      <c r="A22" s="103"/>
      <c r="B22" s="105"/>
      <c r="C22" s="29"/>
      <c r="D22" s="29"/>
      <c r="E22" s="105"/>
      <c r="F22" s="105"/>
      <c r="G22" s="29"/>
      <c r="H22" s="29"/>
      <c r="I22" s="29"/>
      <c r="J22" s="29"/>
      <c r="K22" s="105"/>
      <c r="L22" s="29"/>
      <c r="M22" s="85"/>
      <c r="N22" s="90"/>
      <c r="O22" s="91"/>
      <c r="P22" s="91"/>
      <c r="Q22" s="91"/>
      <c r="R22" s="91"/>
      <c r="S22" s="91"/>
      <c r="T22" s="91"/>
      <c r="U22" s="91"/>
      <c r="V22" s="91"/>
      <c r="W22" s="91"/>
      <c r="X22" s="87"/>
      <c r="Y22" s="28"/>
      <c r="Z22" s="29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</row>
    <row r="23" spans="1:40" s="104" customFormat="1" x14ac:dyDescent="0.15">
      <c r="A23" s="103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214"/>
      <c r="N23" s="215"/>
      <c r="O23" s="216"/>
      <c r="P23" s="216"/>
      <c r="Q23" s="216"/>
      <c r="R23" s="216"/>
      <c r="S23" s="216"/>
      <c r="T23" s="216"/>
      <c r="U23" s="216"/>
      <c r="V23" s="216"/>
      <c r="W23" s="216"/>
      <c r="X23" s="217"/>
      <c r="Y23" s="103"/>
      <c r="Z23" s="105"/>
    </row>
    <row r="24" spans="1:40" ht="15.75" thickBot="1" x14ac:dyDescent="0.3">
      <c r="A24" s="95"/>
      <c r="B24" s="95"/>
      <c r="C24" s="26"/>
      <c r="D24" s="26"/>
      <c r="E24" s="192"/>
      <c r="F24" s="95"/>
      <c r="G24" s="26"/>
      <c r="H24" s="26"/>
      <c r="I24" s="26"/>
      <c r="J24" s="26"/>
      <c r="K24" s="105"/>
      <c r="L24" s="26"/>
      <c r="M24" s="26"/>
      <c r="N24" s="26"/>
      <c r="O24" s="26"/>
      <c r="P24" s="26"/>
      <c r="Q24" s="26"/>
      <c r="R24" s="26"/>
      <c r="S24" s="26"/>
      <c r="T24" s="26"/>
      <c r="U24" s="95"/>
      <c r="V24" s="26"/>
      <c r="W24" s="26"/>
      <c r="X24" s="26"/>
      <c r="Y24" s="26"/>
      <c r="Z24" s="26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</row>
    <row r="25" spans="1:40" ht="15.75" thickBot="1" x14ac:dyDescent="0.3">
      <c r="A25" s="95"/>
      <c r="B25" s="95"/>
      <c r="C25" s="26"/>
      <c r="D25" s="26"/>
      <c r="E25" s="192"/>
      <c r="F25" s="95"/>
      <c r="G25" s="26"/>
      <c r="H25" s="26"/>
      <c r="I25" s="26"/>
      <c r="J25" s="26"/>
      <c r="K25" s="105"/>
      <c r="L25" s="26"/>
      <c r="M25" s="26"/>
      <c r="N25" s="26"/>
      <c r="O25" s="204" t="s">
        <v>64</v>
      </c>
      <c r="P25" s="205"/>
      <c r="Q25" s="206">
        <f>+O16+T16</f>
        <v>0</v>
      </c>
      <c r="R25" s="26"/>
      <c r="S25" s="26"/>
      <c r="T25" s="26"/>
      <c r="U25" s="95"/>
      <c r="V25" s="26"/>
      <c r="W25" s="26"/>
      <c r="X25" s="26"/>
      <c r="Y25" s="26"/>
      <c r="Z25" s="26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</row>
    <row r="26" spans="1:40" ht="15.75" thickBot="1" x14ac:dyDescent="0.3">
      <c r="A26" s="95"/>
      <c r="B26" s="95"/>
      <c r="C26" s="26"/>
      <c r="D26" s="26"/>
      <c r="E26" s="192"/>
      <c r="F26" s="95"/>
      <c r="G26" s="26"/>
      <c r="H26" s="26"/>
      <c r="I26" s="26"/>
      <c r="J26" s="26"/>
      <c r="K26" s="105"/>
      <c r="L26" s="26"/>
      <c r="M26" s="26"/>
      <c r="N26" s="26"/>
      <c r="O26" s="207" t="s">
        <v>65</v>
      </c>
      <c r="P26" s="208"/>
      <c r="Q26" s="209">
        <f>+P16</f>
        <v>416</v>
      </c>
      <c r="R26" s="26"/>
      <c r="S26" s="26"/>
      <c r="T26" s="26"/>
      <c r="U26" s="95"/>
      <c r="V26" s="26"/>
      <c r="W26" s="26"/>
      <c r="X26" s="26"/>
      <c r="Y26" s="26"/>
      <c r="Z26" s="26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</row>
    <row r="27" spans="1:40" ht="15.75" thickBot="1" x14ac:dyDescent="0.3">
      <c r="A27" s="95"/>
      <c r="B27" s="95"/>
      <c r="C27" s="26"/>
      <c r="D27" s="26"/>
      <c r="E27" s="192"/>
      <c r="F27" s="95"/>
      <c r="G27" s="26"/>
      <c r="H27" s="26"/>
      <c r="I27" s="26"/>
      <c r="J27" s="26"/>
      <c r="K27" s="105"/>
      <c r="L27" s="26"/>
      <c r="M27" s="26"/>
      <c r="N27" s="26"/>
      <c r="O27" s="210" t="s">
        <v>66</v>
      </c>
      <c r="P27" s="203"/>
      <c r="Q27" s="211">
        <f>+Q16+R16</f>
        <v>0</v>
      </c>
      <c r="R27" s="26"/>
      <c r="S27" s="26"/>
      <c r="T27" s="26"/>
      <c r="U27" s="95"/>
      <c r="V27" s="26"/>
      <c r="W27" s="26"/>
      <c r="X27" s="26"/>
      <c r="Y27" s="26"/>
      <c r="Z27" s="26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</row>
    <row r="28" spans="1:40" ht="15.75" thickBot="1" x14ac:dyDescent="0.3">
      <c r="A28" s="95"/>
      <c r="B28" s="95"/>
      <c r="C28" s="26"/>
      <c r="D28" s="26"/>
      <c r="E28" s="192"/>
      <c r="F28" s="95"/>
      <c r="G28" s="26"/>
      <c r="H28" s="26"/>
      <c r="I28" s="26"/>
      <c r="J28" s="26"/>
      <c r="K28" s="105"/>
      <c r="L28" s="26"/>
      <c r="M28" s="26"/>
      <c r="N28" s="26"/>
      <c r="O28" s="207" t="s">
        <v>67</v>
      </c>
      <c r="P28" s="208"/>
      <c r="Q28" s="209">
        <f>+S16</f>
        <v>0</v>
      </c>
      <c r="R28" s="26"/>
      <c r="S28" s="26"/>
      <c r="T28" s="26"/>
      <c r="U28" s="95"/>
      <c r="V28" s="26"/>
      <c r="W28" s="26"/>
      <c r="X28" s="26"/>
      <c r="Y28" s="26"/>
      <c r="Z28" s="26"/>
    </row>
    <row r="29" spans="1:40" ht="15.75" thickBot="1" x14ac:dyDescent="0.3">
      <c r="A29" s="95"/>
      <c r="B29" s="95"/>
      <c r="C29" s="26"/>
      <c r="D29" s="26"/>
      <c r="E29" s="192"/>
      <c r="F29" s="95"/>
      <c r="G29" s="26"/>
      <c r="H29" s="26"/>
      <c r="I29" s="26"/>
      <c r="J29" s="26"/>
      <c r="K29" s="95"/>
      <c r="L29" s="26"/>
      <c r="M29" s="26"/>
      <c r="N29" s="26"/>
      <c r="O29" s="207" t="s">
        <v>68</v>
      </c>
      <c r="P29" s="208"/>
      <c r="Q29" s="209">
        <f>+V16</f>
        <v>0</v>
      </c>
      <c r="R29" s="26"/>
      <c r="S29" s="26"/>
      <c r="T29" s="26"/>
      <c r="U29" s="95"/>
      <c r="V29" s="26"/>
      <c r="W29" s="26"/>
      <c r="X29" s="26"/>
      <c r="Y29" s="26"/>
      <c r="Z29" s="26"/>
    </row>
    <row r="30" spans="1:40" ht="15.75" thickBot="1" x14ac:dyDescent="0.3">
      <c r="A30" s="95"/>
      <c r="B30" s="95"/>
      <c r="C30" s="26"/>
      <c r="D30" s="26"/>
      <c r="E30" s="192"/>
      <c r="F30" s="95"/>
      <c r="G30" s="26"/>
      <c r="H30" s="26"/>
      <c r="I30" s="26"/>
      <c r="J30" s="26"/>
      <c r="K30" s="95"/>
      <c r="L30" s="26"/>
      <c r="M30" s="26"/>
      <c r="N30" s="26"/>
      <c r="O30" s="212" t="s">
        <v>69</v>
      </c>
      <c r="P30" s="202"/>
      <c r="Q30" s="213">
        <f>+W16</f>
        <v>0</v>
      </c>
      <c r="R30" s="26"/>
      <c r="S30" s="26"/>
      <c r="T30" s="26"/>
      <c r="U30" s="95"/>
      <c r="V30" s="26"/>
      <c r="W30" s="26"/>
      <c r="X30" s="26"/>
      <c r="Y30" s="26"/>
      <c r="Z30" s="26"/>
    </row>
    <row r="31" spans="1:40" ht="15.75" thickBot="1" x14ac:dyDescent="0.3">
      <c r="A31" s="95"/>
      <c r="B31" s="95"/>
      <c r="C31" s="26"/>
      <c r="D31" s="26"/>
      <c r="E31" s="192"/>
      <c r="F31" s="95"/>
      <c r="G31" s="26"/>
      <c r="H31" s="26"/>
      <c r="I31" s="26"/>
      <c r="J31" s="26"/>
      <c r="K31" s="95"/>
      <c r="L31" s="26"/>
      <c r="M31" s="26"/>
      <c r="N31" s="26"/>
      <c r="O31" s="212" t="s">
        <v>70</v>
      </c>
      <c r="P31" s="202"/>
      <c r="Q31" s="213">
        <f>+U16</f>
        <v>104</v>
      </c>
      <c r="R31" s="26"/>
      <c r="S31" s="26"/>
      <c r="T31" s="26"/>
      <c r="U31" s="95"/>
      <c r="V31" s="26"/>
      <c r="W31" s="26"/>
      <c r="X31" s="26"/>
      <c r="Y31" s="26"/>
      <c r="Z31" s="26"/>
    </row>
    <row r="32" spans="1:40" ht="15.75" thickBot="1" x14ac:dyDescent="0.3">
      <c r="A32" s="95"/>
      <c r="B32" s="95"/>
      <c r="C32" s="26"/>
      <c r="D32" s="26"/>
      <c r="E32" s="192"/>
      <c r="F32" s="95"/>
      <c r="G32" s="26"/>
      <c r="H32" s="26"/>
      <c r="I32" s="26"/>
      <c r="J32" s="26"/>
      <c r="K32" s="95"/>
      <c r="L32" s="26"/>
      <c r="M32" s="26"/>
      <c r="N32" s="26"/>
      <c r="O32" s="212" t="s">
        <v>72</v>
      </c>
      <c r="P32" s="202"/>
      <c r="Q32" s="213">
        <f>+G12</f>
        <v>2</v>
      </c>
      <c r="R32" s="26"/>
      <c r="S32" s="26"/>
      <c r="T32" s="26"/>
      <c r="U32" s="95"/>
      <c r="V32" s="26"/>
      <c r="W32" s="26"/>
      <c r="X32" s="26"/>
      <c r="Y32" s="26"/>
      <c r="Z32" s="26"/>
    </row>
    <row r="33" spans="1:40" x14ac:dyDescent="0.25">
      <c r="A33" s="95"/>
      <c r="B33" s="95"/>
      <c r="C33" s="26"/>
      <c r="D33" s="26"/>
      <c r="E33" s="192"/>
      <c r="F33" s="95"/>
      <c r="G33" s="26"/>
      <c r="H33" s="26"/>
      <c r="I33" s="26"/>
      <c r="J33" s="26"/>
      <c r="K33" s="95"/>
      <c r="L33" s="26"/>
      <c r="M33" s="26"/>
      <c r="N33" s="26"/>
      <c r="O33" s="26"/>
      <c r="P33" s="26"/>
      <c r="Q33" s="26"/>
      <c r="R33" s="26"/>
      <c r="S33" s="26"/>
      <c r="T33" s="26"/>
      <c r="U33" s="95"/>
      <c r="V33" s="26"/>
      <c r="W33" s="26"/>
      <c r="X33" s="26"/>
      <c r="Y33" s="26"/>
      <c r="Z33" s="26"/>
    </row>
    <row r="34" spans="1:40" s="97" customFormat="1" x14ac:dyDescent="0.25">
      <c r="A34" s="115"/>
      <c r="B34" s="115"/>
      <c r="E34" s="3"/>
      <c r="F34" s="115"/>
      <c r="K34" s="95"/>
      <c r="U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</row>
    <row r="35" spans="1:40" s="97" customFormat="1" x14ac:dyDescent="0.25">
      <c r="A35" s="115"/>
      <c r="B35" s="115"/>
      <c r="E35" s="3"/>
      <c r="F35" s="115"/>
      <c r="K35" s="95"/>
      <c r="U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</row>
    <row r="36" spans="1:40" s="97" customFormat="1" x14ac:dyDescent="0.25">
      <c r="A36" s="115"/>
      <c r="B36" s="115"/>
      <c r="E36" s="3"/>
      <c r="F36" s="115"/>
      <c r="K36" s="95"/>
      <c r="U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</row>
    <row r="37" spans="1:40" s="97" customFormat="1" x14ac:dyDescent="0.25">
      <c r="A37" s="115"/>
      <c r="B37" s="115"/>
      <c r="E37" s="3"/>
      <c r="F37" s="115"/>
      <c r="K37" s="95"/>
      <c r="U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</row>
    <row r="38" spans="1:40" s="97" customFormat="1" x14ac:dyDescent="0.25">
      <c r="A38" s="115"/>
      <c r="B38" s="115"/>
      <c r="E38" s="3"/>
      <c r="F38" s="115"/>
      <c r="K38" s="95"/>
      <c r="U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</row>
    <row r="39" spans="1:40" s="97" customFormat="1" x14ac:dyDescent="0.25">
      <c r="A39" s="115"/>
      <c r="B39" s="115"/>
      <c r="E39" s="3"/>
      <c r="F39" s="115"/>
      <c r="K39" s="115"/>
      <c r="U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</row>
    <row r="40" spans="1:40" s="97" customFormat="1" x14ac:dyDescent="0.25">
      <c r="A40" s="115"/>
      <c r="B40" s="115"/>
      <c r="E40" s="3"/>
      <c r="F40" s="115"/>
      <c r="K40" s="115"/>
      <c r="U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</row>
    <row r="41" spans="1:40" s="97" customFormat="1" x14ac:dyDescent="0.25">
      <c r="A41" s="115"/>
      <c r="B41" s="115"/>
      <c r="E41" s="3"/>
      <c r="F41" s="115"/>
      <c r="K41" s="115"/>
      <c r="U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</row>
    <row r="42" spans="1:40" s="97" customFormat="1" x14ac:dyDescent="0.25">
      <c r="A42" s="115"/>
      <c r="B42" s="115"/>
      <c r="E42" s="3"/>
      <c r="F42" s="115"/>
      <c r="K42" s="115"/>
      <c r="U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</row>
    <row r="43" spans="1:40" s="97" customFormat="1" x14ac:dyDescent="0.25">
      <c r="A43" s="115"/>
      <c r="B43" s="115"/>
      <c r="E43" s="3"/>
      <c r="F43" s="115"/>
      <c r="K43" s="115"/>
      <c r="U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</row>
    <row r="44" spans="1:40" s="97" customFormat="1" x14ac:dyDescent="0.25">
      <c r="A44" s="115"/>
      <c r="B44" s="115"/>
      <c r="E44" s="3"/>
      <c r="F44" s="115"/>
      <c r="K44" s="115"/>
      <c r="U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</row>
    <row r="45" spans="1:40" s="97" customFormat="1" x14ac:dyDescent="0.25">
      <c r="A45" s="115"/>
      <c r="B45" s="115"/>
      <c r="E45" s="3"/>
      <c r="F45" s="115"/>
      <c r="K45" s="115"/>
      <c r="U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</row>
    <row r="46" spans="1:40" s="97" customFormat="1" x14ac:dyDescent="0.25">
      <c r="A46" s="115"/>
      <c r="B46" s="115"/>
      <c r="E46" s="3"/>
      <c r="F46" s="115"/>
      <c r="K46" s="115"/>
      <c r="U46" s="115"/>
      <c r="AA46" s="115"/>
      <c r="AB46" s="115"/>
      <c r="AC46" s="115"/>
      <c r="AD46" s="115"/>
      <c r="AE46" s="115"/>
      <c r="AF46" s="115"/>
      <c r="AG46" s="115"/>
      <c r="AH46" s="115"/>
      <c r="AI46" s="115"/>
      <c r="AJ46" s="115"/>
      <c r="AK46" s="115"/>
      <c r="AL46" s="115"/>
      <c r="AM46" s="115"/>
      <c r="AN46" s="115"/>
    </row>
    <row r="47" spans="1:40" s="97" customFormat="1" x14ac:dyDescent="0.25">
      <c r="A47" s="115"/>
      <c r="B47" s="115"/>
      <c r="E47" s="3"/>
      <c r="F47" s="115"/>
      <c r="K47" s="115"/>
      <c r="U47" s="115"/>
      <c r="AA47" s="115"/>
      <c r="AB47" s="115"/>
      <c r="AC47" s="115"/>
      <c r="AD47" s="115"/>
      <c r="AE47" s="115"/>
      <c r="AF47" s="115"/>
      <c r="AG47" s="115"/>
      <c r="AH47" s="115"/>
      <c r="AI47" s="115"/>
      <c r="AJ47" s="115"/>
      <c r="AK47" s="115"/>
      <c r="AL47" s="115"/>
      <c r="AM47" s="115"/>
      <c r="AN47" s="115"/>
    </row>
    <row r="48" spans="1:40" s="97" customFormat="1" x14ac:dyDescent="0.25">
      <c r="A48" s="115"/>
      <c r="B48" s="115"/>
      <c r="E48" s="3"/>
      <c r="F48" s="115"/>
      <c r="K48" s="115"/>
      <c r="U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</row>
    <row r="49" spans="1:40" s="97" customFormat="1" x14ac:dyDescent="0.25">
      <c r="A49" s="115"/>
      <c r="B49" s="115"/>
      <c r="E49" s="3"/>
      <c r="F49" s="115"/>
      <c r="K49" s="115"/>
      <c r="U49" s="115"/>
      <c r="AA49" s="115"/>
      <c r="AB49" s="115"/>
      <c r="AC49" s="115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5"/>
    </row>
    <row r="50" spans="1:40" s="97" customFormat="1" x14ac:dyDescent="0.25">
      <c r="A50" s="115"/>
      <c r="B50" s="115"/>
      <c r="E50" s="3"/>
      <c r="F50" s="115"/>
      <c r="K50" s="115"/>
      <c r="U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</row>
    <row r="51" spans="1:40" s="97" customFormat="1" x14ac:dyDescent="0.25">
      <c r="A51" s="115"/>
      <c r="B51" s="115"/>
      <c r="E51" s="3"/>
      <c r="F51" s="115"/>
      <c r="K51" s="115"/>
      <c r="U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</row>
    <row r="52" spans="1:40" s="97" customFormat="1" x14ac:dyDescent="0.25">
      <c r="A52" s="115"/>
      <c r="B52" s="115"/>
      <c r="E52" s="3"/>
      <c r="F52" s="115"/>
      <c r="K52" s="115"/>
      <c r="U52" s="115"/>
      <c r="AA52" s="115"/>
      <c r="AB52" s="115"/>
      <c r="AC52" s="115"/>
      <c r="AD52" s="115"/>
      <c r="AE52" s="115"/>
      <c r="AF52" s="115"/>
      <c r="AG52" s="115"/>
      <c r="AH52" s="115"/>
      <c r="AI52" s="115"/>
      <c r="AJ52" s="115"/>
      <c r="AK52" s="115"/>
      <c r="AL52" s="115"/>
      <c r="AM52" s="115"/>
      <c r="AN52" s="115"/>
    </row>
    <row r="53" spans="1:40" s="97" customFormat="1" x14ac:dyDescent="0.25">
      <c r="A53" s="115"/>
      <c r="B53" s="115"/>
      <c r="E53" s="3"/>
      <c r="F53" s="115"/>
      <c r="K53" s="115"/>
      <c r="U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</row>
    <row r="54" spans="1:40" s="97" customFormat="1" x14ac:dyDescent="0.25">
      <c r="A54" s="115"/>
      <c r="B54" s="115"/>
      <c r="E54" s="3"/>
      <c r="F54" s="115"/>
      <c r="K54" s="115"/>
      <c r="U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</row>
    <row r="55" spans="1:40" s="97" customFormat="1" x14ac:dyDescent="0.25">
      <c r="A55" s="115"/>
      <c r="B55" s="115"/>
      <c r="E55" s="3"/>
      <c r="F55" s="115"/>
      <c r="K55" s="115"/>
      <c r="U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</row>
    <row r="56" spans="1:40" s="97" customFormat="1" x14ac:dyDescent="0.25">
      <c r="A56" s="115"/>
      <c r="B56" s="115"/>
      <c r="E56" s="3"/>
      <c r="F56" s="115"/>
      <c r="K56" s="115"/>
      <c r="U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</row>
    <row r="57" spans="1:40" s="97" customFormat="1" x14ac:dyDescent="0.25">
      <c r="A57" s="115"/>
      <c r="B57" s="115"/>
      <c r="E57" s="3"/>
      <c r="F57" s="115"/>
      <c r="K57" s="115"/>
      <c r="U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</row>
    <row r="58" spans="1:40" s="97" customFormat="1" x14ac:dyDescent="0.25">
      <c r="A58" s="115"/>
      <c r="B58" s="115"/>
      <c r="E58" s="3"/>
      <c r="F58" s="115"/>
      <c r="K58" s="115"/>
      <c r="U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</row>
    <row r="59" spans="1:40" s="97" customFormat="1" x14ac:dyDescent="0.25">
      <c r="A59" s="115"/>
      <c r="B59" s="115"/>
      <c r="E59" s="3"/>
      <c r="F59" s="115"/>
      <c r="K59" s="115"/>
      <c r="U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</row>
    <row r="60" spans="1:40" s="97" customFormat="1" x14ac:dyDescent="0.25">
      <c r="A60" s="115"/>
      <c r="B60" s="115"/>
      <c r="E60" s="3"/>
      <c r="F60" s="115"/>
      <c r="K60" s="115"/>
      <c r="U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</row>
    <row r="61" spans="1:40" s="97" customFormat="1" x14ac:dyDescent="0.25">
      <c r="A61" s="115"/>
      <c r="B61" s="115"/>
      <c r="E61" s="3"/>
      <c r="F61" s="115"/>
      <c r="K61" s="115"/>
      <c r="U61" s="115"/>
      <c r="AA61" s="115"/>
      <c r="AB61" s="115"/>
      <c r="AC61" s="115"/>
      <c r="AD61" s="115"/>
      <c r="AE61" s="115"/>
      <c r="AF61" s="115"/>
      <c r="AG61" s="115"/>
      <c r="AH61" s="115"/>
      <c r="AI61" s="115"/>
      <c r="AJ61" s="115"/>
      <c r="AK61" s="115"/>
      <c r="AL61" s="115"/>
      <c r="AM61" s="115"/>
      <c r="AN61" s="115"/>
    </row>
    <row r="62" spans="1:40" s="97" customFormat="1" x14ac:dyDescent="0.25">
      <c r="A62" s="115"/>
      <c r="B62" s="115"/>
      <c r="E62" s="3"/>
      <c r="F62" s="115"/>
      <c r="K62" s="115"/>
      <c r="U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</row>
    <row r="63" spans="1:40" s="97" customFormat="1" x14ac:dyDescent="0.25">
      <c r="A63" s="115"/>
      <c r="B63" s="115"/>
      <c r="E63" s="3"/>
      <c r="F63" s="115"/>
      <c r="K63" s="115"/>
      <c r="U63" s="115"/>
      <c r="AA63" s="115"/>
      <c r="AB63" s="115"/>
      <c r="AC63" s="115"/>
      <c r="AD63" s="115"/>
      <c r="AE63" s="115"/>
      <c r="AF63" s="115"/>
      <c r="AG63" s="115"/>
      <c r="AH63" s="115"/>
      <c r="AI63" s="115"/>
      <c r="AJ63" s="115"/>
      <c r="AK63" s="115"/>
      <c r="AL63" s="115"/>
      <c r="AM63" s="115"/>
      <c r="AN63" s="115"/>
    </row>
    <row r="64" spans="1:40" s="97" customFormat="1" x14ac:dyDescent="0.25">
      <c r="A64" s="115"/>
      <c r="B64" s="115"/>
      <c r="E64" s="3"/>
      <c r="F64" s="115"/>
      <c r="K64" s="115"/>
      <c r="U64" s="115"/>
      <c r="AA64" s="115"/>
      <c r="AB64" s="115"/>
      <c r="AC64" s="115"/>
      <c r="AD64" s="115"/>
      <c r="AE64" s="115"/>
      <c r="AF64" s="115"/>
      <c r="AG64" s="115"/>
      <c r="AH64" s="115"/>
      <c r="AI64" s="115"/>
      <c r="AJ64" s="115"/>
      <c r="AK64" s="115"/>
      <c r="AL64" s="115"/>
      <c r="AM64" s="115"/>
      <c r="AN64" s="115"/>
    </row>
    <row r="65" spans="1:40" s="97" customFormat="1" x14ac:dyDescent="0.25">
      <c r="A65" s="115"/>
      <c r="B65" s="115"/>
      <c r="E65" s="3"/>
      <c r="F65" s="115"/>
      <c r="K65" s="115"/>
      <c r="U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</row>
    <row r="66" spans="1:40" s="97" customFormat="1" x14ac:dyDescent="0.25">
      <c r="A66" s="115"/>
      <c r="B66" s="115"/>
      <c r="E66" s="3"/>
      <c r="F66" s="115"/>
      <c r="K66" s="115"/>
      <c r="U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</row>
    <row r="67" spans="1:40" s="97" customFormat="1" x14ac:dyDescent="0.25">
      <c r="A67" s="115"/>
      <c r="B67" s="115"/>
      <c r="E67" s="3"/>
      <c r="F67" s="115"/>
      <c r="K67" s="115"/>
      <c r="U67" s="115"/>
      <c r="AA67" s="115"/>
      <c r="AB67" s="115"/>
      <c r="AC67" s="115"/>
      <c r="AD67" s="115"/>
      <c r="AE67" s="115"/>
      <c r="AF67" s="115"/>
      <c r="AG67" s="115"/>
      <c r="AH67" s="115"/>
      <c r="AI67" s="115"/>
      <c r="AJ67" s="115"/>
      <c r="AK67" s="115"/>
      <c r="AL67" s="115"/>
      <c r="AM67" s="115"/>
      <c r="AN67" s="115"/>
    </row>
    <row r="68" spans="1:40" s="97" customFormat="1" x14ac:dyDescent="0.25">
      <c r="A68" s="115"/>
      <c r="B68" s="115"/>
      <c r="E68" s="3"/>
      <c r="F68" s="115"/>
      <c r="K68" s="115"/>
      <c r="U68" s="115"/>
      <c r="AA68" s="115"/>
      <c r="AB68" s="115"/>
      <c r="AC68" s="115"/>
      <c r="AD68" s="115"/>
      <c r="AE68" s="115"/>
      <c r="AF68" s="115"/>
      <c r="AG68" s="115"/>
      <c r="AH68" s="115"/>
      <c r="AI68" s="115"/>
      <c r="AJ68" s="115"/>
      <c r="AK68" s="115"/>
      <c r="AL68" s="115"/>
      <c r="AM68" s="115"/>
      <c r="AN68" s="115"/>
    </row>
    <row r="69" spans="1:40" s="97" customFormat="1" x14ac:dyDescent="0.25">
      <c r="A69" s="115"/>
      <c r="B69" s="115"/>
      <c r="E69" s="3"/>
      <c r="F69" s="115"/>
      <c r="K69" s="115"/>
      <c r="U69" s="115"/>
      <c r="AA69" s="115"/>
      <c r="AB69" s="115"/>
      <c r="AC69" s="115"/>
      <c r="AD69" s="115"/>
      <c r="AE69" s="115"/>
      <c r="AF69" s="115"/>
      <c r="AG69" s="115"/>
      <c r="AH69" s="115"/>
      <c r="AI69" s="115"/>
      <c r="AJ69" s="115"/>
      <c r="AK69" s="115"/>
      <c r="AL69" s="115"/>
      <c r="AM69" s="115"/>
      <c r="AN69" s="115"/>
    </row>
    <row r="70" spans="1:40" s="97" customFormat="1" x14ac:dyDescent="0.25">
      <c r="A70" s="115"/>
      <c r="B70" s="115"/>
      <c r="E70" s="3"/>
      <c r="F70" s="115"/>
      <c r="K70" s="115"/>
      <c r="U70" s="115"/>
      <c r="AA70" s="115"/>
      <c r="AB70" s="115"/>
      <c r="AC70" s="115"/>
      <c r="AD70" s="115"/>
      <c r="AE70" s="115"/>
      <c r="AF70" s="115"/>
      <c r="AG70" s="115"/>
      <c r="AH70" s="115"/>
      <c r="AI70" s="115"/>
      <c r="AJ70" s="115"/>
      <c r="AK70" s="115"/>
      <c r="AL70" s="115"/>
      <c r="AM70" s="115"/>
      <c r="AN70" s="115"/>
    </row>
    <row r="71" spans="1:40" s="97" customFormat="1" x14ac:dyDescent="0.25">
      <c r="A71" s="115"/>
      <c r="B71" s="115"/>
      <c r="E71" s="3"/>
      <c r="F71" s="115"/>
      <c r="K71" s="115"/>
      <c r="U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</row>
    <row r="72" spans="1:40" s="97" customFormat="1" x14ac:dyDescent="0.25">
      <c r="A72" s="115"/>
      <c r="B72" s="115"/>
      <c r="E72" s="3"/>
      <c r="F72" s="115"/>
      <c r="K72" s="115"/>
      <c r="U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</row>
    <row r="73" spans="1:40" s="97" customFormat="1" x14ac:dyDescent="0.25">
      <c r="A73" s="115"/>
      <c r="B73" s="115"/>
      <c r="E73" s="3"/>
      <c r="F73" s="115"/>
      <c r="K73" s="115"/>
      <c r="U73" s="115"/>
      <c r="AA73" s="115"/>
      <c r="AB73" s="115"/>
      <c r="AC73" s="115"/>
      <c r="AD73" s="115"/>
      <c r="AE73" s="115"/>
      <c r="AF73" s="115"/>
      <c r="AG73" s="115"/>
      <c r="AH73" s="115"/>
      <c r="AI73" s="115"/>
      <c r="AJ73" s="115"/>
      <c r="AK73" s="115"/>
      <c r="AL73" s="115"/>
      <c r="AM73" s="115"/>
      <c r="AN73" s="115"/>
    </row>
    <row r="74" spans="1:40" s="97" customFormat="1" x14ac:dyDescent="0.25">
      <c r="A74" s="115"/>
      <c r="B74" s="115"/>
      <c r="E74" s="3"/>
      <c r="F74" s="115"/>
      <c r="K74" s="115"/>
      <c r="U74" s="115"/>
      <c r="AA74" s="115"/>
      <c r="AB74" s="115"/>
      <c r="AC74" s="115"/>
      <c r="AD74" s="115"/>
      <c r="AE74" s="115"/>
      <c r="AF74" s="115"/>
      <c r="AG74" s="115"/>
      <c r="AH74" s="115"/>
      <c r="AI74" s="115"/>
      <c r="AJ74" s="115"/>
      <c r="AK74" s="115"/>
      <c r="AL74" s="115"/>
      <c r="AM74" s="115"/>
      <c r="AN74" s="115"/>
    </row>
    <row r="75" spans="1:40" s="97" customFormat="1" x14ac:dyDescent="0.25">
      <c r="A75" s="115"/>
      <c r="B75" s="115"/>
      <c r="E75" s="3"/>
      <c r="F75" s="115"/>
      <c r="K75" s="115"/>
      <c r="U75" s="115"/>
      <c r="AA75" s="115"/>
      <c r="AB75" s="115"/>
      <c r="AC75" s="115"/>
      <c r="AD75" s="115"/>
      <c r="AE75" s="115"/>
      <c r="AF75" s="115"/>
      <c r="AG75" s="115"/>
      <c r="AH75" s="115"/>
      <c r="AI75" s="115"/>
      <c r="AJ75" s="115"/>
      <c r="AK75" s="115"/>
      <c r="AL75" s="115"/>
      <c r="AM75" s="115"/>
      <c r="AN75" s="115"/>
    </row>
    <row r="76" spans="1:40" s="97" customFormat="1" x14ac:dyDescent="0.25">
      <c r="A76" s="115"/>
      <c r="B76" s="115"/>
      <c r="E76" s="3"/>
      <c r="F76" s="115"/>
      <c r="K76" s="115"/>
      <c r="U76" s="115"/>
      <c r="AA76" s="115"/>
      <c r="AB76" s="115"/>
      <c r="AC76" s="115"/>
      <c r="AD76" s="115"/>
      <c r="AE76" s="115"/>
      <c r="AF76" s="115"/>
      <c r="AG76" s="115"/>
      <c r="AH76" s="115"/>
      <c r="AI76" s="115"/>
      <c r="AJ76" s="115"/>
      <c r="AK76" s="115"/>
      <c r="AL76" s="115"/>
      <c r="AM76" s="115"/>
      <c r="AN76" s="115"/>
    </row>
    <row r="77" spans="1:40" s="97" customFormat="1" x14ac:dyDescent="0.25">
      <c r="A77" s="115"/>
      <c r="B77" s="115"/>
      <c r="E77" s="3"/>
      <c r="F77" s="115"/>
      <c r="K77" s="115"/>
      <c r="U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</row>
    <row r="78" spans="1:40" s="97" customFormat="1" x14ac:dyDescent="0.25">
      <c r="A78" s="115"/>
      <c r="B78" s="115"/>
      <c r="E78" s="3"/>
      <c r="F78" s="115"/>
      <c r="K78" s="115"/>
      <c r="U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</row>
    <row r="79" spans="1:40" s="97" customFormat="1" x14ac:dyDescent="0.25">
      <c r="A79" s="115"/>
      <c r="B79" s="115"/>
      <c r="E79" s="3"/>
      <c r="F79" s="115"/>
      <c r="K79" s="115"/>
      <c r="U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</row>
    <row r="80" spans="1:40" s="97" customFormat="1" x14ac:dyDescent="0.25">
      <c r="A80" s="115"/>
      <c r="B80" s="115"/>
      <c r="E80" s="3"/>
      <c r="F80" s="115"/>
      <c r="K80" s="115"/>
      <c r="U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</row>
    <row r="81" spans="1:40" s="97" customFormat="1" x14ac:dyDescent="0.25">
      <c r="A81" s="115"/>
      <c r="B81" s="115"/>
      <c r="E81" s="3"/>
      <c r="F81" s="115"/>
      <c r="K81" s="115"/>
      <c r="U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</row>
    <row r="82" spans="1:40" s="97" customFormat="1" x14ac:dyDescent="0.25">
      <c r="A82" s="115"/>
      <c r="B82" s="115"/>
      <c r="E82" s="3"/>
      <c r="F82" s="115"/>
      <c r="K82" s="115"/>
      <c r="U82" s="115"/>
      <c r="AA82" s="115"/>
      <c r="AB82" s="115"/>
      <c r="AC82" s="115"/>
      <c r="AD82" s="115"/>
      <c r="AE82" s="115"/>
      <c r="AF82" s="115"/>
      <c r="AG82" s="115"/>
      <c r="AH82" s="115"/>
      <c r="AI82" s="115"/>
      <c r="AJ82" s="115"/>
      <c r="AK82" s="115"/>
      <c r="AL82" s="115"/>
      <c r="AM82" s="115"/>
      <c r="AN82" s="115"/>
    </row>
    <row r="83" spans="1:40" s="97" customFormat="1" x14ac:dyDescent="0.25">
      <c r="A83" s="115"/>
      <c r="B83" s="115"/>
      <c r="E83" s="3"/>
      <c r="F83" s="115"/>
      <c r="K83" s="115"/>
      <c r="U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15"/>
      <c r="AK83" s="115"/>
      <c r="AL83" s="115"/>
      <c r="AM83" s="115"/>
      <c r="AN83" s="115"/>
    </row>
    <row r="84" spans="1:40" s="97" customFormat="1" x14ac:dyDescent="0.25">
      <c r="A84" s="115"/>
      <c r="B84" s="115"/>
      <c r="E84" s="3"/>
      <c r="F84" s="115"/>
      <c r="K84" s="115"/>
      <c r="U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</row>
    <row r="85" spans="1:40" s="97" customFormat="1" x14ac:dyDescent="0.25">
      <c r="A85" s="115"/>
      <c r="B85" s="115"/>
      <c r="E85" s="3"/>
      <c r="F85" s="115"/>
      <c r="K85" s="115"/>
      <c r="U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115"/>
      <c r="AK85" s="115"/>
      <c r="AL85" s="115"/>
      <c r="AM85" s="115"/>
      <c r="AN85" s="115"/>
    </row>
    <row r="86" spans="1:40" s="97" customFormat="1" x14ac:dyDescent="0.25">
      <c r="A86" s="115"/>
      <c r="B86" s="115"/>
      <c r="E86" s="3"/>
      <c r="F86" s="115"/>
      <c r="K86" s="115"/>
      <c r="U86" s="115"/>
      <c r="AA86" s="115"/>
      <c r="AB86" s="115"/>
      <c r="AC86" s="115"/>
      <c r="AD86" s="115"/>
      <c r="AE86" s="115"/>
      <c r="AF86" s="115"/>
      <c r="AG86" s="115"/>
      <c r="AH86" s="115"/>
      <c r="AI86" s="115"/>
      <c r="AJ86" s="115"/>
      <c r="AK86" s="115"/>
      <c r="AL86" s="115"/>
      <c r="AM86" s="115"/>
      <c r="AN86" s="115"/>
    </row>
    <row r="87" spans="1:40" s="97" customFormat="1" x14ac:dyDescent="0.25">
      <c r="A87" s="115"/>
      <c r="B87" s="115"/>
      <c r="E87" s="3"/>
      <c r="F87" s="115"/>
      <c r="K87" s="115"/>
      <c r="U87" s="115"/>
      <c r="AA87" s="115"/>
      <c r="AB87" s="115"/>
      <c r="AC87" s="115"/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</row>
    <row r="88" spans="1:40" s="97" customFormat="1" x14ac:dyDescent="0.25">
      <c r="A88" s="115"/>
      <c r="B88" s="115"/>
      <c r="E88" s="3"/>
      <c r="F88" s="115"/>
      <c r="K88" s="115"/>
      <c r="U88" s="115"/>
      <c r="AA88" s="115"/>
      <c r="AB88" s="115"/>
      <c r="AC88" s="115"/>
      <c r="AD88" s="115"/>
      <c r="AE88" s="115"/>
      <c r="AF88" s="115"/>
      <c r="AG88" s="115"/>
      <c r="AH88" s="115"/>
      <c r="AI88" s="115"/>
      <c r="AJ88" s="115"/>
      <c r="AK88" s="115"/>
      <c r="AL88" s="115"/>
      <c r="AM88" s="115"/>
      <c r="AN88" s="115"/>
    </row>
    <row r="89" spans="1:40" s="97" customFormat="1" x14ac:dyDescent="0.25">
      <c r="A89" s="115"/>
      <c r="B89" s="115"/>
      <c r="E89" s="3"/>
      <c r="F89" s="115"/>
      <c r="K89" s="115"/>
      <c r="U89" s="115"/>
      <c r="AA89" s="115"/>
      <c r="AB89" s="115"/>
      <c r="AC89" s="115"/>
      <c r="AD89" s="115"/>
      <c r="AE89" s="115"/>
      <c r="AF89" s="115"/>
      <c r="AG89" s="115"/>
      <c r="AH89" s="115"/>
      <c r="AI89" s="115"/>
      <c r="AJ89" s="115"/>
      <c r="AK89" s="115"/>
      <c r="AL89" s="115"/>
      <c r="AM89" s="115"/>
      <c r="AN89" s="115"/>
    </row>
    <row r="90" spans="1:40" s="97" customFormat="1" x14ac:dyDescent="0.25">
      <c r="A90" s="115"/>
      <c r="B90" s="115"/>
      <c r="E90" s="3"/>
      <c r="F90" s="115"/>
      <c r="K90" s="115"/>
      <c r="U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</row>
    <row r="91" spans="1:40" s="97" customFormat="1" x14ac:dyDescent="0.25">
      <c r="A91" s="115"/>
      <c r="B91" s="115"/>
      <c r="E91" s="3"/>
      <c r="F91" s="115"/>
      <c r="K91" s="115"/>
      <c r="U91" s="115"/>
      <c r="AA91" s="115"/>
      <c r="AB91" s="115"/>
      <c r="AC91" s="115"/>
      <c r="AD91" s="115"/>
      <c r="AE91" s="115"/>
      <c r="AF91" s="115"/>
      <c r="AG91" s="115"/>
      <c r="AH91" s="115"/>
      <c r="AI91" s="115"/>
      <c r="AJ91" s="115"/>
      <c r="AK91" s="115"/>
      <c r="AL91" s="115"/>
      <c r="AM91" s="115"/>
      <c r="AN91" s="115"/>
    </row>
    <row r="92" spans="1:40" s="97" customFormat="1" x14ac:dyDescent="0.25">
      <c r="A92" s="115"/>
      <c r="B92" s="115"/>
      <c r="E92" s="3"/>
      <c r="F92" s="115"/>
      <c r="K92" s="115"/>
      <c r="U92" s="115"/>
      <c r="AA92" s="115"/>
      <c r="AB92" s="115"/>
      <c r="AC92" s="115"/>
      <c r="AD92" s="115"/>
      <c r="AE92" s="115"/>
      <c r="AF92" s="115"/>
      <c r="AG92" s="115"/>
      <c r="AH92" s="115"/>
      <c r="AI92" s="115"/>
      <c r="AJ92" s="115"/>
      <c r="AK92" s="115"/>
      <c r="AL92" s="115"/>
      <c r="AM92" s="115"/>
      <c r="AN92" s="115"/>
    </row>
    <row r="93" spans="1:40" s="97" customFormat="1" x14ac:dyDescent="0.25">
      <c r="A93" s="115"/>
      <c r="B93" s="115"/>
      <c r="E93" s="3"/>
      <c r="F93" s="115"/>
      <c r="K93" s="115"/>
      <c r="U93" s="115"/>
      <c r="AA93" s="115"/>
      <c r="AB93" s="115"/>
      <c r="AC93" s="115"/>
      <c r="AD93" s="115"/>
      <c r="AE93" s="115"/>
      <c r="AF93" s="115"/>
      <c r="AG93" s="115"/>
      <c r="AH93" s="115"/>
      <c r="AI93" s="115"/>
      <c r="AJ93" s="115"/>
      <c r="AK93" s="115"/>
      <c r="AL93" s="115"/>
      <c r="AM93" s="115"/>
      <c r="AN93" s="115"/>
    </row>
    <row r="94" spans="1:40" s="97" customFormat="1" x14ac:dyDescent="0.25">
      <c r="A94" s="115"/>
      <c r="B94" s="115"/>
      <c r="E94" s="3"/>
      <c r="F94" s="115"/>
      <c r="K94" s="115"/>
      <c r="U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</row>
    <row r="95" spans="1:40" s="97" customFormat="1" x14ac:dyDescent="0.25">
      <c r="A95" s="115"/>
      <c r="B95" s="115"/>
      <c r="E95" s="3"/>
      <c r="F95" s="115"/>
      <c r="K95" s="115"/>
      <c r="U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</row>
    <row r="96" spans="1:40" s="97" customFormat="1" x14ac:dyDescent="0.25">
      <c r="A96" s="115"/>
      <c r="B96" s="115"/>
      <c r="E96" s="3"/>
      <c r="F96" s="115"/>
      <c r="K96" s="115"/>
      <c r="U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</row>
    <row r="97" spans="1:40" s="97" customFormat="1" x14ac:dyDescent="0.25">
      <c r="A97" s="115"/>
      <c r="B97" s="115"/>
      <c r="E97" s="3"/>
      <c r="F97" s="115"/>
      <c r="K97" s="115"/>
      <c r="U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</row>
  </sheetData>
  <mergeCells count="5">
    <mergeCell ref="F9:N9"/>
    <mergeCell ref="P3:S3"/>
    <mergeCell ref="G2:M2"/>
    <mergeCell ref="O2:Y2"/>
    <mergeCell ref="F8:N8"/>
  </mergeCells>
  <pageMargins left="0.31496062992125984" right="0.11811023622047245" top="0.74803149606299213" bottom="0.74803149606299213" header="0.31496062992125984" footer="0.31496062992125984"/>
  <pageSetup paperSize="8" scale="60" orientation="landscape" r:id="rId1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pageSetUpPr fitToPage="1"/>
  </sheetPr>
  <dimension ref="A1:AO34"/>
  <sheetViews>
    <sheetView showGridLines="0" zoomScaleNormal="100" workbookViewId="0">
      <pane ySplit="1" topLeftCell="A2" activePane="bottomLeft" state="frozen"/>
      <selection pane="bottomLeft" activeCell="C2" sqref="C2"/>
    </sheetView>
  </sheetViews>
  <sheetFormatPr defaultColWidth="9.140625" defaultRowHeight="15" x14ac:dyDescent="0.25"/>
  <cols>
    <col min="1" max="1" width="1.28515625" style="35" customWidth="1"/>
    <col min="2" max="2" width="7.5703125" style="115" customWidth="1"/>
    <col min="3" max="3" width="13.42578125" style="115" customWidth="1"/>
    <col min="4" max="4" width="9.42578125" style="115" bestFit="1" customWidth="1"/>
    <col min="5" max="5" width="15.28515625" style="115" customWidth="1"/>
    <col min="6" max="6" width="9" style="115" customWidth="1"/>
    <col min="7" max="7" width="10.140625" style="115" customWidth="1"/>
    <col min="8" max="8" width="10" style="115" customWidth="1"/>
    <col min="9" max="9" width="8.5703125" style="115" customWidth="1"/>
    <col min="10" max="11" width="12.28515625" style="115" customWidth="1"/>
    <col min="12" max="12" width="9.42578125" style="115" customWidth="1"/>
    <col min="13" max="13" width="10.7109375" style="115" customWidth="1"/>
    <col min="14" max="14" width="14.28515625" style="115" customWidth="1"/>
    <col min="15" max="15" width="0.7109375" style="115" customWidth="1"/>
    <col min="16" max="16" width="12.7109375" style="115" customWidth="1"/>
    <col min="17" max="17" width="14.140625" style="115" customWidth="1"/>
    <col min="18" max="24" width="12.7109375" style="115" customWidth="1"/>
    <col min="25" max="25" width="19" style="115" customWidth="1"/>
    <col min="26" max="26" width="14.85546875" style="115" customWidth="1"/>
    <col min="27" max="27" width="8.5703125" style="115" customWidth="1"/>
    <col min="28" max="16384" width="9.140625" style="115"/>
  </cols>
  <sheetData>
    <row r="1" spans="1:41" s="94" customFormat="1" ht="26.25" customHeight="1" thickBot="1" x14ac:dyDescent="0.3">
      <c r="A1" s="139"/>
      <c r="B1" s="93" t="s">
        <v>33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41" s="94" customFormat="1" ht="26.25" customHeight="1" thickBot="1" x14ac:dyDescent="0.3">
      <c r="A2" s="140"/>
      <c r="B2" s="34" t="s">
        <v>17</v>
      </c>
      <c r="C2" s="220"/>
      <c r="D2" s="45"/>
      <c r="E2" s="45"/>
      <c r="F2" s="45"/>
      <c r="G2" s="229" t="s">
        <v>34</v>
      </c>
      <c r="H2" s="225"/>
      <c r="I2" s="225"/>
      <c r="J2" s="225"/>
      <c r="K2" s="225"/>
      <c r="L2" s="225"/>
      <c r="M2" s="225"/>
      <c r="N2" s="230"/>
      <c r="O2" s="59"/>
      <c r="P2" s="231" t="s">
        <v>13</v>
      </c>
      <c r="Q2" s="232"/>
      <c r="R2" s="232"/>
      <c r="S2" s="232"/>
      <c r="T2" s="232"/>
      <c r="U2" s="232"/>
      <c r="V2" s="232"/>
      <c r="W2" s="232"/>
      <c r="X2" s="232"/>
      <c r="Y2" s="232"/>
      <c r="Z2" s="233"/>
      <c r="AA2" s="32"/>
    </row>
    <row r="3" spans="1:41" ht="36" customHeight="1" x14ac:dyDescent="0.25">
      <c r="A3" s="141"/>
      <c r="B3" s="5" t="s">
        <v>27</v>
      </c>
      <c r="C3" s="6" t="s">
        <v>6</v>
      </c>
      <c r="D3" s="96" t="s">
        <v>24</v>
      </c>
      <c r="E3" s="96" t="s">
        <v>26</v>
      </c>
      <c r="F3" s="48" t="s">
        <v>53</v>
      </c>
      <c r="G3" s="48" t="s">
        <v>54</v>
      </c>
      <c r="H3" s="49" t="s">
        <v>14</v>
      </c>
      <c r="I3" s="49" t="s">
        <v>7</v>
      </c>
      <c r="J3" s="48" t="s">
        <v>12</v>
      </c>
      <c r="K3" s="48" t="s">
        <v>45</v>
      </c>
      <c r="L3" s="46" t="s">
        <v>19</v>
      </c>
      <c r="M3" s="46" t="s">
        <v>11</v>
      </c>
      <c r="N3" s="47" t="s">
        <v>8</v>
      </c>
      <c r="O3" s="60"/>
      <c r="P3" s="78" t="s">
        <v>9</v>
      </c>
      <c r="Q3" s="226" t="s">
        <v>18</v>
      </c>
      <c r="R3" s="227"/>
      <c r="S3" s="227"/>
      <c r="T3" s="228"/>
      <c r="U3" s="8" t="s">
        <v>10</v>
      </c>
      <c r="V3" s="165" t="s">
        <v>45</v>
      </c>
      <c r="W3" s="9" t="s">
        <v>22</v>
      </c>
      <c r="X3" s="9" t="s">
        <v>23</v>
      </c>
      <c r="Y3" s="10" t="s">
        <v>5</v>
      </c>
      <c r="Z3" s="10"/>
      <c r="AA3" s="95"/>
    </row>
    <row r="4" spans="1:41" s="98" customFormat="1" x14ac:dyDescent="0.2">
      <c r="A4" s="142"/>
      <c r="B4" s="11"/>
      <c r="C4" s="12"/>
      <c r="D4" s="13"/>
      <c r="E4" s="13"/>
      <c r="F4" s="13"/>
      <c r="G4" s="13"/>
      <c r="H4" s="44"/>
      <c r="I4" s="44"/>
      <c r="J4" s="13"/>
      <c r="K4" s="164"/>
      <c r="L4" s="13"/>
      <c r="M4" s="13"/>
      <c r="N4" s="14"/>
      <c r="O4" s="61"/>
      <c r="P4" s="15"/>
      <c r="Q4" s="17" t="s">
        <v>0</v>
      </c>
      <c r="R4" s="17" t="s">
        <v>2</v>
      </c>
      <c r="S4" s="17" t="s">
        <v>3</v>
      </c>
      <c r="T4" s="17" t="s">
        <v>4</v>
      </c>
      <c r="U4" s="16"/>
      <c r="V4" s="16"/>
      <c r="W4" s="16"/>
      <c r="X4" s="16"/>
      <c r="Y4" s="18"/>
      <c r="Z4" s="18"/>
      <c r="AA4" s="27"/>
    </row>
    <row r="5" spans="1:41" ht="21" x14ac:dyDescent="0.25">
      <c r="A5" s="143"/>
      <c r="B5" s="138">
        <v>2</v>
      </c>
      <c r="C5" s="77" t="s">
        <v>60</v>
      </c>
      <c r="D5" s="89">
        <v>43739</v>
      </c>
      <c r="E5" s="67" t="s">
        <v>36</v>
      </c>
      <c r="F5" s="99" t="s">
        <v>29</v>
      </c>
      <c r="G5" s="99" t="s">
        <v>29</v>
      </c>
      <c r="H5" s="99" t="s">
        <v>30</v>
      </c>
      <c r="I5" s="68" t="s">
        <v>30</v>
      </c>
      <c r="J5" s="99" t="s">
        <v>49</v>
      </c>
      <c r="K5" s="147" t="s">
        <v>46</v>
      </c>
      <c r="L5" s="99" t="s">
        <v>30</v>
      </c>
      <c r="M5" s="99" t="s">
        <v>30</v>
      </c>
      <c r="N5" s="100" t="s">
        <v>48</v>
      </c>
      <c r="O5" s="62"/>
      <c r="P5" s="39">
        <v>7.5</v>
      </c>
      <c r="Q5" s="19">
        <v>0</v>
      </c>
      <c r="R5" s="19">
        <v>0</v>
      </c>
      <c r="S5" s="19">
        <v>0</v>
      </c>
      <c r="T5" s="19">
        <v>0</v>
      </c>
      <c r="U5" s="41">
        <v>15</v>
      </c>
      <c r="V5" s="19">
        <v>3</v>
      </c>
      <c r="W5" s="19"/>
      <c r="X5" s="19"/>
      <c r="Y5" s="101"/>
      <c r="Z5" s="88"/>
      <c r="AA5" s="95"/>
    </row>
    <row r="6" spans="1:41" x14ac:dyDescent="0.25">
      <c r="A6" s="143"/>
      <c r="B6" s="138"/>
      <c r="C6" s="157"/>
      <c r="D6" s="89" t="s">
        <v>1</v>
      </c>
      <c r="E6" s="158"/>
      <c r="F6" s="147"/>
      <c r="G6" s="147"/>
      <c r="H6" s="147"/>
      <c r="I6" s="148"/>
      <c r="J6" s="147"/>
      <c r="K6" s="147"/>
      <c r="L6" s="147"/>
      <c r="M6" s="147"/>
      <c r="N6" s="100"/>
      <c r="O6" s="62"/>
      <c r="P6" s="39"/>
      <c r="Q6" s="149"/>
      <c r="R6" s="149"/>
      <c r="S6" s="149"/>
      <c r="T6" s="149"/>
      <c r="U6" s="150"/>
      <c r="V6" s="149"/>
      <c r="W6" s="149"/>
      <c r="X6" s="149"/>
      <c r="Y6" s="101"/>
      <c r="Z6" s="88"/>
      <c r="AA6" s="95"/>
    </row>
    <row r="7" spans="1:41" x14ac:dyDescent="0.25">
      <c r="A7" s="143"/>
      <c r="B7" s="138"/>
      <c r="C7" s="157"/>
      <c r="D7" s="89" t="s">
        <v>1</v>
      </c>
      <c r="E7" s="158"/>
      <c r="F7" s="147"/>
      <c r="G7" s="147"/>
      <c r="H7" s="147"/>
      <c r="I7" s="148"/>
      <c r="J7" s="147"/>
      <c r="K7" s="147"/>
      <c r="L7" s="147"/>
      <c r="M7" s="147"/>
      <c r="N7" s="100"/>
      <c r="O7" s="62"/>
      <c r="P7" s="39"/>
      <c r="Q7" s="149"/>
      <c r="R7" s="149"/>
      <c r="S7" s="149"/>
      <c r="T7" s="149"/>
      <c r="U7" s="150"/>
      <c r="V7" s="149"/>
      <c r="W7" s="149"/>
      <c r="X7" s="149"/>
      <c r="Y7" s="101"/>
      <c r="Z7" s="88"/>
      <c r="AA7" s="95"/>
    </row>
    <row r="8" spans="1:41" ht="14.45" customHeight="1" x14ac:dyDescent="0.25">
      <c r="A8" s="143"/>
      <c r="B8" s="163">
        <v>2</v>
      </c>
      <c r="C8" s="159" t="s">
        <v>41</v>
      </c>
      <c r="D8" s="89">
        <v>43739</v>
      </c>
      <c r="E8" s="67" t="s">
        <v>36</v>
      </c>
      <c r="F8" s="222" t="s">
        <v>44</v>
      </c>
      <c r="G8" s="223"/>
      <c r="H8" s="223"/>
      <c r="I8" s="223"/>
      <c r="J8" s="223"/>
      <c r="K8" s="223"/>
      <c r="L8" s="223"/>
      <c r="M8" s="223"/>
      <c r="N8" s="224"/>
      <c r="O8" s="62"/>
      <c r="P8" s="39"/>
      <c r="Q8" s="149"/>
      <c r="R8" s="149"/>
      <c r="S8" s="149"/>
      <c r="T8" s="149"/>
      <c r="U8" s="150"/>
      <c r="V8" s="149"/>
      <c r="W8" s="149"/>
      <c r="X8" s="149"/>
      <c r="Y8" s="101"/>
      <c r="Z8" s="88"/>
      <c r="AA8" s="95"/>
    </row>
    <row r="9" spans="1:41" ht="13.5" customHeight="1" x14ac:dyDescent="0.25">
      <c r="A9" s="143"/>
      <c r="B9" s="163">
        <v>2</v>
      </c>
      <c r="C9" s="159" t="s">
        <v>42</v>
      </c>
      <c r="D9" s="89">
        <v>43739</v>
      </c>
      <c r="E9" s="67" t="s">
        <v>36</v>
      </c>
      <c r="F9" s="222" t="s">
        <v>44</v>
      </c>
      <c r="G9" s="223"/>
      <c r="H9" s="223"/>
      <c r="I9" s="223"/>
      <c r="J9" s="223"/>
      <c r="K9" s="223"/>
      <c r="L9" s="223"/>
      <c r="M9" s="223"/>
      <c r="N9" s="224"/>
      <c r="O9" s="62"/>
      <c r="P9" s="39"/>
      <c r="Q9" s="149"/>
      <c r="R9" s="149"/>
      <c r="S9" s="149"/>
      <c r="T9" s="149"/>
      <c r="U9" s="150"/>
      <c r="V9" s="149"/>
      <c r="W9" s="149"/>
      <c r="X9" s="149"/>
      <c r="Y9" s="101"/>
      <c r="Z9" s="88"/>
      <c r="AA9" s="95"/>
    </row>
    <row r="10" spans="1:41" ht="14.45" customHeight="1" x14ac:dyDescent="0.25">
      <c r="A10" s="143"/>
      <c r="B10" s="163">
        <v>2</v>
      </c>
      <c r="C10" s="183" t="s">
        <v>43</v>
      </c>
      <c r="D10" s="89">
        <v>43739</v>
      </c>
      <c r="E10" s="67" t="s">
        <v>36</v>
      </c>
      <c r="F10" s="222" t="s">
        <v>44</v>
      </c>
      <c r="G10" s="223"/>
      <c r="H10" s="223"/>
      <c r="I10" s="223"/>
      <c r="J10" s="223"/>
      <c r="K10" s="223"/>
      <c r="L10" s="223"/>
      <c r="M10" s="223"/>
      <c r="N10" s="224"/>
      <c r="O10" s="62"/>
      <c r="P10" s="39"/>
      <c r="Q10" s="149"/>
      <c r="R10" s="149"/>
      <c r="S10" s="149"/>
      <c r="T10" s="149"/>
      <c r="U10" s="150"/>
      <c r="V10" s="149"/>
      <c r="W10" s="149"/>
      <c r="X10" s="149"/>
      <c r="Y10" s="101"/>
      <c r="Z10" s="88"/>
      <c r="AA10" s="95"/>
    </row>
    <row r="11" spans="1:41" ht="14.45" customHeight="1" x14ac:dyDescent="0.25">
      <c r="A11" s="143"/>
      <c r="B11" s="180">
        <v>2</v>
      </c>
      <c r="C11" s="183" t="s">
        <v>52</v>
      </c>
      <c r="D11" s="182">
        <v>43739</v>
      </c>
      <c r="E11" s="167" t="s">
        <v>36</v>
      </c>
      <c r="F11" s="222" t="s">
        <v>44</v>
      </c>
      <c r="G11" s="223"/>
      <c r="H11" s="223"/>
      <c r="I11" s="223"/>
      <c r="J11" s="223"/>
      <c r="K11" s="223"/>
      <c r="L11" s="223"/>
      <c r="M11" s="223"/>
      <c r="N11" s="224"/>
      <c r="O11" s="62"/>
      <c r="P11" s="39"/>
      <c r="Q11" s="149"/>
      <c r="R11" s="149"/>
      <c r="S11" s="149"/>
      <c r="T11" s="149"/>
      <c r="U11" s="150"/>
      <c r="V11" s="149"/>
      <c r="W11" s="149"/>
      <c r="X11" s="149"/>
      <c r="Y11" s="101"/>
      <c r="Z11" s="88"/>
      <c r="AA11" s="95"/>
    </row>
    <row r="12" spans="1:41" s="104" customFormat="1" ht="16.5" customHeight="1" thickBot="1" x14ac:dyDescent="0.3">
      <c r="A12" s="123"/>
      <c r="B12" s="69"/>
      <c r="C12" s="219" t="s">
        <v>51</v>
      </c>
      <c r="D12" s="71"/>
      <c r="E12" s="71" t="s">
        <v>36</v>
      </c>
      <c r="F12" s="222" t="s">
        <v>44</v>
      </c>
      <c r="G12" s="223"/>
      <c r="H12" s="223"/>
      <c r="I12" s="223"/>
      <c r="J12" s="223"/>
      <c r="K12" s="223"/>
      <c r="L12" s="223"/>
      <c r="M12" s="223"/>
      <c r="N12" s="224"/>
      <c r="O12" s="58"/>
      <c r="P12" s="40"/>
      <c r="Q12" s="42"/>
      <c r="R12" s="42"/>
      <c r="S12" s="42"/>
      <c r="T12" s="42"/>
      <c r="U12" s="42"/>
      <c r="V12" s="43"/>
      <c r="W12" s="43"/>
      <c r="X12" s="43"/>
      <c r="Y12" s="22"/>
      <c r="Z12" s="22"/>
      <c r="AA12" s="103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</row>
    <row r="13" spans="1:41" s="104" customFormat="1" ht="3.75" customHeight="1" thickBot="1" x14ac:dyDescent="0.3">
      <c r="A13" s="123"/>
      <c r="B13" s="50"/>
      <c r="C13" s="51"/>
      <c r="D13" s="51"/>
      <c r="E13" s="51"/>
      <c r="F13" s="52"/>
      <c r="G13" s="52"/>
      <c r="H13" s="52"/>
      <c r="I13" s="52"/>
      <c r="J13" s="53"/>
      <c r="K13" s="53"/>
      <c r="L13" s="53"/>
      <c r="M13" s="53"/>
      <c r="N13" s="53"/>
      <c r="O13" s="58"/>
      <c r="P13" s="54"/>
      <c r="Q13" s="55"/>
      <c r="R13" s="55"/>
      <c r="S13" s="55"/>
      <c r="T13" s="55"/>
      <c r="U13" s="55"/>
      <c r="V13" s="56"/>
      <c r="W13" s="56"/>
      <c r="X13" s="56"/>
      <c r="Y13" s="57"/>
      <c r="Z13" s="66"/>
      <c r="AA13" s="103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</row>
    <row r="14" spans="1:41" s="104" customFormat="1" ht="15.75" thickBot="1" x14ac:dyDescent="0.3">
      <c r="A14" s="123"/>
      <c r="B14" s="105"/>
      <c r="C14" s="105"/>
      <c r="D14" s="105"/>
      <c r="E14" s="105"/>
      <c r="F14" s="36">
        <f>COUNTIF(F5:F12,"Ja")</f>
        <v>1</v>
      </c>
      <c r="G14" s="36">
        <f>COUNTIF(G5:G12,"Ja")</f>
        <v>1</v>
      </c>
      <c r="H14" s="37">
        <f>COUNTIF(H5:H12,"Ja")</f>
        <v>0</v>
      </c>
      <c r="I14" s="38">
        <f>COUNTIF(I5:I12,"Ja")</f>
        <v>0</v>
      </c>
      <c r="J14" s="105"/>
      <c r="K14" s="105"/>
      <c r="L14" s="105"/>
      <c r="M14" s="105"/>
      <c r="N14" s="82" t="s">
        <v>25</v>
      </c>
      <c r="O14" s="106"/>
      <c r="P14" s="125">
        <f t="shared" ref="P14:X14" si="0">SUM(P5:P12)</f>
        <v>7.5</v>
      </c>
      <c r="Q14" s="125">
        <f t="shared" si="0"/>
        <v>0</v>
      </c>
      <c r="R14" s="125">
        <f t="shared" si="0"/>
        <v>0</v>
      </c>
      <c r="S14" s="125">
        <f t="shared" si="0"/>
        <v>0</v>
      </c>
      <c r="T14" s="125">
        <f t="shared" si="0"/>
        <v>0</v>
      </c>
      <c r="U14" s="125">
        <f t="shared" si="0"/>
        <v>15</v>
      </c>
      <c r="V14" s="125">
        <f t="shared" si="0"/>
        <v>3</v>
      </c>
      <c r="W14" s="125">
        <f t="shared" si="0"/>
        <v>0</v>
      </c>
      <c r="X14" s="125">
        <f t="shared" si="0"/>
        <v>0</v>
      </c>
      <c r="Y14" s="126"/>
      <c r="Z14" s="92"/>
      <c r="AA14" s="103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</row>
    <row r="15" spans="1:41" s="104" customFormat="1" ht="6.75" customHeight="1" thickBot="1" x14ac:dyDescent="0.3">
      <c r="A15" s="123"/>
      <c r="B15" s="105"/>
      <c r="C15" s="105"/>
      <c r="D15" s="105"/>
      <c r="E15" s="105"/>
      <c r="F15" s="80"/>
      <c r="G15" s="80"/>
      <c r="H15" s="80"/>
      <c r="I15" s="80"/>
      <c r="J15" s="105"/>
      <c r="K15" s="105"/>
      <c r="L15" s="105"/>
      <c r="M15" s="105"/>
      <c r="N15" s="83"/>
      <c r="O15" s="106"/>
      <c r="P15" s="127"/>
      <c r="Q15" s="127"/>
      <c r="R15" s="127"/>
      <c r="S15" s="127"/>
      <c r="T15" s="127"/>
      <c r="U15" s="127"/>
      <c r="V15" s="127"/>
      <c r="W15" s="127"/>
      <c r="X15" s="127"/>
      <c r="Y15" s="128"/>
      <c r="Z15" s="112"/>
      <c r="AA15" s="103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</row>
    <row r="16" spans="1:41" s="104" customFormat="1" ht="15.75" thickBot="1" x14ac:dyDescent="0.3">
      <c r="A16" s="123"/>
      <c r="B16" s="200" t="s">
        <v>59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84" t="s">
        <v>21</v>
      </c>
      <c r="O16" s="109"/>
      <c r="P16" s="129">
        <f>P14*4</f>
        <v>30</v>
      </c>
      <c r="Q16" s="129">
        <f t="shared" ref="Q16:X16" si="1">Q14*4</f>
        <v>0</v>
      </c>
      <c r="R16" s="129">
        <f t="shared" si="1"/>
        <v>0</v>
      </c>
      <c r="S16" s="129">
        <f t="shared" si="1"/>
        <v>0</v>
      </c>
      <c r="T16" s="129">
        <f t="shared" si="1"/>
        <v>0</v>
      </c>
      <c r="U16" s="129">
        <f t="shared" si="1"/>
        <v>60</v>
      </c>
      <c r="V16" s="129">
        <f t="shared" ref="V16" si="2">V14*4</f>
        <v>12</v>
      </c>
      <c r="W16" s="129">
        <f t="shared" si="1"/>
        <v>0</v>
      </c>
      <c r="X16" s="129">
        <f t="shared" si="1"/>
        <v>0</v>
      </c>
      <c r="Y16" s="130"/>
      <c r="Z16" s="92"/>
      <c r="AA16" s="112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</row>
    <row r="17" spans="1:41" s="104" customFormat="1" ht="6.75" customHeight="1" thickBot="1" x14ac:dyDescent="0.2">
      <c r="A17" s="122"/>
      <c r="B17" s="30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84"/>
      <c r="O17" s="109"/>
      <c r="P17" s="131"/>
      <c r="Q17" s="132"/>
      <c r="R17" s="132"/>
      <c r="S17" s="132"/>
      <c r="T17" s="132"/>
      <c r="U17" s="132"/>
      <c r="V17" s="132"/>
      <c r="W17" s="132"/>
      <c r="X17" s="132"/>
      <c r="Y17" s="130"/>
      <c r="Z17" s="103"/>
      <c r="AA17" s="112"/>
    </row>
    <row r="18" spans="1:41" s="104" customFormat="1" ht="15.75" thickBot="1" x14ac:dyDescent="0.2">
      <c r="A18" s="122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84" t="s">
        <v>20</v>
      </c>
      <c r="O18" s="106"/>
      <c r="P18" s="131">
        <f>P14*52</f>
        <v>390</v>
      </c>
      <c r="Q18" s="131">
        <f t="shared" ref="Q18:X18" si="3">Q14*52</f>
        <v>0</v>
      </c>
      <c r="R18" s="131">
        <f t="shared" si="3"/>
        <v>0</v>
      </c>
      <c r="S18" s="131">
        <f t="shared" si="3"/>
        <v>0</v>
      </c>
      <c r="T18" s="131">
        <f t="shared" si="3"/>
        <v>0</v>
      </c>
      <c r="U18" s="131">
        <f t="shared" si="3"/>
        <v>780</v>
      </c>
      <c r="V18" s="131">
        <f t="shared" ref="V18" si="4">V14*52</f>
        <v>156</v>
      </c>
      <c r="W18" s="131">
        <f t="shared" si="3"/>
        <v>0</v>
      </c>
      <c r="X18" s="131">
        <f t="shared" si="3"/>
        <v>0</v>
      </c>
      <c r="Y18" s="130"/>
      <c r="Z18" s="92"/>
      <c r="AA18" s="105"/>
    </row>
    <row r="19" spans="1:41" s="104" customFormat="1" x14ac:dyDescent="0.15">
      <c r="A19" s="122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84"/>
      <c r="O19" s="106"/>
      <c r="P19" s="131"/>
      <c r="Q19" s="131"/>
      <c r="R19" s="131"/>
      <c r="S19" s="131"/>
      <c r="T19" s="131"/>
      <c r="U19" s="131"/>
      <c r="V19" s="131"/>
      <c r="W19" s="131"/>
      <c r="X19" s="131"/>
      <c r="Y19" s="130"/>
      <c r="Z19" s="103"/>
      <c r="AA19" s="105"/>
    </row>
    <row r="20" spans="1:41" s="104" customFormat="1" x14ac:dyDescent="0.15">
      <c r="A20" s="122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84"/>
      <c r="O20" s="109"/>
      <c r="P20" s="131"/>
      <c r="Q20" s="131"/>
      <c r="R20" s="131"/>
      <c r="S20" s="131"/>
      <c r="T20" s="131"/>
      <c r="U20" s="131"/>
      <c r="V20" s="131"/>
      <c r="W20" s="131"/>
      <c r="X20" s="131"/>
      <c r="Y20" s="130"/>
      <c r="Z20" s="103"/>
      <c r="AA20" s="105"/>
    </row>
    <row r="21" spans="1:41" s="104" customFormat="1" ht="7.5" customHeight="1" x14ac:dyDescent="0.25">
      <c r="A21" s="3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84"/>
      <c r="O21" s="109"/>
      <c r="P21" s="131"/>
      <c r="Q21" s="132"/>
      <c r="R21" s="132"/>
      <c r="S21" s="132"/>
      <c r="T21" s="132"/>
      <c r="U21" s="132"/>
      <c r="V21" s="132"/>
      <c r="W21" s="132"/>
      <c r="X21" s="132"/>
      <c r="Y21" s="130"/>
      <c r="Z21" s="103"/>
      <c r="AA21" s="105"/>
    </row>
    <row r="22" spans="1:41" s="104" customFormat="1" x14ac:dyDescent="0.25">
      <c r="A22" s="3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86"/>
      <c r="O22" s="106"/>
      <c r="P22" s="133"/>
      <c r="Q22" s="134"/>
      <c r="R22" s="134"/>
      <c r="S22" s="134"/>
      <c r="T22" s="134"/>
      <c r="U22" s="133"/>
      <c r="V22" s="135"/>
      <c r="W22" s="177"/>
      <c r="X22" s="178"/>
      <c r="Y22" s="130"/>
      <c r="Z22" s="103"/>
      <c r="AA22" s="105"/>
    </row>
    <row r="23" spans="1:41" s="104" customFormat="1" x14ac:dyDescent="0.25">
      <c r="A23" s="3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8"/>
      <c r="O23" s="113"/>
      <c r="P23" s="114"/>
      <c r="Q23" s="110"/>
      <c r="R23" s="110"/>
      <c r="S23" s="110"/>
      <c r="T23" s="110"/>
      <c r="U23" s="110"/>
      <c r="V23" s="110"/>
      <c r="W23" s="176"/>
      <c r="X23" s="176"/>
      <c r="Y23" s="111"/>
      <c r="Z23" s="103"/>
      <c r="AA23" s="105"/>
    </row>
    <row r="24" spans="1:41" s="104" customFormat="1" ht="15.75" thickBot="1" x14ac:dyDescent="0.3">
      <c r="A24" s="3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85"/>
      <c r="O24" s="90"/>
      <c r="P24" s="91"/>
      <c r="Q24" s="91"/>
      <c r="R24" s="91"/>
      <c r="S24" s="91"/>
      <c r="T24" s="91"/>
      <c r="U24" s="91"/>
      <c r="V24" s="91"/>
      <c r="W24" s="91"/>
      <c r="X24" s="91"/>
      <c r="Y24" s="87"/>
      <c r="Z24" s="103"/>
      <c r="AA24" s="105"/>
    </row>
    <row r="25" spans="1:41" x14ac:dyDescent="0.25"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</row>
    <row r="26" spans="1:41" ht="15.75" thickBot="1" x14ac:dyDescent="0.3"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</row>
    <row r="27" spans="1:41" ht="15.75" thickBot="1" x14ac:dyDescent="0.3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204" t="s">
        <v>64</v>
      </c>
      <c r="Q27" s="205"/>
      <c r="R27" s="206">
        <f>+P18+U18</f>
        <v>1170</v>
      </c>
      <c r="S27" s="95"/>
      <c r="T27" s="95"/>
      <c r="U27" s="95"/>
      <c r="V27" s="95"/>
      <c r="W27" s="95"/>
      <c r="X27" s="95"/>
      <c r="Y27" s="95"/>
      <c r="Z27" s="95"/>
      <c r="AA27" s="95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</row>
    <row r="28" spans="1:41" ht="15.75" thickBot="1" x14ac:dyDescent="0.3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207" t="s">
        <v>65</v>
      </c>
      <c r="Q28" s="208"/>
      <c r="R28" s="209">
        <f>+Q18</f>
        <v>0</v>
      </c>
      <c r="S28" s="95"/>
      <c r="T28" s="95"/>
      <c r="U28" s="95"/>
      <c r="V28" s="95"/>
      <c r="W28" s="95"/>
      <c r="X28" s="95"/>
      <c r="Y28" s="95"/>
      <c r="Z28" s="95"/>
      <c r="AA28" s="95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</row>
    <row r="29" spans="1:41" ht="15.75" thickBot="1" x14ac:dyDescent="0.3"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210" t="s">
        <v>66</v>
      </c>
      <c r="Q29" s="203"/>
      <c r="R29" s="211">
        <f>+R18+S18</f>
        <v>0</v>
      </c>
      <c r="S29" s="95"/>
      <c r="T29" s="95"/>
      <c r="U29" s="95"/>
      <c r="V29" s="95"/>
      <c r="W29" s="95"/>
      <c r="X29" s="95"/>
      <c r="Y29" s="95"/>
      <c r="Z29" s="95"/>
      <c r="AA29" s="95"/>
    </row>
    <row r="30" spans="1:41" ht="15.75" thickBot="1" x14ac:dyDescent="0.3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207" t="s">
        <v>67</v>
      </c>
      <c r="Q30" s="208"/>
      <c r="R30" s="209">
        <f>+T18</f>
        <v>0</v>
      </c>
      <c r="S30" s="95"/>
      <c r="T30" s="95"/>
      <c r="U30" s="95"/>
      <c r="V30" s="95"/>
      <c r="W30" s="95"/>
      <c r="X30" s="95"/>
      <c r="Y30" s="95"/>
      <c r="Z30" s="95"/>
      <c r="AA30" s="95"/>
    </row>
    <row r="31" spans="1:41" ht="15.75" thickBot="1" x14ac:dyDescent="0.3"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207" t="s">
        <v>68</v>
      </c>
      <c r="Q31" s="208"/>
      <c r="R31" s="209">
        <f>+W18</f>
        <v>0</v>
      </c>
      <c r="S31" s="95"/>
      <c r="T31" s="95"/>
      <c r="U31" s="95"/>
      <c r="V31" s="95"/>
      <c r="W31" s="95"/>
      <c r="X31" s="95"/>
      <c r="Y31" s="95"/>
      <c r="Z31" s="95"/>
      <c r="AA31" s="95"/>
    </row>
    <row r="32" spans="1:41" ht="15.75" thickBot="1" x14ac:dyDescent="0.3"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212" t="s">
        <v>69</v>
      </c>
      <c r="Q32" s="202"/>
      <c r="R32" s="213">
        <f>+X18</f>
        <v>0</v>
      </c>
      <c r="S32" s="95"/>
      <c r="T32" s="95"/>
      <c r="U32" s="95"/>
      <c r="V32" s="95"/>
      <c r="W32" s="95"/>
      <c r="X32" s="95"/>
      <c r="Y32" s="95"/>
      <c r="Z32" s="95"/>
      <c r="AA32" s="95"/>
    </row>
    <row r="33" spans="2:27" ht="15.75" thickBot="1" x14ac:dyDescent="0.3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212" t="s">
        <v>70</v>
      </c>
      <c r="Q33" s="202"/>
      <c r="R33" s="213">
        <f>+V18</f>
        <v>156</v>
      </c>
      <c r="S33" s="95"/>
      <c r="T33" s="95"/>
      <c r="U33" s="95"/>
      <c r="V33" s="95"/>
      <c r="W33" s="95"/>
      <c r="X33" s="95"/>
      <c r="Y33" s="95"/>
      <c r="Z33" s="95"/>
      <c r="AA33" s="95"/>
    </row>
    <row r="34" spans="2:27" ht="15.75" thickBot="1" x14ac:dyDescent="0.3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212" t="s">
        <v>72</v>
      </c>
      <c r="Q34" s="202"/>
      <c r="R34" s="213">
        <f>+G14</f>
        <v>1</v>
      </c>
      <c r="S34" s="95"/>
      <c r="T34" s="95"/>
      <c r="U34" s="95"/>
      <c r="V34" s="95"/>
      <c r="W34" s="95"/>
      <c r="X34" s="95"/>
      <c r="Y34" s="95"/>
      <c r="Z34" s="95"/>
      <c r="AA34" s="95"/>
    </row>
  </sheetData>
  <mergeCells count="8">
    <mergeCell ref="F12:N12"/>
    <mergeCell ref="F11:N11"/>
    <mergeCell ref="G2:N2"/>
    <mergeCell ref="Q3:T3"/>
    <mergeCell ref="P2:Z2"/>
    <mergeCell ref="F8:N8"/>
    <mergeCell ref="F9:N9"/>
    <mergeCell ref="F10:N10"/>
  </mergeCells>
  <pageMargins left="0.31496062992125984" right="0.11811023622047245" top="0.74803149606299213" bottom="0.74803149606299213" header="0.31496062992125984" footer="0.31496062992125984"/>
  <pageSetup paperSize="8" scale="61" orientation="landscape" r:id="rId1"/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pageSetUpPr fitToPage="1"/>
  </sheetPr>
  <dimension ref="A1:AN36"/>
  <sheetViews>
    <sheetView showGridLines="0" zoomScale="107" zoomScaleNormal="107" workbookViewId="0">
      <selection activeCell="E2" sqref="E2"/>
    </sheetView>
  </sheetViews>
  <sheetFormatPr defaultColWidth="9.140625" defaultRowHeight="15" x14ac:dyDescent="0.25"/>
  <cols>
    <col min="1" max="1" width="1.85546875" style="115" customWidth="1"/>
    <col min="2" max="2" width="7.7109375" style="115" customWidth="1"/>
    <col min="3" max="3" width="9.85546875" style="115" customWidth="1"/>
    <col min="4" max="4" width="9.42578125" style="115" customWidth="1"/>
    <col min="5" max="5" width="11.42578125" style="115" customWidth="1"/>
    <col min="6" max="6" width="8.28515625" style="115" customWidth="1"/>
    <col min="7" max="7" width="10" style="115" customWidth="1"/>
    <col min="8" max="8" width="8.28515625" style="115" customWidth="1"/>
    <col min="9" max="9" width="7.7109375" style="115" customWidth="1"/>
    <col min="10" max="10" width="12.7109375" style="115" customWidth="1"/>
    <col min="11" max="11" width="12.28515625" style="115" customWidth="1"/>
    <col min="12" max="12" width="11.7109375" style="115" customWidth="1"/>
    <col min="13" max="13" width="12.7109375" style="115" customWidth="1"/>
    <col min="14" max="14" width="14.28515625" style="115" customWidth="1"/>
    <col min="15" max="15" width="0.7109375" style="115" customWidth="1"/>
    <col min="16" max="16" width="12.7109375" style="115" customWidth="1"/>
    <col min="17" max="17" width="14.140625" style="115" customWidth="1"/>
    <col min="18" max="23" width="12.7109375" style="115" customWidth="1"/>
    <col min="24" max="24" width="19" style="115" customWidth="1"/>
    <col min="25" max="25" width="15.42578125" style="115" customWidth="1"/>
    <col min="26" max="26" width="8.5703125" style="115" customWidth="1"/>
    <col min="27" max="27" width="9.140625" style="115" customWidth="1"/>
    <col min="28" max="16384" width="9.140625" style="115"/>
  </cols>
  <sheetData>
    <row r="1" spans="1:40" s="94" customFormat="1" ht="26.25" customHeight="1" thickBot="1" x14ac:dyDescent="0.3">
      <c r="A1" s="93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40" s="94" customFormat="1" ht="26.25" customHeight="1" thickBot="1" x14ac:dyDescent="0.3">
      <c r="A2" s="221"/>
      <c r="B2" s="34" t="s">
        <v>16</v>
      </c>
      <c r="C2" s="220"/>
      <c r="D2" s="45"/>
      <c r="E2" s="45"/>
      <c r="F2" s="45"/>
      <c r="G2" s="229" t="s">
        <v>34</v>
      </c>
      <c r="H2" s="225"/>
      <c r="I2" s="225"/>
      <c r="J2" s="225"/>
      <c r="K2" s="225"/>
      <c r="L2" s="225"/>
      <c r="M2" s="225"/>
      <c r="N2" s="230"/>
      <c r="O2" s="59"/>
      <c r="P2" s="231" t="s">
        <v>13</v>
      </c>
      <c r="Q2" s="232"/>
      <c r="R2" s="232"/>
      <c r="S2" s="232"/>
      <c r="T2" s="232"/>
      <c r="U2" s="232"/>
      <c r="V2" s="232"/>
      <c r="W2" s="232"/>
      <c r="X2" s="232"/>
      <c r="Y2" s="233"/>
      <c r="Z2" s="32"/>
    </row>
    <row r="3" spans="1:40" ht="36" customHeight="1" x14ac:dyDescent="0.25">
      <c r="A3" s="95"/>
      <c r="B3" s="5" t="s">
        <v>27</v>
      </c>
      <c r="C3" s="6" t="s">
        <v>6</v>
      </c>
      <c r="D3" s="96" t="s">
        <v>24</v>
      </c>
      <c r="E3" s="96" t="s">
        <v>26</v>
      </c>
      <c r="F3" s="48" t="s">
        <v>53</v>
      </c>
      <c r="G3" s="48" t="s">
        <v>54</v>
      </c>
      <c r="H3" s="49" t="s">
        <v>14</v>
      </c>
      <c r="I3" s="49" t="s">
        <v>7</v>
      </c>
      <c r="J3" s="48" t="s">
        <v>31</v>
      </c>
      <c r="K3" s="48" t="s">
        <v>45</v>
      </c>
      <c r="L3" s="46" t="s">
        <v>19</v>
      </c>
      <c r="M3" s="46" t="s">
        <v>11</v>
      </c>
      <c r="N3" s="47" t="s">
        <v>32</v>
      </c>
      <c r="O3" s="60"/>
      <c r="P3" s="78" t="s">
        <v>9</v>
      </c>
      <c r="Q3" s="226" t="s">
        <v>18</v>
      </c>
      <c r="R3" s="227"/>
      <c r="S3" s="227"/>
      <c r="T3" s="228"/>
      <c r="U3" s="8" t="s">
        <v>10</v>
      </c>
      <c r="V3" s="9" t="s">
        <v>22</v>
      </c>
      <c r="W3" s="173" t="s">
        <v>50</v>
      </c>
      <c r="X3" s="10" t="s">
        <v>5</v>
      </c>
      <c r="Y3" s="10"/>
      <c r="Z3" s="95"/>
    </row>
    <row r="4" spans="1:40" s="98" customFormat="1" ht="12" x14ac:dyDescent="0.2">
      <c r="A4" s="27"/>
      <c r="B4" s="11"/>
      <c r="C4" s="12"/>
      <c r="D4" s="13"/>
      <c r="E4" s="13"/>
      <c r="F4" s="13"/>
      <c r="G4" s="13"/>
      <c r="H4" s="44"/>
      <c r="I4" s="44"/>
      <c r="J4" s="13"/>
      <c r="K4" s="164"/>
      <c r="L4" s="13"/>
      <c r="M4" s="13"/>
      <c r="N4" s="14"/>
      <c r="O4" s="61"/>
      <c r="P4" s="15"/>
      <c r="Q4" s="17" t="s">
        <v>0</v>
      </c>
      <c r="R4" s="17" t="s">
        <v>2</v>
      </c>
      <c r="S4" s="17" t="s">
        <v>3</v>
      </c>
      <c r="T4" s="17" t="s">
        <v>4</v>
      </c>
      <c r="U4" s="16"/>
      <c r="V4" s="16"/>
      <c r="W4" s="16"/>
      <c r="X4" s="18"/>
      <c r="Y4" s="18"/>
      <c r="Z4" s="27"/>
    </row>
    <row r="5" spans="1:40" ht="42" x14ac:dyDescent="0.25">
      <c r="A5" s="95"/>
      <c r="B5" s="197">
        <v>3</v>
      </c>
      <c r="C5" s="76" t="s">
        <v>28</v>
      </c>
      <c r="D5" s="89">
        <v>43739</v>
      </c>
      <c r="E5" s="89" t="s">
        <v>35</v>
      </c>
      <c r="F5" s="99" t="s">
        <v>29</v>
      </c>
      <c r="G5" s="99" t="s">
        <v>29</v>
      </c>
      <c r="H5" s="99" t="s">
        <v>30</v>
      </c>
      <c r="I5" s="99" t="s">
        <v>30</v>
      </c>
      <c r="J5" s="99" t="s">
        <v>30</v>
      </c>
      <c r="K5" s="147" t="s">
        <v>46</v>
      </c>
      <c r="L5" s="99" t="s">
        <v>29</v>
      </c>
      <c r="M5" s="99" t="s">
        <v>47</v>
      </c>
      <c r="N5" s="100" t="s">
        <v>30</v>
      </c>
      <c r="O5" s="62"/>
      <c r="P5" s="39"/>
      <c r="Q5" s="19">
        <v>110</v>
      </c>
      <c r="R5" s="19">
        <v>15</v>
      </c>
      <c r="S5" s="19"/>
      <c r="T5" s="19"/>
      <c r="U5" s="41"/>
      <c r="V5" s="19"/>
      <c r="W5" s="19">
        <v>3</v>
      </c>
      <c r="X5" s="101"/>
      <c r="Y5" s="88"/>
      <c r="Z5" s="95"/>
    </row>
    <row r="6" spans="1:40" ht="31.5" x14ac:dyDescent="0.25">
      <c r="A6" s="95"/>
      <c r="B6" s="163">
        <v>3</v>
      </c>
      <c r="C6" s="76" t="s">
        <v>37</v>
      </c>
      <c r="D6" s="89">
        <v>43739</v>
      </c>
      <c r="E6" s="89" t="s">
        <v>35</v>
      </c>
      <c r="F6" s="99" t="s">
        <v>29</v>
      </c>
      <c r="G6" s="99" t="s">
        <v>29</v>
      </c>
      <c r="H6" s="99" t="s">
        <v>30</v>
      </c>
      <c r="I6" s="99" t="s">
        <v>30</v>
      </c>
      <c r="J6" s="116" t="s">
        <v>30</v>
      </c>
      <c r="K6" s="147"/>
      <c r="L6" s="116" t="s">
        <v>29</v>
      </c>
      <c r="M6" s="116" t="s">
        <v>38</v>
      </c>
      <c r="N6" s="117" t="s">
        <v>30</v>
      </c>
      <c r="O6" s="62"/>
      <c r="P6" s="118"/>
      <c r="Q6" s="119">
        <v>55</v>
      </c>
      <c r="R6" s="119">
        <v>10</v>
      </c>
      <c r="S6" s="119">
        <v>5</v>
      </c>
      <c r="T6" s="119"/>
      <c r="U6" s="120"/>
      <c r="V6" s="19"/>
      <c r="W6" s="19"/>
      <c r="X6" s="101"/>
      <c r="Y6" s="88"/>
      <c r="Z6" s="95"/>
    </row>
    <row r="7" spans="1:40" s="172" customFormat="1" ht="31.5" x14ac:dyDescent="0.25">
      <c r="A7" s="166"/>
      <c r="B7" s="163">
        <v>3</v>
      </c>
      <c r="C7" s="167" t="s">
        <v>37</v>
      </c>
      <c r="D7" s="89">
        <v>43739</v>
      </c>
      <c r="E7" s="89" t="s">
        <v>35</v>
      </c>
      <c r="F7" s="99" t="s">
        <v>29</v>
      </c>
      <c r="G7" s="99" t="s">
        <v>29</v>
      </c>
      <c r="H7" s="99" t="s">
        <v>30</v>
      </c>
      <c r="I7" s="99" t="s">
        <v>30</v>
      </c>
      <c r="J7" s="116" t="s">
        <v>30</v>
      </c>
      <c r="K7" s="147"/>
      <c r="L7" s="116" t="s">
        <v>29</v>
      </c>
      <c r="M7" s="116" t="s">
        <v>38</v>
      </c>
      <c r="N7" s="117" t="s">
        <v>30</v>
      </c>
      <c r="O7" s="62"/>
      <c r="P7" s="168"/>
      <c r="Q7" s="119">
        <v>55</v>
      </c>
      <c r="R7" s="119">
        <v>10</v>
      </c>
      <c r="S7" s="119">
        <v>5</v>
      </c>
      <c r="T7" s="119"/>
      <c r="U7" s="169"/>
      <c r="V7" s="19"/>
      <c r="W7" s="19"/>
      <c r="X7" s="170"/>
      <c r="Y7" s="171"/>
      <c r="Z7" s="166"/>
    </row>
    <row r="8" spans="1:40" ht="15" customHeight="1" x14ac:dyDescent="0.25">
      <c r="A8" s="95"/>
      <c r="B8" s="163">
        <v>3</v>
      </c>
      <c r="C8" s="162" t="s">
        <v>58</v>
      </c>
      <c r="D8" s="89">
        <v>43739</v>
      </c>
      <c r="E8" s="89" t="s">
        <v>35</v>
      </c>
      <c r="F8" s="199" t="s">
        <v>29</v>
      </c>
      <c r="G8" s="99" t="s">
        <v>29</v>
      </c>
      <c r="H8" s="193" t="s">
        <v>30</v>
      </c>
      <c r="I8" s="193" t="s">
        <v>30</v>
      </c>
      <c r="J8" s="193" t="s">
        <v>30</v>
      </c>
      <c r="K8" s="198"/>
      <c r="L8" s="193" t="s">
        <v>30</v>
      </c>
      <c r="M8" s="198"/>
      <c r="N8" s="117" t="s">
        <v>30</v>
      </c>
      <c r="O8" s="62" t="s">
        <v>1</v>
      </c>
      <c r="P8" s="118"/>
      <c r="Q8" s="155"/>
      <c r="R8" s="155"/>
      <c r="S8" s="155"/>
      <c r="T8" s="155"/>
      <c r="U8" s="156"/>
      <c r="V8" s="149"/>
      <c r="W8" s="149"/>
      <c r="X8" s="21"/>
      <c r="Y8" s="88"/>
      <c r="Z8" s="95"/>
    </row>
    <row r="9" spans="1:40" ht="24" customHeight="1" x14ac:dyDescent="0.25">
      <c r="A9" s="95"/>
      <c r="B9" s="180">
        <v>3</v>
      </c>
      <c r="C9" s="181" t="s">
        <v>39</v>
      </c>
      <c r="D9" s="182">
        <v>43739</v>
      </c>
      <c r="E9" s="182" t="s">
        <v>35</v>
      </c>
      <c r="F9" s="147"/>
      <c r="G9" s="234" t="s">
        <v>44</v>
      </c>
      <c r="H9" s="223"/>
      <c r="I9" s="223"/>
      <c r="J9" s="223"/>
      <c r="K9" s="223"/>
      <c r="L9" s="223"/>
      <c r="M9" s="223"/>
      <c r="N9" s="224"/>
      <c r="O9" s="62"/>
      <c r="P9" s="118"/>
      <c r="Q9" s="155">
        <v>40</v>
      </c>
      <c r="R9" s="155"/>
      <c r="S9" s="155"/>
      <c r="T9" s="155"/>
      <c r="U9" s="156"/>
      <c r="V9" s="149"/>
      <c r="W9" s="149"/>
      <c r="X9" s="21"/>
      <c r="Y9" s="171"/>
      <c r="Z9" s="95"/>
    </row>
    <row r="10" spans="1:40" ht="15" customHeight="1" x14ac:dyDescent="0.25">
      <c r="A10" s="95"/>
      <c r="B10" s="163">
        <v>3</v>
      </c>
      <c r="C10" s="161" t="s">
        <v>40</v>
      </c>
      <c r="D10" s="89">
        <v>43739</v>
      </c>
      <c r="E10" s="89" t="s">
        <v>35</v>
      </c>
      <c r="F10" s="179"/>
      <c r="G10" s="234" t="s">
        <v>44</v>
      </c>
      <c r="H10" s="223"/>
      <c r="I10" s="223"/>
      <c r="J10" s="223"/>
      <c r="K10" s="223"/>
      <c r="L10" s="223"/>
      <c r="M10" s="223"/>
      <c r="N10" s="224"/>
      <c r="O10" s="62"/>
      <c r="P10" s="118"/>
      <c r="Q10" s="155"/>
      <c r="R10" s="155"/>
      <c r="S10" s="155"/>
      <c r="T10" s="155"/>
      <c r="U10" s="156"/>
      <c r="V10" s="149"/>
      <c r="W10" s="149"/>
      <c r="X10" s="21"/>
      <c r="Y10" s="88"/>
      <c r="Z10" s="95"/>
    </row>
    <row r="11" spans="1:40" x14ac:dyDescent="0.25">
      <c r="A11" s="95"/>
      <c r="B11" s="163"/>
    </row>
    <row r="12" spans="1:40" ht="15" customHeight="1" x14ac:dyDescent="0.25">
      <c r="A12" s="95"/>
      <c r="B12" s="79"/>
      <c r="C12" s="160"/>
      <c r="D12" s="151"/>
      <c r="E12" s="151"/>
      <c r="F12" s="152"/>
      <c r="G12" s="152"/>
      <c r="H12" s="152"/>
      <c r="I12" s="153"/>
      <c r="J12" s="154"/>
      <c r="K12" s="154"/>
      <c r="L12" s="154"/>
      <c r="M12" s="154"/>
      <c r="N12" s="117"/>
      <c r="O12" s="62"/>
      <c r="P12" s="118"/>
      <c r="Q12" s="155"/>
      <c r="R12" s="155"/>
      <c r="S12" s="155"/>
      <c r="T12" s="155"/>
      <c r="U12" s="156"/>
      <c r="V12" s="149"/>
      <c r="W12" s="149"/>
      <c r="X12" s="21"/>
      <c r="Y12" s="88"/>
      <c r="Z12" s="95"/>
    </row>
    <row r="13" spans="1:40" s="104" customFormat="1" ht="16.5" customHeight="1" thickBot="1" x14ac:dyDescent="0.3">
      <c r="A13" s="103"/>
      <c r="B13" s="69"/>
      <c r="C13" s="70"/>
      <c r="D13" s="71"/>
      <c r="E13" s="71"/>
      <c r="F13" s="72" t="s">
        <v>1</v>
      </c>
      <c r="G13" s="72" t="s">
        <v>1</v>
      </c>
      <c r="H13" s="72" t="s">
        <v>1</v>
      </c>
      <c r="I13" s="72" t="s">
        <v>1</v>
      </c>
      <c r="J13" s="73"/>
      <c r="K13" s="74"/>
      <c r="L13" s="74"/>
      <c r="M13" s="74" t="s">
        <v>1</v>
      </c>
      <c r="N13" s="75"/>
      <c r="O13" s="58"/>
      <c r="P13" s="40"/>
      <c r="Q13" s="42"/>
      <c r="R13" s="42"/>
      <c r="S13" s="42"/>
      <c r="T13" s="42"/>
      <c r="U13" s="42"/>
      <c r="V13" s="43"/>
      <c r="W13" s="43"/>
      <c r="X13" s="22"/>
      <c r="Y13" s="22"/>
      <c r="Z13" s="103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</row>
    <row r="14" spans="1:40" s="104" customFormat="1" ht="3.75" customHeight="1" thickBot="1" x14ac:dyDescent="0.3">
      <c r="A14" s="103"/>
      <c r="B14" s="50"/>
      <c r="C14" s="51"/>
      <c r="D14" s="51"/>
      <c r="E14" s="51"/>
      <c r="F14" s="52"/>
      <c r="G14" s="52"/>
      <c r="H14" s="52"/>
      <c r="I14" s="52"/>
      <c r="J14" s="53"/>
      <c r="K14" s="53"/>
      <c r="L14" s="53"/>
      <c r="M14" s="53"/>
      <c r="N14" s="53"/>
      <c r="O14" s="58"/>
      <c r="P14" s="54"/>
      <c r="Q14" s="55"/>
      <c r="R14" s="55"/>
      <c r="S14" s="55"/>
      <c r="T14" s="55"/>
      <c r="U14" s="55"/>
      <c r="V14" s="56"/>
      <c r="W14" s="56"/>
      <c r="X14" s="57"/>
      <c r="Y14" s="66"/>
      <c r="Z14" s="103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</row>
    <row r="15" spans="1:40" s="104" customFormat="1" ht="15.75" thickBot="1" x14ac:dyDescent="0.3">
      <c r="A15" s="103"/>
      <c r="B15" s="105"/>
      <c r="C15" s="105"/>
      <c r="D15" s="105"/>
      <c r="E15" s="105"/>
      <c r="F15" s="36">
        <f>COUNTIF(F5:F13,"Ja")</f>
        <v>4</v>
      </c>
      <c r="G15" s="36">
        <f>COUNTIF(G5:G13,"Ja")</f>
        <v>4</v>
      </c>
      <c r="H15" s="37">
        <f>COUNTIF(H5:H13,"Ja")</f>
        <v>0</v>
      </c>
      <c r="I15" s="38">
        <f>COUNTIF(I5:I13,"Ja")</f>
        <v>0</v>
      </c>
      <c r="J15" s="105"/>
      <c r="K15" s="74"/>
      <c r="L15" s="105"/>
      <c r="M15" s="105"/>
      <c r="N15" s="82" t="s">
        <v>25</v>
      </c>
      <c r="O15" s="106"/>
      <c r="P15" s="125">
        <f t="shared" ref="P15:W15" si="0">SUM(P5:P13)</f>
        <v>0</v>
      </c>
      <c r="Q15" s="125">
        <f t="shared" si="0"/>
        <v>260</v>
      </c>
      <c r="R15" s="125">
        <f t="shared" si="0"/>
        <v>35</v>
      </c>
      <c r="S15" s="125">
        <f t="shared" si="0"/>
        <v>10</v>
      </c>
      <c r="T15" s="125">
        <f t="shared" si="0"/>
        <v>0</v>
      </c>
      <c r="U15" s="125">
        <f t="shared" si="0"/>
        <v>0</v>
      </c>
      <c r="V15" s="125">
        <f t="shared" si="0"/>
        <v>0</v>
      </c>
      <c r="W15" s="125">
        <f t="shared" si="0"/>
        <v>3</v>
      </c>
      <c r="X15" s="107"/>
      <c r="Y15" s="92"/>
      <c r="Z15" s="103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</row>
    <row r="16" spans="1:40" s="104" customFormat="1" ht="6.75" customHeight="1" thickBot="1" x14ac:dyDescent="0.3">
      <c r="A16" s="103"/>
      <c r="B16" s="105"/>
      <c r="C16" s="105"/>
      <c r="D16" s="105"/>
      <c r="E16" s="105"/>
      <c r="F16" s="80"/>
      <c r="G16" s="80"/>
      <c r="H16" s="80"/>
      <c r="I16" s="80"/>
      <c r="J16" s="105"/>
      <c r="K16" s="53"/>
      <c r="L16" s="105"/>
      <c r="M16" s="105"/>
      <c r="N16" s="83"/>
      <c r="O16" s="106"/>
      <c r="P16" s="127"/>
      <c r="Q16" s="127"/>
      <c r="R16" s="127"/>
      <c r="S16" s="127"/>
      <c r="T16" s="127"/>
      <c r="U16" s="127"/>
      <c r="V16" s="127"/>
      <c r="W16" s="127"/>
      <c r="X16" s="81"/>
      <c r="Y16" s="112"/>
      <c r="Z16" s="103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</row>
    <row r="17" spans="1:40" s="104" customFormat="1" ht="15.75" thickBot="1" x14ac:dyDescent="0.3">
      <c r="A17" s="103"/>
      <c r="B17" s="30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84" t="s">
        <v>21</v>
      </c>
      <c r="O17" s="109"/>
      <c r="P17" s="129">
        <f>P15*4</f>
        <v>0</v>
      </c>
      <c r="Q17" s="129">
        <f t="shared" ref="Q17:W17" si="1">Q15*4</f>
        <v>1040</v>
      </c>
      <c r="R17" s="129">
        <f t="shared" si="1"/>
        <v>140</v>
      </c>
      <c r="S17" s="129">
        <f t="shared" si="1"/>
        <v>40</v>
      </c>
      <c r="T17" s="129">
        <f t="shared" si="1"/>
        <v>0</v>
      </c>
      <c r="U17" s="129">
        <f t="shared" si="1"/>
        <v>0</v>
      </c>
      <c r="V17" s="129">
        <f t="shared" si="1"/>
        <v>0</v>
      </c>
      <c r="W17" s="129">
        <f t="shared" si="1"/>
        <v>12</v>
      </c>
      <c r="X17" s="111"/>
      <c r="Y17" s="92"/>
      <c r="Z17" s="112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</row>
    <row r="18" spans="1:40" s="104" customFormat="1" ht="6.75" customHeight="1" thickBot="1" x14ac:dyDescent="0.2">
      <c r="A18" s="103"/>
      <c r="B18" s="30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84"/>
      <c r="O18" s="109"/>
      <c r="P18" s="131"/>
      <c r="Q18" s="132"/>
      <c r="R18" s="132"/>
      <c r="S18" s="132"/>
      <c r="T18" s="132"/>
      <c r="U18" s="132"/>
      <c r="V18" s="132"/>
      <c r="W18" s="132"/>
      <c r="X18" s="111"/>
      <c r="Y18" s="103"/>
      <c r="Z18" s="112"/>
    </row>
    <row r="19" spans="1:40" s="104" customFormat="1" ht="15.75" thickBot="1" x14ac:dyDescent="0.2">
      <c r="A19" s="103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84" t="s">
        <v>20</v>
      </c>
      <c r="O19" s="106"/>
      <c r="P19" s="131">
        <f>P15*52</f>
        <v>0</v>
      </c>
      <c r="Q19" s="129">
        <f t="shared" ref="Q19:W19" si="2">Q15*52</f>
        <v>13520</v>
      </c>
      <c r="R19" s="129">
        <f t="shared" si="2"/>
        <v>1820</v>
      </c>
      <c r="S19" s="131">
        <f t="shared" si="2"/>
        <v>520</v>
      </c>
      <c r="T19" s="131">
        <f t="shared" si="2"/>
        <v>0</v>
      </c>
      <c r="U19" s="131">
        <f t="shared" si="2"/>
        <v>0</v>
      </c>
      <c r="V19" s="131">
        <f t="shared" si="2"/>
        <v>0</v>
      </c>
      <c r="W19" s="131">
        <f t="shared" si="2"/>
        <v>156</v>
      </c>
      <c r="X19" s="111"/>
      <c r="Y19" s="92"/>
      <c r="Z19" s="105"/>
    </row>
    <row r="20" spans="1:40" s="104" customFormat="1" x14ac:dyDescent="0.15">
      <c r="A20" s="103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84"/>
      <c r="O20" s="106"/>
      <c r="P20" s="131"/>
      <c r="Q20" s="131"/>
      <c r="R20" s="131"/>
      <c r="S20" s="131"/>
      <c r="T20" s="131"/>
      <c r="U20" s="131"/>
      <c r="V20" s="131"/>
      <c r="W20" s="131"/>
      <c r="X20" s="111"/>
      <c r="Y20" s="103"/>
      <c r="Z20" s="105"/>
    </row>
    <row r="21" spans="1:40" s="104" customFormat="1" x14ac:dyDescent="0.15">
      <c r="A21" s="103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84"/>
      <c r="O21" s="109"/>
      <c r="P21" s="131"/>
      <c r="Q21" s="131"/>
      <c r="R21" s="131"/>
      <c r="S21" s="131"/>
      <c r="T21" s="131"/>
      <c r="U21" s="131"/>
      <c r="V21" s="131"/>
      <c r="W21" s="131"/>
      <c r="X21" s="111"/>
      <c r="Y21" s="103"/>
      <c r="Z21" s="105"/>
    </row>
    <row r="22" spans="1:40" s="104" customFormat="1" ht="7.5" customHeight="1" x14ac:dyDescent="0.15">
      <c r="A22" s="103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84"/>
      <c r="O22" s="109"/>
      <c r="P22" s="131"/>
      <c r="Q22" s="132"/>
      <c r="R22" s="132"/>
      <c r="S22" s="132"/>
      <c r="T22" s="132"/>
      <c r="U22" s="132"/>
      <c r="V22" s="132"/>
      <c r="W22" s="132"/>
      <c r="X22" s="111"/>
      <c r="Y22" s="103"/>
      <c r="Z22" s="105"/>
    </row>
    <row r="23" spans="1:40" s="104" customFormat="1" x14ac:dyDescent="0.15">
      <c r="A23" s="103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86"/>
      <c r="O23" s="106"/>
      <c r="P23" s="133"/>
      <c r="Q23" s="134"/>
      <c r="R23" s="134"/>
      <c r="S23" s="134"/>
      <c r="T23" s="134"/>
      <c r="U23" s="133"/>
      <c r="V23" s="135"/>
      <c r="W23" s="135"/>
      <c r="X23" s="111"/>
      <c r="Y23" s="103"/>
      <c r="Z23" s="105"/>
    </row>
    <row r="24" spans="1:40" s="104" customFormat="1" x14ac:dyDescent="0.15">
      <c r="A24" s="103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8"/>
      <c r="O24" s="113"/>
      <c r="P24" s="114"/>
      <c r="Q24" s="110"/>
      <c r="R24" s="110"/>
      <c r="S24" s="110"/>
      <c r="T24" s="110"/>
      <c r="U24" s="110"/>
      <c r="V24" s="110"/>
      <c r="W24" s="110"/>
      <c r="X24" s="111"/>
      <c r="Y24" s="103"/>
      <c r="Z24" s="105"/>
    </row>
    <row r="25" spans="1:40" s="104" customFormat="1" ht="15.75" thickBot="1" x14ac:dyDescent="0.2">
      <c r="A25" s="103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85"/>
      <c r="O25" s="90"/>
      <c r="P25" s="91"/>
      <c r="Q25" s="91"/>
      <c r="R25" s="91"/>
      <c r="S25" s="91"/>
      <c r="T25" s="91"/>
      <c r="U25" s="91"/>
      <c r="V25" s="91"/>
      <c r="W25" s="91"/>
      <c r="X25" s="87"/>
      <c r="Y25" s="103"/>
      <c r="Z25" s="105"/>
    </row>
    <row r="26" spans="1:40" ht="15.75" thickBot="1" x14ac:dyDescent="0.3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10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</row>
    <row r="27" spans="1:40" ht="15.75" thickBot="1" x14ac:dyDescent="0.3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105"/>
      <c r="L27" s="95"/>
      <c r="M27" s="95"/>
      <c r="N27" s="95"/>
      <c r="O27" s="95"/>
      <c r="P27" s="204" t="s">
        <v>64</v>
      </c>
      <c r="Q27" s="205"/>
      <c r="R27" s="206">
        <f>+P19+U19</f>
        <v>0</v>
      </c>
      <c r="S27" s="95"/>
      <c r="T27" s="95"/>
      <c r="U27" s="95"/>
      <c r="V27" s="95"/>
      <c r="W27" s="95"/>
      <c r="X27" s="95"/>
      <c r="Y27" s="95"/>
      <c r="Z27" s="95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</row>
    <row r="28" spans="1:40" ht="15.75" thickBot="1" x14ac:dyDescent="0.3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207" t="s">
        <v>65</v>
      </c>
      <c r="Q28" s="208"/>
      <c r="R28" s="209">
        <f>+Q19</f>
        <v>13520</v>
      </c>
      <c r="S28" s="95"/>
      <c r="T28" s="95"/>
      <c r="U28" s="95"/>
      <c r="V28" s="95"/>
      <c r="W28" s="95"/>
      <c r="X28" s="95"/>
      <c r="Y28" s="95"/>
      <c r="Z28" s="95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</row>
    <row r="29" spans="1:40" ht="15.75" thickBot="1" x14ac:dyDescent="0.3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210" t="s">
        <v>66</v>
      </c>
      <c r="Q29" s="203"/>
      <c r="R29" s="211">
        <f>+R19+S19</f>
        <v>2340</v>
      </c>
      <c r="S29" s="95"/>
      <c r="T29" s="95"/>
      <c r="U29" s="95"/>
      <c r="V29" s="95"/>
      <c r="W29" s="95"/>
      <c r="X29" s="95"/>
      <c r="Y29" s="95"/>
      <c r="Z29" s="95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</row>
    <row r="30" spans="1:40" ht="15.75" thickBot="1" x14ac:dyDescent="0.3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207" t="s">
        <v>67</v>
      </c>
      <c r="Q30" s="208"/>
      <c r="R30" s="209">
        <f>+T19</f>
        <v>0</v>
      </c>
      <c r="S30" s="95"/>
      <c r="T30" s="95"/>
      <c r="U30" s="95"/>
      <c r="V30" s="95"/>
      <c r="W30" s="95"/>
      <c r="X30" s="95"/>
      <c r="Y30" s="95"/>
      <c r="Z30" s="95"/>
    </row>
    <row r="31" spans="1:40" ht="15.75" thickBot="1" x14ac:dyDescent="0.3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207" t="s">
        <v>68</v>
      </c>
      <c r="Q31" s="208"/>
      <c r="R31" s="209">
        <f>+V19</f>
        <v>0</v>
      </c>
      <c r="S31" s="95"/>
      <c r="T31" s="95"/>
      <c r="U31" s="95"/>
      <c r="V31" s="95"/>
      <c r="W31" s="95"/>
      <c r="X31" s="95"/>
      <c r="Y31" s="95"/>
      <c r="Z31" s="95"/>
    </row>
    <row r="32" spans="1:40" ht="15.75" thickBot="1" x14ac:dyDescent="0.3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212" t="s">
        <v>71</v>
      </c>
      <c r="Q32" s="202"/>
      <c r="R32" s="213">
        <f>+W19</f>
        <v>156</v>
      </c>
      <c r="S32" s="95"/>
      <c r="T32" s="95"/>
      <c r="U32" s="95"/>
      <c r="V32" s="95"/>
      <c r="W32" s="95"/>
      <c r="X32" s="95"/>
      <c r="Y32" s="95"/>
      <c r="Z32" s="95"/>
    </row>
    <row r="33" spans="1:26" ht="15.75" thickBot="1" x14ac:dyDescent="0.3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212" t="s">
        <v>72</v>
      </c>
      <c r="Q33" s="202"/>
      <c r="R33" s="213">
        <f>+G15</f>
        <v>4</v>
      </c>
      <c r="S33" s="95"/>
      <c r="T33" s="95"/>
      <c r="U33" s="95"/>
      <c r="V33" s="95"/>
      <c r="W33" s="95"/>
      <c r="X33" s="95"/>
      <c r="Y33" s="95"/>
      <c r="Z33" s="95"/>
    </row>
    <row r="34" spans="1:26" x14ac:dyDescent="0.25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x14ac:dyDescent="0.25">
      <c r="K35" s="95"/>
    </row>
    <row r="36" spans="1:26" x14ac:dyDescent="0.25">
      <c r="K36" s="95"/>
    </row>
  </sheetData>
  <mergeCells count="5">
    <mergeCell ref="G10:N10"/>
    <mergeCell ref="G2:N2"/>
    <mergeCell ref="Q3:T3"/>
    <mergeCell ref="P2:Y2"/>
    <mergeCell ref="G9:N9"/>
  </mergeCells>
  <pageMargins left="0.31496062992125984" right="0.11811023622047245" top="0.74803149606299213" bottom="0.74803149606299213" header="0.31496062992125984" footer="0.31496062992125984"/>
  <pageSetup paperSize="8" scale="64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Regio Noord-Oost NL</vt:lpstr>
      <vt:lpstr>Regio Zuid-Oost NL</vt:lpstr>
      <vt:lpstr>Regio Randstad</vt:lpstr>
      <vt:lpstr>'Regio Noord-Oost NL'!Afdrukbereik</vt:lpstr>
      <vt:lpstr>'Regio Randstad'!Afdrukbereik</vt:lpstr>
      <vt:lpstr>'Regio Zuid-Oost NL'!Afdrukbereik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Roskam</dc:creator>
  <cp:lastModifiedBy>Fonse, Dirk</cp:lastModifiedBy>
  <cp:lastPrinted>2022-04-22T08:43:56Z</cp:lastPrinted>
  <dcterms:created xsi:type="dcterms:W3CDTF">2014-10-23T09:52:49Z</dcterms:created>
  <dcterms:modified xsi:type="dcterms:W3CDTF">2022-08-04T13:46:04Z</dcterms:modified>
</cp:coreProperties>
</file>