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el Dijkstra\Desktop\Seiso\Hubrecht Instituuut\Schoonmaak\NVI\"/>
    </mc:Choice>
  </mc:AlternateContent>
  <xr:revisionPtr revIDLastSave="0" documentId="8_{C18F9C8C-0A52-429A-8868-24B186C852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evelmanagement" sheetId="2" r:id="rId1"/>
  </sheets>
  <definedNames>
    <definedName name="_xlnm._FilterDatabase" localSheetId="0" hidden="1">Gevelmanagement!#REF!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2" l="1"/>
  <c r="G24" i="2"/>
  <c r="G25" i="2"/>
  <c r="G26" i="2"/>
  <c r="G27" i="2"/>
  <c r="G29" i="2"/>
  <c r="G23" i="2"/>
  <c r="F24" i="2"/>
  <c r="F25" i="2"/>
  <c r="F26" i="2"/>
  <c r="F27" i="2"/>
  <c r="F29" i="2"/>
  <c r="F30" i="2"/>
  <c r="F31" i="2"/>
  <c r="F23" i="2"/>
  <c r="F20" i="2"/>
  <c r="G10" i="2"/>
  <c r="G11" i="2"/>
  <c r="G12" i="2"/>
  <c r="G13" i="2"/>
  <c r="G14" i="2"/>
  <c r="G15" i="2"/>
  <c r="G16" i="2"/>
  <c r="F10" i="2"/>
  <c r="F11" i="2"/>
  <c r="F12" i="2"/>
  <c r="F13" i="2"/>
  <c r="F14" i="2"/>
  <c r="F15" i="2"/>
  <c r="F16" i="2"/>
  <c r="F17" i="2"/>
  <c r="F18" i="2"/>
  <c r="G5" i="2"/>
  <c r="G6" i="2"/>
  <c r="G7" i="2"/>
  <c r="G8" i="2"/>
  <c r="G4" i="2"/>
  <c r="F5" i="2"/>
  <c r="F6" i="2"/>
  <c r="F7" i="2"/>
  <c r="F8" i="2"/>
  <c r="F4" i="2"/>
  <c r="F33" i="2" l="1"/>
</calcChain>
</file>

<file path=xl/sharedStrings.xml><?xml version="1.0" encoding="utf-8"?>
<sst xmlns="http://schemas.openxmlformats.org/spreadsheetml/2006/main" count="41" uniqueCount="34">
  <si>
    <t>Naam opdrachtgever</t>
  </si>
  <si>
    <t>Locatie</t>
  </si>
  <si>
    <t>Werkzaamheden</t>
  </si>
  <si>
    <t>Frequentie</t>
  </si>
  <si>
    <t>m2</t>
  </si>
  <si>
    <t>Beurtprijs</t>
  </si>
  <si>
    <t>Jaarprijs</t>
  </si>
  <si>
    <t>m2 prijs</t>
  </si>
  <si>
    <t>Het wassen van de gevelramen aan de buitenzijde inclusief kozijnen</t>
  </si>
  <si>
    <t>Het wassen van het vliesglas aan de buitenzijde inclusief kozijnen</t>
  </si>
  <si>
    <t>Het wassen van de gevelramen aan de binnenzijde inclusief kozijnen</t>
  </si>
  <si>
    <t>Het wassen van de gevelramen aan de binnenzijde inclusief kozijnen, exclusief labs</t>
  </si>
  <si>
    <t>Het wasssen van de separatieramen aan beide zijden inclusief kozijnen</t>
  </si>
  <si>
    <t>Het wassen van de alluminium gevelplaten</t>
  </si>
  <si>
    <t>Oudbouw</t>
  </si>
  <si>
    <t>Nieuwbouw</t>
  </si>
  <si>
    <t>Het wassen van het balustradeglas aan beide zijden</t>
  </si>
  <si>
    <t>Het wassen van de grijze gevelbeplating tussen de gevelramen exclusief kozijnen</t>
  </si>
  <si>
    <t>Het wassen van de witte gevelbeplating, liggende delen</t>
  </si>
  <si>
    <t>Het wassen van de witte gevelbeplating, exclusief liggende delen, inclusief grijze staande wings</t>
  </si>
  <si>
    <t>Inzet bereikbaarheidsmiddelen t.b.v. de glasbewassing</t>
  </si>
  <si>
    <t>Inzet bereikbaarheidsmiddelen t.b.v. de gevelbeplating</t>
  </si>
  <si>
    <t>Entree</t>
  </si>
  <si>
    <t>Het wassen van het entreeglas aan beide zijden inclusief kozijnen</t>
  </si>
  <si>
    <t>Gebouw A, C en E</t>
  </si>
  <si>
    <t>Gebouw D</t>
  </si>
  <si>
    <t>Het wassen van het colorbel/vliesglas buitenzijde inclusief kozijnen</t>
  </si>
  <si>
    <t>Het grondig wassen van de geperforeerde stalen gevelbeplating inclusief het éénmaal per jaar aanbrengen van een spoelconservering</t>
  </si>
  <si>
    <t>Het onder gepaste druk schoonspuiten van de geperforeerde stalen gevelbeplating</t>
  </si>
  <si>
    <t>Inzet bereikbaarheidsmiddelen t.b.v. het schoonspuiten van de geperforeerde stalen gevelbeplating</t>
  </si>
  <si>
    <t xml:space="preserve">Inzet hoogwerker t.b.v. het wassen van de gevelramen en het colorbel/vliesglas </t>
  </si>
  <si>
    <t>Prijsblad 6b Gevelmanagement</t>
  </si>
  <si>
    <t>Totale inschijfsom (vergelijkingsprijs voor 1 jaar)</t>
  </si>
  <si>
    <t>Inzet inzet benodigde bereikbaarheidsmiddelen/ hoogwerker tbv regel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</si>
</sst>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_-* #,##0\-;_-* &quot;-&quot;_-;_-@_-"/>
    <numFmt numFmtId="165" formatCode="_-* #,##0.00_-;_-* #,##0.00\-;_-* &quot;-&quot;??_-;_-@_-"/>
    <numFmt numFmtId="166" formatCode="_(* #,##0.00_);_(* \(#,##0.00\);_(* &quot;-&quot;??_);_(@_)"/>
    <numFmt numFmtId="167" formatCode="_(&quot;Fl.&quot;* #,##0_);_(&quot;Fl.&quot;* \(#,##0\);_(&quot;Fl.&quot;* &quot;-&quot;_);_(@_)"/>
    <numFmt numFmtId="168" formatCode="_(&quot;Fl.&quot;* #,##0.00_);_(&quot;Fl.&quot;* \(#,##0.00\);_(&quot;Fl.&quot;* &quot;-&quot;??_);_(@_)"/>
    <numFmt numFmtId="169" formatCode="_-&quot;€&quot;\ * #,##0.00_-;\-&quot;€&quot;\ * #,##0.00_-;_-&quot;€&quot;\ * &quot;-&quot;??_-;_-@_-"/>
    <numFmt numFmtId="170" formatCode="&quot;€&quot;\ 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Courier"/>
      <family val="3"/>
    </font>
    <font>
      <u/>
      <sz val="9"/>
      <color indexed="36"/>
      <name val="Geneva"/>
    </font>
    <font>
      <sz val="10"/>
      <name val="Verdana"/>
      <family val="2"/>
    </font>
    <font>
      <b/>
      <sz val="10"/>
      <name val="Verdana"/>
      <family val="2"/>
    </font>
    <font>
      <sz val="12"/>
      <color indexed="18"/>
      <name val="Verdana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3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0" fillId="0" borderId="0"/>
    <xf numFmtId="0" fontId="1" fillId="0" borderId="0"/>
    <xf numFmtId="0" fontId="11" fillId="0" borderId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3" fillId="0" borderId="0"/>
  </cellStyleXfs>
  <cellXfs count="15">
    <xf numFmtId="0" fontId="0" fillId="0" borderId="0" xfId="0"/>
    <xf numFmtId="165" fontId="7" fillId="0" borderId="0" xfId="12" applyFont="1" applyAlignment="1">
      <alignment horizontal="left"/>
    </xf>
    <xf numFmtId="0" fontId="9" fillId="0" borderId="0" xfId="9" applyFont="1" applyFill="1" applyAlignment="1"/>
    <xf numFmtId="2" fontId="9" fillId="0" borderId="0" xfId="9" applyNumberFormat="1" applyFont="1" applyFill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170" fontId="0" fillId="0" borderId="1" xfId="0" applyNumberFormat="1" applyBorder="1"/>
    <xf numFmtId="170" fontId="0" fillId="3" borderId="1" xfId="0" applyNumberFormat="1" applyFill="1" applyBorder="1"/>
    <xf numFmtId="0" fontId="0" fillId="0" borderId="1" xfId="0" applyBorder="1" applyAlignment="1">
      <alignment wrapText="1"/>
    </xf>
    <xf numFmtId="165" fontId="8" fillId="0" borderId="0" xfId="12" applyFont="1" applyAlignment="1">
      <alignment horizontal="left"/>
    </xf>
    <xf numFmtId="0" fontId="0" fillId="2" borderId="3" xfId="0" applyFill="1" applyBorder="1" applyAlignment="1"/>
    <xf numFmtId="0" fontId="0" fillId="0" borderId="4" xfId="0" applyBorder="1" applyAlignment="1"/>
    <xf numFmtId="0" fontId="0" fillId="0" borderId="2" xfId="0" applyBorder="1" applyAlignment="1"/>
  </cellXfs>
  <cellStyles count="25">
    <cellStyle name="Comma_CALCULATIEBLAD.XLS" xfId="2" xr:uid="{00000000-0005-0000-0000-000000000000}"/>
    <cellStyle name="Currency [0]_AA BCR/ Basis ruimtestaat 13.0" xfId="3" xr:uid="{00000000-0005-0000-0000-000001000000}"/>
    <cellStyle name="Currency_AA BCR/ Basis ruimtestaat 13.0" xfId="4" xr:uid="{00000000-0005-0000-0000-000002000000}"/>
    <cellStyle name="Euro" xfId="23" xr:uid="{00000000-0005-0000-0000-000003000000}"/>
    <cellStyle name="Followed Hyperlink_AFRPPRIJS.xls" xfId="5" xr:uid="{00000000-0005-0000-0000-000004000000}"/>
    <cellStyle name="Komma [0] 2" xfId="7" xr:uid="{00000000-0005-0000-0000-000006000000}"/>
    <cellStyle name="Komma [0] 2 2" xfId="17" xr:uid="{00000000-0005-0000-0000-000007000000}"/>
    <cellStyle name="Komma 2" xfId="6" xr:uid="{00000000-0005-0000-0000-000008000000}"/>
    <cellStyle name="Komma 2 2" xfId="16" xr:uid="{00000000-0005-0000-0000-000009000000}"/>
    <cellStyle name="Komma 3" xfId="12" xr:uid="{00000000-0005-0000-0000-00000A000000}"/>
    <cellStyle name="Komma 3 2" xfId="20" xr:uid="{00000000-0005-0000-0000-00000B000000}"/>
    <cellStyle name="Komma 4" xfId="21" xr:uid="{00000000-0005-0000-0000-00000C000000}"/>
    <cellStyle name="Komma 5" xfId="22" xr:uid="{00000000-0005-0000-0000-00000D000000}"/>
    <cellStyle name="Normal_ KLM-CTR(STA)-Recap.xls" xfId="8" xr:uid="{00000000-0005-0000-0000-00000E000000}"/>
    <cellStyle name="Normal_CALCULATIEBLAD.XLS" xfId="9" xr:uid="{00000000-0005-0000-0000-00000F000000}"/>
    <cellStyle name="Ongedefinieerd" xfId="10" xr:uid="{00000000-0005-0000-0000-000010000000}"/>
    <cellStyle name="Ongedefinieerd 2" xfId="18" xr:uid="{00000000-0005-0000-0000-000011000000}"/>
    <cellStyle name="Procent 2" xfId="11" xr:uid="{00000000-0005-0000-0000-000013000000}"/>
    <cellStyle name="Procent 2 2" xfId="19" xr:uid="{00000000-0005-0000-0000-000014000000}"/>
    <cellStyle name="Standaard" xfId="0" builtinId="0"/>
    <cellStyle name="Standaard 2" xfId="1" xr:uid="{00000000-0005-0000-0000-000017000000}"/>
    <cellStyle name="Standaard 2 2" xfId="15" xr:uid="{00000000-0005-0000-0000-000018000000}"/>
    <cellStyle name="Standaard 3" xfId="14" xr:uid="{00000000-0005-0000-0000-000019000000}"/>
    <cellStyle name="Standaard 4" xfId="13" xr:uid="{00000000-0005-0000-0000-00001A000000}"/>
    <cellStyle name="Standaard 5" xfId="24" xr:uid="{00000000-0005-0000-0000-00001B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  <pageSetUpPr fitToPage="1"/>
  </sheetPr>
  <dimension ref="A1:G33"/>
  <sheetViews>
    <sheetView tabSelected="1" topLeftCell="B10" workbookViewId="0">
      <selection activeCell="D35" sqref="D35"/>
    </sheetView>
  </sheetViews>
  <sheetFormatPr defaultRowHeight="14.4"/>
  <cols>
    <col min="1" max="1" width="24.88671875" bestFit="1" customWidth="1"/>
    <col min="2" max="2" width="83.109375" bestFit="1" customWidth="1"/>
    <col min="3" max="3" width="42.88671875" bestFit="1" customWidth="1"/>
    <col min="4" max="4" width="23.21875" customWidth="1"/>
    <col min="5" max="5" width="12.88671875" customWidth="1"/>
    <col min="6" max="6" width="12.6640625" customWidth="1"/>
    <col min="7" max="7" width="15.6640625" customWidth="1"/>
    <col min="8" max="8" width="17.6640625" customWidth="1"/>
    <col min="13" max="13" width="7.5546875" customWidth="1"/>
  </cols>
  <sheetData>
    <row r="1" spans="1:7">
      <c r="B1" s="11" t="s">
        <v>31</v>
      </c>
      <c r="C1" s="1"/>
      <c r="D1" s="1"/>
    </row>
    <row r="2" spans="1:7" ht="15.75" customHeight="1">
      <c r="A2" s="3" t="s">
        <v>0</v>
      </c>
      <c r="B2" s="3"/>
      <c r="C2" s="3"/>
      <c r="D2" s="3"/>
      <c r="E2" s="3"/>
      <c r="F2" s="2"/>
      <c r="G2" s="2"/>
    </row>
    <row r="3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>
      <c r="A4" s="7" t="s">
        <v>24</v>
      </c>
      <c r="B4" s="4" t="s">
        <v>8</v>
      </c>
      <c r="C4" s="5">
        <v>3</v>
      </c>
      <c r="D4" s="5">
        <v>1554</v>
      </c>
      <c r="E4" s="9">
        <v>0</v>
      </c>
      <c r="F4" s="8">
        <f>SUM(C4*E4)</f>
        <v>0</v>
      </c>
      <c r="G4" s="8">
        <f>SUM(E4/D4)</f>
        <v>0</v>
      </c>
    </row>
    <row r="5" spans="1:7">
      <c r="A5" s="7" t="s">
        <v>14</v>
      </c>
      <c r="B5" s="4" t="s">
        <v>9</v>
      </c>
      <c r="C5" s="5">
        <v>3</v>
      </c>
      <c r="D5" s="5">
        <v>121</v>
      </c>
      <c r="E5" s="9">
        <v>0</v>
      </c>
      <c r="F5" s="8">
        <f t="shared" ref="F5:F20" si="0">SUM(C5*E5)</f>
        <v>0</v>
      </c>
      <c r="G5" s="8">
        <f t="shared" ref="G5:G16" si="1">SUM(E5/D5)</f>
        <v>0</v>
      </c>
    </row>
    <row r="6" spans="1:7">
      <c r="A6" s="4"/>
      <c r="B6" s="4" t="s">
        <v>11</v>
      </c>
      <c r="C6" s="5">
        <v>3</v>
      </c>
      <c r="D6" s="5">
        <v>708</v>
      </c>
      <c r="E6" s="9">
        <v>0</v>
      </c>
      <c r="F6" s="8">
        <f t="shared" si="0"/>
        <v>0</v>
      </c>
      <c r="G6" s="8">
        <f t="shared" si="1"/>
        <v>0</v>
      </c>
    </row>
    <row r="7" spans="1:7">
      <c r="A7" s="4"/>
      <c r="B7" s="4" t="s">
        <v>12</v>
      </c>
      <c r="C7" s="5">
        <v>3</v>
      </c>
      <c r="D7" s="5">
        <v>826</v>
      </c>
      <c r="E7" s="9">
        <v>0</v>
      </c>
      <c r="F7" s="8">
        <f t="shared" si="0"/>
        <v>0</v>
      </c>
      <c r="G7" s="8">
        <f t="shared" si="1"/>
        <v>0</v>
      </c>
    </row>
    <row r="8" spans="1:7">
      <c r="A8" s="4"/>
      <c r="B8" s="4" t="s">
        <v>13</v>
      </c>
      <c r="C8" s="5">
        <v>3</v>
      </c>
      <c r="D8" s="5">
        <v>207</v>
      </c>
      <c r="E8" s="9">
        <v>0</v>
      </c>
      <c r="F8" s="8">
        <f t="shared" si="0"/>
        <v>0</v>
      </c>
      <c r="G8" s="8">
        <f t="shared" si="1"/>
        <v>0</v>
      </c>
    </row>
    <row r="9" spans="1:7">
      <c r="A9" s="12"/>
      <c r="B9" s="13"/>
      <c r="C9" s="13"/>
      <c r="D9" s="13"/>
      <c r="E9" s="13"/>
      <c r="F9" s="13"/>
      <c r="G9" s="14"/>
    </row>
    <row r="10" spans="1:7">
      <c r="A10" s="7" t="s">
        <v>24</v>
      </c>
      <c r="B10" s="4" t="s">
        <v>8</v>
      </c>
      <c r="C10" s="5">
        <v>3</v>
      </c>
      <c r="D10" s="5">
        <v>2379</v>
      </c>
      <c r="E10" s="9">
        <v>0</v>
      </c>
      <c r="F10" s="8">
        <f t="shared" si="0"/>
        <v>0</v>
      </c>
      <c r="G10" s="8">
        <f t="shared" si="1"/>
        <v>0</v>
      </c>
    </row>
    <row r="11" spans="1:7">
      <c r="A11" s="7" t="s">
        <v>15</v>
      </c>
      <c r="B11" s="4" t="s">
        <v>10</v>
      </c>
      <c r="C11" s="5">
        <v>3</v>
      </c>
      <c r="D11" s="5">
        <v>1539</v>
      </c>
      <c r="E11" s="9">
        <v>0</v>
      </c>
      <c r="F11" s="8">
        <f t="shared" si="0"/>
        <v>0</v>
      </c>
      <c r="G11" s="8">
        <f t="shared" si="1"/>
        <v>0</v>
      </c>
    </row>
    <row r="12" spans="1:7">
      <c r="A12" s="7"/>
      <c r="B12" s="4" t="s">
        <v>12</v>
      </c>
      <c r="C12" s="5">
        <v>3</v>
      </c>
      <c r="D12" s="5">
        <v>839</v>
      </c>
      <c r="E12" s="9">
        <v>0</v>
      </c>
      <c r="F12" s="8">
        <f t="shared" si="0"/>
        <v>0</v>
      </c>
      <c r="G12" s="8">
        <f t="shared" si="1"/>
        <v>0</v>
      </c>
    </row>
    <row r="13" spans="1:7">
      <c r="A13" s="4"/>
      <c r="B13" s="4" t="s">
        <v>16</v>
      </c>
      <c r="C13" s="5">
        <v>3</v>
      </c>
      <c r="D13" s="5">
        <v>68</v>
      </c>
      <c r="E13" s="9">
        <v>0</v>
      </c>
      <c r="F13" s="8">
        <f t="shared" si="0"/>
        <v>0</v>
      </c>
      <c r="G13" s="8">
        <f t="shared" si="1"/>
        <v>0</v>
      </c>
    </row>
    <row r="14" spans="1:7">
      <c r="A14" s="4"/>
      <c r="B14" s="4" t="s">
        <v>17</v>
      </c>
      <c r="C14" s="5">
        <v>3</v>
      </c>
      <c r="D14" s="5">
        <v>173</v>
      </c>
      <c r="E14" s="9">
        <v>0</v>
      </c>
      <c r="F14" s="8">
        <f t="shared" si="0"/>
        <v>0</v>
      </c>
      <c r="G14" s="8">
        <f t="shared" si="1"/>
        <v>0</v>
      </c>
    </row>
    <row r="15" spans="1:7">
      <c r="A15" s="4"/>
      <c r="B15" s="4" t="s">
        <v>18</v>
      </c>
      <c r="C15" s="5">
        <v>3</v>
      </c>
      <c r="D15" s="5">
        <v>155</v>
      </c>
      <c r="E15" s="9">
        <v>0</v>
      </c>
      <c r="F15" s="8">
        <f t="shared" si="0"/>
        <v>0</v>
      </c>
      <c r="G15" s="8">
        <f t="shared" si="1"/>
        <v>0</v>
      </c>
    </row>
    <row r="16" spans="1:7">
      <c r="A16" s="4"/>
      <c r="B16" s="4" t="s">
        <v>19</v>
      </c>
      <c r="C16" s="5">
        <v>3</v>
      </c>
      <c r="D16" s="5">
        <v>1316</v>
      </c>
      <c r="E16" s="9">
        <v>0</v>
      </c>
      <c r="F16" s="8">
        <f t="shared" si="0"/>
        <v>0</v>
      </c>
      <c r="G16" s="8">
        <f t="shared" si="1"/>
        <v>0</v>
      </c>
    </row>
    <row r="17" spans="1:7">
      <c r="A17" s="4"/>
      <c r="B17" s="4" t="s">
        <v>20</v>
      </c>
      <c r="C17" s="5">
        <v>3</v>
      </c>
      <c r="D17" s="4"/>
      <c r="E17" s="9">
        <v>0</v>
      </c>
      <c r="F17" s="8">
        <f t="shared" si="0"/>
        <v>0</v>
      </c>
      <c r="G17" s="8"/>
    </row>
    <row r="18" spans="1:7">
      <c r="A18" s="4"/>
      <c r="B18" s="4" t="s">
        <v>21</v>
      </c>
      <c r="C18" s="5">
        <v>3</v>
      </c>
      <c r="D18" s="4"/>
      <c r="E18" s="9">
        <v>0</v>
      </c>
      <c r="F18" s="8">
        <f t="shared" si="0"/>
        <v>0</v>
      </c>
      <c r="G18" s="8"/>
    </row>
    <row r="19" spans="1:7">
      <c r="A19" s="12"/>
      <c r="B19" s="13"/>
      <c r="C19" s="13"/>
      <c r="D19" s="13"/>
      <c r="E19" s="13"/>
      <c r="F19" s="13"/>
      <c r="G19" s="14"/>
    </row>
    <row r="20" spans="1:7">
      <c r="A20" s="7" t="s">
        <v>24</v>
      </c>
      <c r="B20" s="4" t="s">
        <v>23</v>
      </c>
      <c r="C20" s="5">
        <v>12</v>
      </c>
      <c r="D20" s="4"/>
      <c r="E20" s="9">
        <v>0</v>
      </c>
      <c r="F20" s="8">
        <f t="shared" si="0"/>
        <v>0</v>
      </c>
      <c r="G20" s="4"/>
    </row>
    <row r="21" spans="1:7">
      <c r="A21" s="7" t="s">
        <v>22</v>
      </c>
      <c r="B21" s="4"/>
      <c r="C21" s="5"/>
      <c r="D21" s="4"/>
      <c r="E21" s="4"/>
      <c r="F21" s="4"/>
      <c r="G21" s="4"/>
    </row>
    <row r="22" spans="1:7">
      <c r="A22" s="12"/>
      <c r="B22" s="13"/>
      <c r="C22" s="13"/>
      <c r="D22" s="13"/>
      <c r="E22" s="13"/>
      <c r="F22" s="13"/>
      <c r="G22" s="14"/>
    </row>
    <row r="23" spans="1:7">
      <c r="A23" s="7" t="s">
        <v>25</v>
      </c>
      <c r="B23" s="4" t="s">
        <v>8</v>
      </c>
      <c r="C23" s="5">
        <v>3</v>
      </c>
      <c r="D23" s="5">
        <v>206</v>
      </c>
      <c r="E23" s="9">
        <v>0</v>
      </c>
      <c r="F23" s="8">
        <f>SUM(C23*E23)</f>
        <v>0</v>
      </c>
      <c r="G23" s="8">
        <f>SUM(E23/D23)</f>
        <v>0</v>
      </c>
    </row>
    <row r="24" spans="1:7">
      <c r="A24" s="4"/>
      <c r="B24" s="4" t="s">
        <v>10</v>
      </c>
      <c r="C24" s="5">
        <v>3</v>
      </c>
      <c r="D24" s="5">
        <v>206</v>
      </c>
      <c r="E24" s="9">
        <v>0</v>
      </c>
      <c r="F24" s="8">
        <f t="shared" ref="F24:F31" si="2">SUM(C24*E24)</f>
        <v>0</v>
      </c>
      <c r="G24" s="8">
        <f t="shared" ref="G24:G29" si="3">SUM(E24/D24)</f>
        <v>0</v>
      </c>
    </row>
    <row r="25" spans="1:7">
      <c r="A25" s="4"/>
      <c r="B25" s="4" t="s">
        <v>12</v>
      </c>
      <c r="C25" s="5">
        <v>3</v>
      </c>
      <c r="D25" s="5">
        <v>222</v>
      </c>
      <c r="E25" s="9">
        <v>0</v>
      </c>
      <c r="F25" s="8">
        <f t="shared" si="2"/>
        <v>0</v>
      </c>
      <c r="G25" s="8">
        <f t="shared" si="3"/>
        <v>0</v>
      </c>
    </row>
    <row r="26" spans="1:7">
      <c r="A26" s="4"/>
      <c r="B26" s="4" t="s">
        <v>26</v>
      </c>
      <c r="C26" s="5">
        <v>3</v>
      </c>
      <c r="D26" s="5">
        <v>109</v>
      </c>
      <c r="E26" s="9">
        <v>0</v>
      </c>
      <c r="F26" s="8">
        <f t="shared" si="2"/>
        <v>0</v>
      </c>
      <c r="G26" s="8">
        <f t="shared" si="3"/>
        <v>0</v>
      </c>
    </row>
    <row r="27" spans="1:7" ht="28.8">
      <c r="A27" s="4"/>
      <c r="B27" s="10" t="s">
        <v>27</v>
      </c>
      <c r="C27" s="5">
        <v>3</v>
      </c>
      <c r="D27" s="5">
        <v>563</v>
      </c>
      <c r="E27" s="9">
        <v>0</v>
      </c>
      <c r="F27" s="8">
        <f t="shared" si="2"/>
        <v>0</v>
      </c>
      <c r="G27" s="8">
        <f t="shared" si="3"/>
        <v>0</v>
      </c>
    </row>
    <row r="28" spans="1:7">
      <c r="A28" s="4"/>
      <c r="B28" s="10" t="s">
        <v>33</v>
      </c>
      <c r="C28" s="5">
        <v>3</v>
      </c>
      <c r="D28" s="5"/>
      <c r="E28" s="9">
        <v>0</v>
      </c>
      <c r="F28" s="8">
        <f t="shared" si="2"/>
        <v>0</v>
      </c>
      <c r="G28" s="8"/>
    </row>
    <row r="29" spans="1:7">
      <c r="A29" s="4"/>
      <c r="B29" s="4" t="s">
        <v>28</v>
      </c>
      <c r="C29" s="5">
        <v>1</v>
      </c>
      <c r="D29" s="5">
        <v>563</v>
      </c>
      <c r="E29" s="9">
        <v>0</v>
      </c>
      <c r="F29" s="8">
        <f t="shared" si="2"/>
        <v>0</v>
      </c>
      <c r="G29" s="8">
        <f t="shared" si="3"/>
        <v>0</v>
      </c>
    </row>
    <row r="30" spans="1:7">
      <c r="A30" s="4"/>
      <c r="B30" s="4" t="s">
        <v>29</v>
      </c>
      <c r="C30" s="5">
        <v>1</v>
      </c>
      <c r="D30" s="4"/>
      <c r="E30" s="9">
        <v>0</v>
      </c>
      <c r="F30" s="8">
        <f t="shared" si="2"/>
        <v>0</v>
      </c>
      <c r="G30" s="4"/>
    </row>
    <row r="31" spans="1:7">
      <c r="A31" s="4"/>
      <c r="B31" s="4" t="s">
        <v>30</v>
      </c>
      <c r="C31" s="5">
        <v>1</v>
      </c>
      <c r="D31" s="4"/>
      <c r="E31" s="9">
        <v>0</v>
      </c>
      <c r="F31" s="8">
        <f t="shared" si="2"/>
        <v>0</v>
      </c>
      <c r="G31" s="4"/>
    </row>
    <row r="33" spans="2:6">
      <c r="B33" s="4" t="s">
        <v>32</v>
      </c>
      <c r="F33" s="8">
        <f>SUM(F4:F8,F10:F18,F20,F23:F31)</f>
        <v>0</v>
      </c>
    </row>
  </sheetData>
  <sortState xmlns:xlrd2="http://schemas.microsoft.com/office/spreadsheetml/2017/richdata2" ref="A3:J88">
    <sortCondition ref="A3:A88"/>
  </sortState>
  <mergeCells count="3">
    <mergeCell ref="A22:G22"/>
    <mergeCell ref="A9:G9"/>
    <mergeCell ref="A19:G19"/>
  </mergeCells>
  <pageMargins left="0.7" right="0.7" top="0.75" bottom="0.75" header="0.3" footer="0.3"/>
  <pageSetup paperSize="9" scale="2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Gevelmanagement</vt:lpstr>
    </vt:vector>
  </TitlesOfParts>
  <Company>Seiso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Rinke Romeijn</dc:creator>
  <cp:lastModifiedBy>Roel Dijkstra</cp:lastModifiedBy>
  <cp:lastPrinted>2015-03-18T14:56:46Z</cp:lastPrinted>
  <dcterms:created xsi:type="dcterms:W3CDTF">2015-02-12T13:10:09Z</dcterms:created>
  <dcterms:modified xsi:type="dcterms:W3CDTF">2022-04-20T13:19:39Z</dcterms:modified>
</cp:coreProperties>
</file>