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2\"/>
    </mc:Choice>
  </mc:AlternateContent>
  <xr:revisionPtr revIDLastSave="0" documentId="13_ncr:1_{CD6E4A6B-57D8-4C50-97BB-D5239CFCAC8E}" xr6:coauthVersionLast="47" xr6:coauthVersionMax="47" xr10:uidLastSave="{00000000-0000-0000-0000-000000000000}"/>
  <bookViews>
    <workbookView xWindow="13725" yWindow="90" windowWidth="14910" windowHeight="15465" xr2:uid="{00000000-000D-0000-FFFF-FFFF00000000}"/>
  </bookViews>
  <sheets>
    <sheet name="Totaal overzicht" sheetId="1" r:id="rId1"/>
  </sheets>
  <definedNames>
    <definedName name="_xlnm.Print_Area" localSheetId="0">'Totaal overzicht'!$B$1:$M$18</definedName>
    <definedName name="_xlnm.Print_Titles" localSheetId="0">'Totaal overzicht'!$1:$2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1" l="1"/>
  <c r="J18" i="1"/>
  <c r="K20" i="1" s="1"/>
  <c r="M6" i="1"/>
  <c r="M18" i="1" s="1"/>
  <c r="M7" i="1"/>
  <c r="M8" i="1"/>
  <c r="M9" i="1"/>
  <c r="M10" i="1"/>
  <c r="M11" i="1"/>
  <c r="M12" i="1"/>
  <c r="M13" i="1"/>
  <c r="M14" i="1"/>
  <c r="M15" i="1"/>
  <c r="M16" i="1"/>
  <c r="M17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5" i="1"/>
  <c r="L18" i="1" s="1"/>
</calcChain>
</file>

<file path=xl/sharedStrings.xml><?xml version="1.0" encoding="utf-8"?>
<sst xmlns="http://schemas.openxmlformats.org/spreadsheetml/2006/main" count="172" uniqueCount="67">
  <si>
    <t>Soort</t>
  </si>
  <si>
    <t>Adres</t>
  </si>
  <si>
    <t>Ja/Nee</t>
  </si>
  <si>
    <t>Index</t>
  </si>
  <si>
    <t>Object</t>
  </si>
  <si>
    <t>Opmerkingen</t>
  </si>
  <si>
    <t>Verzekerd bedrag</t>
  </si>
  <si>
    <t xml:space="preserve">na index </t>
  </si>
  <si>
    <t>Postcode</t>
  </si>
  <si>
    <t>Plaats</t>
  </si>
  <si>
    <t>Huisnummer</t>
  </si>
  <si>
    <t>Toevoeging</t>
  </si>
  <si>
    <t>Asbest</t>
  </si>
  <si>
    <t>Leegstand</t>
  </si>
  <si>
    <t>Zonnepanelen</t>
  </si>
  <si>
    <t>BMI</t>
  </si>
  <si>
    <t>IMI</t>
  </si>
  <si>
    <t>Inclusief waardes en adressen</t>
  </si>
  <si>
    <t>Smederijstraat</t>
  </si>
  <si>
    <t>5111PT</t>
  </si>
  <si>
    <t>Baarle Nassau</t>
  </si>
  <si>
    <t>gemeentewerf/openbare werken</t>
  </si>
  <si>
    <t>Singel</t>
  </si>
  <si>
    <t>5111CC</t>
  </si>
  <si>
    <t>gemeentehuis</t>
  </si>
  <si>
    <t>Oude Bedasebaan ongenummerd</t>
  </si>
  <si>
    <t>5110AC</t>
  </si>
  <si>
    <t>schuilhut bij visijver</t>
  </si>
  <si>
    <t>5111DP</t>
  </si>
  <si>
    <t>Brandweerkazerne met kantoor</t>
  </si>
  <si>
    <t>Sportlaan</t>
  </si>
  <si>
    <t>5111BX</t>
  </si>
  <si>
    <t>Scholengemeenschap De La Salle</t>
  </si>
  <si>
    <t>Schoolstraat 2,4,6,8,10 en 40</t>
  </si>
  <si>
    <t>5111XP</t>
  </si>
  <si>
    <t>MFA Uilenpoort</t>
  </si>
  <si>
    <t>Bernardusstraat 13,15 en 17</t>
  </si>
  <si>
    <t>5113TG</t>
  </si>
  <si>
    <t>Ulicoten</t>
  </si>
  <si>
    <t>Bernardusstraat ongenummerd</t>
  </si>
  <si>
    <t>Bernardusstraat</t>
  </si>
  <si>
    <t>Alsmede Kerkstraat 4 te Baarle Hertog</t>
  </si>
  <si>
    <t>inventaris</t>
  </si>
  <si>
    <t>nee</t>
  </si>
  <si>
    <t>ja</t>
  </si>
  <si>
    <t>platdak bitumen pir isolatie</t>
  </si>
  <si>
    <t>deelsplatdak deels pannen, bitumen pir  isolatie</t>
  </si>
  <si>
    <t xml:space="preserve">Deels plat deels lessenaardak </t>
  </si>
  <si>
    <t xml:space="preserve">verzekerd bedrag </t>
  </si>
  <si>
    <t xml:space="preserve">CA Bodestraat </t>
  </si>
  <si>
    <t>asbstinventarisatie</t>
  </si>
  <si>
    <t>Nen 31/40</t>
  </si>
  <si>
    <t>bouwjaar &lt; 1992</t>
  </si>
  <si>
    <t>Staat in Baarle-Hertog, bij gebouwbeheer niet bekend</t>
  </si>
  <si>
    <t>school</t>
  </si>
  <si>
    <t>indexcijfer 151,5</t>
  </si>
  <si>
    <t>per 01-01-2021</t>
  </si>
  <si>
    <t>gebouwen</t>
  </si>
  <si>
    <t>per 01-07-2022</t>
  </si>
  <si>
    <t>indexcijfer 163,4</t>
  </si>
  <si>
    <t>indexcijfer 124,6</t>
  </si>
  <si>
    <t>indexcijfer 132,3</t>
  </si>
  <si>
    <t xml:space="preserve">Milieustraat = gemeentewerf </t>
  </si>
  <si>
    <t>School 13, BSO 15 en Dorpshuis met pinautomaat op 17 Is onderdeel MFA Bremerpoort</t>
  </si>
  <si>
    <t>Gymzaal is onderdeel Bremerpoort</t>
  </si>
  <si>
    <t>Bernardusschool/ is onderdeel MFA Bremerpoort</t>
  </si>
  <si>
    <t>Dorpshuis/Bremerpoort nieuwbouw sinds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</si>
</sst>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 [$€-413]\ * #,##0.00_ ;_ [$€-413]\ * \-#,##0.00_ ;_ [$€-413]\ * &quot;-&quot;??_ ;_ @_ "/>
    <numFmt numFmtId="168" formatCode="_ [$€-2]\ * #,##0.00_ ;_ [$€-2]\ * \-#,##0.00_ ;_ [$€-2]\ * &quot;-&quot;??_ ;_ @_ "/>
  </numFmts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Protection="1">
      <protection hidden="1"/>
    </xf>
    <xf numFmtId="165" fontId="2" fillId="0" borderId="0" xfId="0" applyNumberFormat="1" applyFont="1" applyProtection="1">
      <protection hidden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2" fillId="0" borderId="0" xfId="2" applyNumberFormat="1" applyFont="1" applyProtection="1">
      <protection hidden="1"/>
    </xf>
    <xf numFmtId="164" fontId="2" fillId="0" borderId="3" xfId="2" applyNumberFormat="1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3" borderId="3" xfId="0" applyFont="1" applyFill="1" applyBorder="1" applyProtection="1">
      <protection hidden="1"/>
    </xf>
    <xf numFmtId="9" fontId="2" fillId="2" borderId="1" xfId="0" applyNumberFormat="1" applyFont="1" applyFill="1" applyBorder="1" applyAlignment="1" applyProtection="1">
      <alignment horizontal="center"/>
      <protection hidden="1"/>
    </xf>
    <xf numFmtId="167" fontId="2" fillId="0" borderId="3" xfId="2" applyNumberFormat="1" applyFont="1" applyBorder="1" applyProtection="1">
      <protection hidden="1"/>
    </xf>
    <xf numFmtId="0" fontId="3" fillId="2" borderId="4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164" fontId="4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165" fontId="2" fillId="0" borderId="3" xfId="0" applyNumberFormat="1" applyFont="1" applyBorder="1" applyProtection="1">
      <protection hidden="1"/>
    </xf>
    <xf numFmtId="44" fontId="2" fillId="0" borderId="3" xfId="0" applyNumberFormat="1" applyFont="1" applyBorder="1" applyProtection="1">
      <protection hidden="1"/>
    </xf>
    <xf numFmtId="167" fontId="2" fillId="3" borderId="3" xfId="2" applyNumberFormat="1" applyFont="1" applyFill="1" applyBorder="1" applyProtection="1">
      <protection hidden="1"/>
    </xf>
    <xf numFmtId="164" fontId="2" fillId="0" borderId="3" xfId="0" applyNumberFormat="1" applyFont="1" applyFill="1" applyBorder="1" applyAlignment="1">
      <alignment horizontal="center"/>
    </xf>
    <xf numFmtId="165" fontId="2" fillId="0" borderId="3" xfId="2" applyNumberFormat="1" applyFont="1" applyBorder="1" applyProtection="1">
      <protection hidden="1"/>
    </xf>
    <xf numFmtId="49" fontId="2" fillId="2" borderId="4" xfId="2" applyNumberFormat="1" applyFont="1" applyFill="1" applyBorder="1" applyProtection="1">
      <protection hidden="1"/>
    </xf>
    <xf numFmtId="49" fontId="2" fillId="2" borderId="0" xfId="2" applyNumberFormat="1" applyFont="1" applyFill="1" applyBorder="1" applyProtection="1">
      <protection hidden="1"/>
    </xf>
    <xf numFmtId="49" fontId="2" fillId="2" borderId="6" xfId="2" applyNumberFormat="1" applyFont="1" applyFill="1" applyBorder="1" applyAlignment="1" applyProtection="1">
      <alignment wrapText="1"/>
      <protection hidden="1"/>
    </xf>
    <xf numFmtId="49" fontId="2" fillId="2" borderId="7" xfId="2" applyNumberFormat="1" applyFont="1" applyFill="1" applyBorder="1" applyAlignment="1" applyProtection="1">
      <alignment wrapText="1"/>
      <protection hidden="1"/>
    </xf>
    <xf numFmtId="0" fontId="2" fillId="0" borderId="3" xfId="0" applyFont="1" applyBorder="1" applyAlignment="1" applyProtection="1">
      <alignment wrapText="1"/>
      <protection hidden="1"/>
    </xf>
    <xf numFmtId="0" fontId="2" fillId="3" borderId="3" xfId="0" applyFont="1" applyFill="1" applyBorder="1" applyAlignment="1" applyProtection="1">
      <alignment wrapText="1"/>
      <protection hidden="1"/>
    </xf>
    <xf numFmtId="165" fontId="2" fillId="0" borderId="3" xfId="2" applyNumberFormat="1" applyFont="1" applyBorder="1" applyAlignment="1" applyProtection="1">
      <alignment wrapText="1"/>
      <protection hidden="1"/>
    </xf>
    <xf numFmtId="165" fontId="2" fillId="0" borderId="0" xfId="2" applyNumberFormat="1" applyFont="1" applyAlignment="1" applyProtection="1">
      <alignment wrapText="1"/>
      <protection hidden="1"/>
    </xf>
    <xf numFmtId="167" fontId="2" fillId="0" borderId="8" xfId="2" applyNumberFormat="1" applyFont="1" applyBorder="1" applyProtection="1">
      <protection hidden="1"/>
    </xf>
    <xf numFmtId="167" fontId="2" fillId="3" borderId="8" xfId="2" applyNumberFormat="1" applyFont="1" applyFill="1" applyBorder="1" applyProtection="1">
      <protection hidden="1"/>
    </xf>
    <xf numFmtId="0" fontId="2" fillId="0" borderId="3" xfId="0" applyFont="1" applyBorder="1" applyAlignment="1">
      <alignment wrapText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Protection="1">
      <protection hidden="1"/>
    </xf>
    <xf numFmtId="9" fontId="3" fillId="2" borderId="1" xfId="0" applyNumberFormat="1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49" fontId="2" fillId="2" borderId="0" xfId="2" applyNumberFormat="1" applyFont="1" applyFill="1" applyBorder="1" applyAlignment="1" applyProtection="1">
      <alignment wrapText="1"/>
      <protection hidden="1"/>
    </xf>
    <xf numFmtId="168" fontId="0" fillId="0" borderId="3" xfId="2" applyNumberFormat="1" applyFont="1" applyFill="1" applyBorder="1"/>
    <xf numFmtId="168" fontId="2" fillId="0" borderId="0" xfId="0" applyNumberFormat="1" applyFont="1" applyProtection="1">
      <protection hidden="1"/>
    </xf>
    <xf numFmtId="168" fontId="3" fillId="0" borderId="9" xfId="0" applyNumberFormat="1" applyFont="1" applyBorder="1" applyProtection="1">
      <protection hidden="1"/>
    </xf>
    <xf numFmtId="165" fontId="2" fillId="0" borderId="0" xfId="2" applyFont="1" applyProtection="1">
      <protection hidden="1"/>
    </xf>
    <xf numFmtId="167" fontId="3" fillId="0" borderId="3" xfId="2" applyNumberFormat="1" applyFont="1" applyBorder="1" applyProtection="1">
      <protection hidden="1"/>
    </xf>
    <xf numFmtId="167" fontId="3" fillId="0" borderId="8" xfId="2" applyNumberFormat="1" applyFont="1" applyBorder="1" applyProtection="1">
      <protection hidden="1"/>
    </xf>
    <xf numFmtId="43" fontId="2" fillId="0" borderId="0" xfId="0" applyNumberFormat="1" applyFont="1" applyProtection="1">
      <protection hidden="1"/>
    </xf>
    <xf numFmtId="167" fontId="3" fillId="3" borderId="3" xfId="2" applyNumberFormat="1" applyFont="1" applyFill="1" applyBorder="1" applyProtection="1">
      <protection hidden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"/>
  <sheetViews>
    <sheetView tabSelected="1" zoomScaleNormal="100" zoomScaleSheetLayoutView="100" workbookViewId="0">
      <pane ySplit="2" topLeftCell="A3" activePane="bottomLeft" state="frozen"/>
      <selection activeCell="D12" sqref="D12"/>
      <selection pane="bottomLeft" activeCell="C17" sqref="C17"/>
    </sheetView>
  </sheetViews>
  <sheetFormatPr defaultColWidth="9.140625" defaultRowHeight="12" x14ac:dyDescent="0.2"/>
  <cols>
    <col min="1" max="1" width="6" style="1" bestFit="1" customWidth="1"/>
    <col min="2" max="2" width="28.5703125" style="1" bestFit="1" customWidth="1"/>
    <col min="3" max="3" width="11.42578125" style="1" bestFit="1" customWidth="1"/>
    <col min="4" max="4" width="7.28515625" style="1" customWidth="1"/>
    <col min="5" max="5" width="8.5703125" style="1" customWidth="1"/>
    <col min="6" max="6" width="13.28515625" style="1" bestFit="1" customWidth="1"/>
    <col min="7" max="7" width="49.28515625" style="1" bestFit="1" customWidth="1"/>
    <col min="8" max="8" width="6.5703125" style="2" bestFit="1" customWidth="1"/>
    <col min="9" max="11" width="15.7109375" style="1" hidden="1" customWidth="1"/>
    <col min="12" max="13" width="15.7109375" style="1" customWidth="1"/>
    <col min="14" max="14" width="28.42578125" style="32" customWidth="1"/>
    <col min="15" max="15" width="15.28515625" style="5" customWidth="1"/>
    <col min="16" max="16" width="15" style="5" customWidth="1"/>
    <col min="17" max="21" width="9.140625" style="4"/>
    <col min="22" max="22" width="25.85546875" style="4" customWidth="1"/>
    <col min="23" max="23" width="29.7109375" style="4" bestFit="1" customWidth="1"/>
    <col min="24" max="16384" width="9.140625" style="4"/>
  </cols>
  <sheetData>
    <row r="1" spans="1:22" x14ac:dyDescent="0.2">
      <c r="A1" s="37" t="s">
        <v>4</v>
      </c>
      <c r="B1" s="37" t="s">
        <v>1</v>
      </c>
      <c r="C1" s="37" t="s">
        <v>10</v>
      </c>
      <c r="D1" s="37" t="s">
        <v>11</v>
      </c>
      <c r="E1" s="37" t="s">
        <v>8</v>
      </c>
      <c r="F1" s="37" t="s">
        <v>9</v>
      </c>
      <c r="G1" s="12" t="s">
        <v>0</v>
      </c>
      <c r="H1" s="36" t="s">
        <v>3</v>
      </c>
      <c r="I1" s="36" t="s">
        <v>6</v>
      </c>
      <c r="J1" s="36" t="s">
        <v>48</v>
      </c>
      <c r="K1" s="36" t="s">
        <v>6</v>
      </c>
      <c r="L1" s="36" t="s">
        <v>48</v>
      </c>
      <c r="M1" s="36" t="s">
        <v>6</v>
      </c>
      <c r="N1" s="27" t="s">
        <v>5</v>
      </c>
      <c r="O1" s="25" t="s">
        <v>52</v>
      </c>
      <c r="P1" s="25"/>
      <c r="Q1" s="11" t="s">
        <v>12</v>
      </c>
      <c r="R1" s="11" t="s">
        <v>15</v>
      </c>
      <c r="S1" s="11" t="s">
        <v>16</v>
      </c>
      <c r="T1" s="11" t="s">
        <v>13</v>
      </c>
      <c r="U1" s="11" t="s">
        <v>14</v>
      </c>
      <c r="V1" s="3"/>
    </row>
    <row r="2" spans="1:22" x14ac:dyDescent="0.2">
      <c r="A2" s="37"/>
      <c r="B2" s="37"/>
      <c r="C2" s="37"/>
      <c r="D2" s="37"/>
      <c r="E2" s="37"/>
      <c r="F2" s="37"/>
      <c r="G2" s="12"/>
      <c r="H2" s="38"/>
      <c r="I2" s="39" t="s">
        <v>7</v>
      </c>
      <c r="J2" s="39" t="s">
        <v>57</v>
      </c>
      <c r="K2" s="39" t="s">
        <v>42</v>
      </c>
      <c r="L2" s="39" t="s">
        <v>57</v>
      </c>
      <c r="M2" s="39" t="s">
        <v>42</v>
      </c>
      <c r="N2" s="28"/>
      <c r="O2" s="26" t="s">
        <v>50</v>
      </c>
      <c r="P2" s="26" t="s">
        <v>51</v>
      </c>
      <c r="Q2" s="12" t="s">
        <v>2</v>
      </c>
      <c r="R2" s="12" t="s">
        <v>2</v>
      </c>
      <c r="S2" s="12" t="s">
        <v>2</v>
      </c>
      <c r="T2" s="12" t="s">
        <v>2</v>
      </c>
      <c r="U2" s="12" t="s">
        <v>2</v>
      </c>
      <c r="V2" s="13" t="s">
        <v>17</v>
      </c>
    </row>
    <row r="3" spans="1:22" x14ac:dyDescent="0.2">
      <c r="A3" s="37"/>
      <c r="B3" s="37"/>
      <c r="C3" s="37"/>
      <c r="D3" s="37"/>
      <c r="E3" s="37"/>
      <c r="F3" s="37"/>
      <c r="G3" s="12"/>
      <c r="H3" s="38"/>
      <c r="I3" s="39"/>
      <c r="J3" s="39" t="s">
        <v>56</v>
      </c>
      <c r="K3" s="39" t="s">
        <v>56</v>
      </c>
      <c r="L3" s="39" t="s">
        <v>58</v>
      </c>
      <c r="M3" s="39" t="s">
        <v>58</v>
      </c>
      <c r="N3" s="40"/>
      <c r="O3" s="26"/>
      <c r="P3" s="26"/>
      <c r="Q3" s="12"/>
      <c r="R3" s="12"/>
      <c r="S3" s="12"/>
      <c r="T3" s="12"/>
      <c r="U3" s="12"/>
      <c r="V3" s="13"/>
    </row>
    <row r="4" spans="1:22" x14ac:dyDescent="0.2">
      <c r="A4" s="37"/>
      <c r="B4" s="37"/>
      <c r="C4" s="37"/>
      <c r="D4" s="37"/>
      <c r="E4" s="37"/>
      <c r="F4" s="37"/>
      <c r="G4" s="12"/>
      <c r="H4" s="38"/>
      <c r="I4" s="39"/>
      <c r="J4" s="39" t="s">
        <v>55</v>
      </c>
      <c r="K4" s="39" t="s">
        <v>60</v>
      </c>
      <c r="L4" s="39" t="s">
        <v>59</v>
      </c>
      <c r="M4" s="39" t="s">
        <v>61</v>
      </c>
      <c r="N4" s="40"/>
      <c r="O4" s="26"/>
      <c r="P4" s="26"/>
      <c r="Q4" s="12"/>
      <c r="R4" s="12"/>
      <c r="S4" s="12"/>
      <c r="T4" s="12"/>
      <c r="U4" s="12"/>
      <c r="V4" s="13"/>
    </row>
    <row r="5" spans="1:22" ht="12.75" x14ac:dyDescent="0.2">
      <c r="A5" s="7"/>
      <c r="B5" s="15" t="s">
        <v>18</v>
      </c>
      <c r="C5" s="16">
        <v>4</v>
      </c>
      <c r="D5" s="7"/>
      <c r="E5" s="16" t="s">
        <v>19</v>
      </c>
      <c r="F5" s="16" t="s">
        <v>20</v>
      </c>
      <c r="G5" s="14" t="s">
        <v>21</v>
      </c>
      <c r="H5" s="9" t="s">
        <v>44</v>
      </c>
      <c r="I5" s="6"/>
      <c r="J5" s="45">
        <v>922700</v>
      </c>
      <c r="K5" s="46">
        <v>282500</v>
      </c>
      <c r="L5" s="41">
        <f>ROUND(J5/151.5*163.4,-2)</f>
        <v>995200</v>
      </c>
      <c r="M5" s="41">
        <f>ROUND(K5/124.6*132.3,-2)</f>
        <v>300000</v>
      </c>
      <c r="N5" s="35"/>
      <c r="O5" s="19" t="s">
        <v>43</v>
      </c>
      <c r="P5" s="19" t="s">
        <v>44</v>
      </c>
      <c r="Q5" s="18" t="s">
        <v>43</v>
      </c>
      <c r="R5" s="18" t="s">
        <v>43</v>
      </c>
      <c r="S5" s="18" t="s">
        <v>44</v>
      </c>
      <c r="T5" s="19" t="s">
        <v>43</v>
      </c>
      <c r="U5" s="19" t="s">
        <v>43</v>
      </c>
    </row>
    <row r="6" spans="1:22" ht="12.75" x14ac:dyDescent="0.2">
      <c r="A6" s="7"/>
      <c r="B6" s="7" t="s">
        <v>22</v>
      </c>
      <c r="C6" s="16">
        <v>1</v>
      </c>
      <c r="D6" s="7"/>
      <c r="E6" s="16" t="s">
        <v>23</v>
      </c>
      <c r="F6" s="16" t="s">
        <v>20</v>
      </c>
      <c r="G6" s="14" t="s">
        <v>24</v>
      </c>
      <c r="H6" s="9" t="s">
        <v>44</v>
      </c>
      <c r="I6" s="21"/>
      <c r="J6" s="45">
        <v>9925400</v>
      </c>
      <c r="K6" s="46">
        <v>682100</v>
      </c>
      <c r="L6" s="41">
        <f t="shared" ref="L6:L17" si="0">ROUND(J6/151.5*163.4,-2)</f>
        <v>10705000</v>
      </c>
      <c r="M6" s="41">
        <f t="shared" ref="M6:M17" si="1">ROUND(K6/124.6*132.3,-2)</f>
        <v>724300</v>
      </c>
      <c r="N6" s="35"/>
      <c r="O6" s="19" t="s">
        <v>43</v>
      </c>
      <c r="P6" s="19" t="s">
        <v>44</v>
      </c>
      <c r="Q6" s="18" t="s">
        <v>43</v>
      </c>
      <c r="R6" s="18" t="s">
        <v>44</v>
      </c>
      <c r="S6" s="18" t="s">
        <v>44</v>
      </c>
      <c r="T6" s="19" t="s">
        <v>43</v>
      </c>
      <c r="U6" s="19" t="s">
        <v>43</v>
      </c>
    </row>
    <row r="7" spans="1:22" ht="12.75" x14ac:dyDescent="0.2">
      <c r="A7" s="7"/>
      <c r="B7" s="7" t="s">
        <v>25</v>
      </c>
      <c r="C7" s="16"/>
      <c r="D7" s="7"/>
      <c r="E7" s="16" t="s">
        <v>26</v>
      </c>
      <c r="F7" s="16" t="s">
        <v>20</v>
      </c>
      <c r="G7" s="14" t="s">
        <v>27</v>
      </c>
      <c r="H7" s="9" t="s">
        <v>44</v>
      </c>
      <c r="I7" s="10"/>
      <c r="J7" s="45">
        <v>13500</v>
      </c>
      <c r="K7" s="33"/>
      <c r="L7" s="41">
        <f t="shared" si="0"/>
        <v>14600</v>
      </c>
      <c r="M7" s="41">
        <f t="shared" si="1"/>
        <v>0</v>
      </c>
      <c r="N7" s="35"/>
      <c r="O7" s="19" t="s">
        <v>43</v>
      </c>
      <c r="P7" s="19" t="s">
        <v>43</v>
      </c>
      <c r="Q7" s="18" t="s">
        <v>43</v>
      </c>
      <c r="R7" s="18" t="s">
        <v>43</v>
      </c>
      <c r="S7" s="18" t="s">
        <v>43</v>
      </c>
      <c r="T7" s="19" t="s">
        <v>43</v>
      </c>
      <c r="U7" s="19" t="s">
        <v>43</v>
      </c>
    </row>
    <row r="8" spans="1:22" ht="12.75" x14ac:dyDescent="0.2">
      <c r="A8" s="7"/>
      <c r="B8" s="7" t="s">
        <v>49</v>
      </c>
      <c r="C8" s="16">
        <v>2</v>
      </c>
      <c r="D8" s="7"/>
      <c r="E8" s="16" t="s">
        <v>28</v>
      </c>
      <c r="F8" s="16" t="s">
        <v>20</v>
      </c>
      <c r="G8" s="14" t="s">
        <v>29</v>
      </c>
      <c r="H8" s="9" t="s">
        <v>44</v>
      </c>
      <c r="I8" s="22"/>
      <c r="J8" s="48">
        <v>833400</v>
      </c>
      <c r="K8" s="34"/>
      <c r="L8" s="41">
        <f t="shared" si="0"/>
        <v>898900</v>
      </c>
      <c r="M8" s="41">
        <f t="shared" si="1"/>
        <v>0</v>
      </c>
      <c r="N8" s="35"/>
      <c r="O8" s="19" t="s">
        <v>43</v>
      </c>
      <c r="P8" s="19" t="s">
        <v>44</v>
      </c>
      <c r="Q8" s="18" t="s">
        <v>43</v>
      </c>
      <c r="R8" s="18" t="s">
        <v>43</v>
      </c>
      <c r="S8" s="18" t="s">
        <v>44</v>
      </c>
      <c r="T8" s="19" t="s">
        <v>43</v>
      </c>
      <c r="U8" s="19" t="s">
        <v>43</v>
      </c>
    </row>
    <row r="9" spans="1:22" ht="12.75" x14ac:dyDescent="0.2">
      <c r="A9" s="7"/>
      <c r="B9" s="7" t="s">
        <v>30</v>
      </c>
      <c r="C9" s="16">
        <v>1</v>
      </c>
      <c r="D9" s="7"/>
      <c r="E9" s="16" t="s">
        <v>31</v>
      </c>
      <c r="F9" s="16" t="s">
        <v>20</v>
      </c>
      <c r="G9" s="14" t="s">
        <v>32</v>
      </c>
      <c r="H9" s="9" t="s">
        <v>44</v>
      </c>
      <c r="I9" s="7"/>
      <c r="J9" s="45">
        <v>4389600</v>
      </c>
      <c r="K9" s="46">
        <v>590500</v>
      </c>
      <c r="L9" s="41">
        <f t="shared" si="0"/>
        <v>4734400</v>
      </c>
      <c r="M9" s="41">
        <f t="shared" si="1"/>
        <v>627000</v>
      </c>
      <c r="N9" s="35" t="s">
        <v>47</v>
      </c>
      <c r="O9" s="19" t="s">
        <v>43</v>
      </c>
      <c r="P9" s="19" t="s">
        <v>54</v>
      </c>
      <c r="Q9" s="23" t="s">
        <v>43</v>
      </c>
      <c r="R9" s="18" t="s">
        <v>44</v>
      </c>
      <c r="S9" s="18" t="s">
        <v>44</v>
      </c>
      <c r="T9" s="19" t="s">
        <v>43</v>
      </c>
      <c r="U9" s="19" t="s">
        <v>44</v>
      </c>
    </row>
    <row r="10" spans="1:22" ht="12.75" x14ac:dyDescent="0.2">
      <c r="A10" s="7"/>
      <c r="B10" s="7" t="s">
        <v>18</v>
      </c>
      <c r="C10" s="16">
        <v>6</v>
      </c>
      <c r="D10" s="7"/>
      <c r="E10" s="16" t="s">
        <v>19</v>
      </c>
      <c r="F10" s="16" t="s">
        <v>20</v>
      </c>
      <c r="G10" s="14" t="s">
        <v>62</v>
      </c>
      <c r="H10" s="9" t="s">
        <v>44</v>
      </c>
      <c r="I10" s="7"/>
      <c r="J10" s="45">
        <v>195800</v>
      </c>
      <c r="K10" s="33"/>
      <c r="L10" s="41">
        <f t="shared" si="0"/>
        <v>211200</v>
      </c>
      <c r="M10" s="41">
        <f t="shared" si="1"/>
        <v>0</v>
      </c>
      <c r="N10" s="35"/>
      <c r="O10" s="19" t="s">
        <v>43</v>
      </c>
      <c r="P10" s="19" t="s">
        <v>44</v>
      </c>
      <c r="Q10" s="18" t="s">
        <v>43</v>
      </c>
      <c r="R10" s="18" t="s">
        <v>43</v>
      </c>
      <c r="S10" s="18" t="s">
        <v>43</v>
      </c>
      <c r="T10" s="19" t="s">
        <v>43</v>
      </c>
      <c r="U10" s="19" t="s">
        <v>43</v>
      </c>
    </row>
    <row r="11" spans="1:22" ht="12.75" x14ac:dyDescent="0.2">
      <c r="A11" s="7"/>
      <c r="B11" s="7" t="s">
        <v>33</v>
      </c>
      <c r="C11" s="16"/>
      <c r="D11" s="7"/>
      <c r="E11" s="16" t="s">
        <v>34</v>
      </c>
      <c r="F11" s="16" t="s">
        <v>20</v>
      </c>
      <c r="G11" s="14" t="s">
        <v>35</v>
      </c>
      <c r="H11" s="9" t="s">
        <v>44</v>
      </c>
      <c r="I11" s="7"/>
      <c r="J11" s="45">
        <v>675000</v>
      </c>
      <c r="K11" s="46">
        <v>38500</v>
      </c>
      <c r="L11" s="41">
        <f t="shared" si="0"/>
        <v>728000</v>
      </c>
      <c r="M11" s="41">
        <f t="shared" si="1"/>
        <v>40900</v>
      </c>
      <c r="N11" s="35"/>
      <c r="O11" s="19" t="s">
        <v>43</v>
      </c>
      <c r="P11" s="19" t="s">
        <v>44</v>
      </c>
      <c r="Q11" s="18" t="s">
        <v>43</v>
      </c>
      <c r="R11" s="18" t="s">
        <v>44</v>
      </c>
      <c r="S11" s="18" t="s">
        <v>44</v>
      </c>
      <c r="T11" s="19" t="s">
        <v>43</v>
      </c>
      <c r="U11" s="19" t="s">
        <v>43</v>
      </c>
    </row>
    <row r="12" spans="1:22" ht="25.5" x14ac:dyDescent="0.2">
      <c r="A12" s="8"/>
      <c r="B12" s="7" t="s">
        <v>36</v>
      </c>
      <c r="C12" s="16"/>
      <c r="D12" s="8"/>
      <c r="E12" s="16" t="s">
        <v>37</v>
      </c>
      <c r="F12" s="16" t="s">
        <v>38</v>
      </c>
      <c r="G12" s="17" t="s">
        <v>63</v>
      </c>
      <c r="H12" s="9" t="s">
        <v>44</v>
      </c>
      <c r="I12" s="7"/>
      <c r="J12" s="45">
        <v>4041400</v>
      </c>
      <c r="K12" s="33"/>
      <c r="L12" s="41">
        <f t="shared" si="0"/>
        <v>4358800</v>
      </c>
      <c r="M12" s="41">
        <f t="shared" si="1"/>
        <v>0</v>
      </c>
      <c r="N12" s="35" t="s">
        <v>46</v>
      </c>
      <c r="O12" s="19" t="s">
        <v>43</v>
      </c>
      <c r="P12" s="19" t="s">
        <v>44</v>
      </c>
      <c r="Q12" s="18" t="s">
        <v>43</v>
      </c>
      <c r="R12" s="18" t="s">
        <v>44</v>
      </c>
      <c r="S12" s="18" t="s">
        <v>44</v>
      </c>
      <c r="T12" s="19" t="s">
        <v>43</v>
      </c>
      <c r="U12" s="19" t="s">
        <v>44</v>
      </c>
    </row>
    <row r="13" spans="1:22" ht="12.75" x14ac:dyDescent="0.2">
      <c r="A13" s="8"/>
      <c r="B13" s="7" t="s">
        <v>39</v>
      </c>
      <c r="C13" s="16"/>
      <c r="D13" s="8"/>
      <c r="E13" s="16" t="s">
        <v>37</v>
      </c>
      <c r="F13" s="16" t="s">
        <v>38</v>
      </c>
      <c r="G13" s="14" t="s">
        <v>64</v>
      </c>
      <c r="H13" s="9" t="s">
        <v>44</v>
      </c>
      <c r="I13" s="7"/>
      <c r="J13" s="10"/>
      <c r="K13" s="46">
        <v>55100</v>
      </c>
      <c r="L13" s="41">
        <f t="shared" si="0"/>
        <v>0</v>
      </c>
      <c r="M13" s="41">
        <f t="shared" si="1"/>
        <v>58500</v>
      </c>
      <c r="N13" s="35" t="s">
        <v>45</v>
      </c>
      <c r="O13" s="19" t="s">
        <v>43</v>
      </c>
      <c r="P13" s="19" t="s">
        <v>44</v>
      </c>
      <c r="Q13" s="18" t="s">
        <v>43</v>
      </c>
      <c r="R13" s="18" t="s">
        <v>43</v>
      </c>
      <c r="S13" s="18" t="s">
        <v>43</v>
      </c>
      <c r="T13" s="19" t="s">
        <v>43</v>
      </c>
      <c r="U13" s="19" t="s">
        <v>44</v>
      </c>
    </row>
    <row r="14" spans="1:22" ht="12.75" x14ac:dyDescent="0.2">
      <c r="A14" s="7"/>
      <c r="B14" s="7" t="s">
        <v>40</v>
      </c>
      <c r="C14" s="16">
        <v>13</v>
      </c>
      <c r="D14" s="7"/>
      <c r="E14" s="16" t="s">
        <v>37</v>
      </c>
      <c r="F14" s="16" t="s">
        <v>38</v>
      </c>
      <c r="G14" s="14" t="s">
        <v>65</v>
      </c>
      <c r="H14" s="9" t="s">
        <v>44</v>
      </c>
      <c r="I14" s="7"/>
      <c r="J14" s="10"/>
      <c r="K14" s="46">
        <v>282500</v>
      </c>
      <c r="L14" s="41">
        <f t="shared" si="0"/>
        <v>0</v>
      </c>
      <c r="M14" s="41">
        <f t="shared" si="1"/>
        <v>300000</v>
      </c>
      <c r="N14" s="29"/>
      <c r="O14" s="7" t="s">
        <v>43</v>
      </c>
      <c r="P14" s="7" t="s">
        <v>44</v>
      </c>
      <c r="Q14" s="18"/>
      <c r="R14" s="18"/>
      <c r="S14" s="18"/>
      <c r="T14" s="19"/>
      <c r="U14" s="19"/>
    </row>
    <row r="15" spans="1:22" ht="12.75" x14ac:dyDescent="0.2">
      <c r="A15" s="7"/>
      <c r="B15" s="7" t="s">
        <v>40</v>
      </c>
      <c r="C15" s="16">
        <v>17</v>
      </c>
      <c r="D15" s="7"/>
      <c r="E15" s="16" t="s">
        <v>37</v>
      </c>
      <c r="F15" s="16" t="s">
        <v>38</v>
      </c>
      <c r="G15" s="14" t="s">
        <v>66</v>
      </c>
      <c r="H15" s="9" t="s">
        <v>44</v>
      </c>
      <c r="I15" s="7"/>
      <c r="J15" s="10"/>
      <c r="K15" s="46">
        <v>80200</v>
      </c>
      <c r="L15" s="41">
        <f t="shared" si="0"/>
        <v>0</v>
      </c>
      <c r="M15" s="41">
        <f t="shared" si="1"/>
        <v>85200</v>
      </c>
      <c r="N15" s="29"/>
      <c r="O15" s="7" t="s">
        <v>43</v>
      </c>
      <c r="P15" s="7" t="s">
        <v>44</v>
      </c>
      <c r="Q15" s="18"/>
      <c r="R15" s="18"/>
      <c r="S15" s="18"/>
      <c r="T15" s="19"/>
      <c r="U15" s="19"/>
    </row>
    <row r="16" spans="1:22" ht="12.75" x14ac:dyDescent="0.2">
      <c r="A16" s="8"/>
      <c r="B16" s="7" t="s">
        <v>22</v>
      </c>
      <c r="C16" s="16">
        <v>1</v>
      </c>
      <c r="D16" s="8"/>
      <c r="E16" s="16" t="s">
        <v>23</v>
      </c>
      <c r="F16" s="16" t="s">
        <v>20</v>
      </c>
      <c r="G16" s="14" t="s">
        <v>41</v>
      </c>
      <c r="H16" s="9" t="s">
        <v>44</v>
      </c>
      <c r="I16" s="7"/>
      <c r="J16" s="10"/>
      <c r="K16" s="46">
        <v>35900</v>
      </c>
      <c r="L16" s="41">
        <f t="shared" si="0"/>
        <v>0</v>
      </c>
      <c r="M16" s="41">
        <f t="shared" si="1"/>
        <v>38100</v>
      </c>
      <c r="N16" s="30"/>
      <c r="O16" s="8"/>
      <c r="P16" s="8"/>
      <c r="Q16" s="19"/>
      <c r="R16" s="19"/>
      <c r="S16" s="19"/>
      <c r="T16" s="19"/>
      <c r="U16" s="19"/>
    </row>
    <row r="17" spans="1:21" ht="12.75" x14ac:dyDescent="0.2">
      <c r="A17" s="7"/>
      <c r="B17" s="7"/>
      <c r="C17" s="7"/>
      <c r="D17" s="7"/>
      <c r="E17" s="7"/>
      <c r="F17" s="7"/>
      <c r="G17" s="7" t="s">
        <v>53</v>
      </c>
      <c r="H17" s="20"/>
      <c r="I17" s="7"/>
      <c r="J17" s="10"/>
      <c r="K17" s="33"/>
      <c r="L17" s="41">
        <f t="shared" si="0"/>
        <v>0</v>
      </c>
      <c r="M17" s="41">
        <f t="shared" si="1"/>
        <v>0</v>
      </c>
      <c r="N17" s="31"/>
      <c r="O17" s="24"/>
      <c r="P17" s="24"/>
      <c r="Q17" s="19"/>
      <c r="R17" s="19"/>
      <c r="S17" s="19"/>
      <c r="T17" s="19"/>
      <c r="U17" s="19"/>
    </row>
    <row r="18" spans="1:21" ht="12.75" thickBot="1" x14ac:dyDescent="0.25">
      <c r="J18" s="43">
        <f>SUM(J5:J17)</f>
        <v>20996800</v>
      </c>
      <c r="K18" s="43">
        <f>SUM(K5:K17)</f>
        <v>2047300</v>
      </c>
      <c r="L18" s="43">
        <f>SUM(L5:L17)</f>
        <v>22646100</v>
      </c>
      <c r="M18" s="43">
        <f>SUM(M5:M17)</f>
        <v>2174000</v>
      </c>
    </row>
    <row r="19" spans="1:21" ht="12.75" thickTop="1" x14ac:dyDescent="0.2"/>
    <row r="20" spans="1:21" x14ac:dyDescent="0.2">
      <c r="K20" s="42">
        <f>J18+K18</f>
        <v>23044100</v>
      </c>
      <c r="M20" s="42"/>
    </row>
    <row r="21" spans="1:21" x14ac:dyDescent="0.2">
      <c r="M21" s="42"/>
    </row>
    <row r="22" spans="1:21" x14ac:dyDescent="0.2">
      <c r="K22" s="44"/>
    </row>
    <row r="24" spans="1:21" x14ac:dyDescent="0.2">
      <c r="K24" s="47"/>
    </row>
    <row r="25" spans="1:21" x14ac:dyDescent="0.2">
      <c r="K25" s="44"/>
    </row>
    <row r="26" spans="1:21" x14ac:dyDescent="0.2">
      <c r="K26" s="44"/>
    </row>
    <row r="27" spans="1:21" x14ac:dyDescent="0.2">
      <c r="K27" s="44"/>
    </row>
    <row r="28" spans="1:21" x14ac:dyDescent="0.2">
      <c r="K28" s="44"/>
    </row>
    <row r="29" spans="1:21" x14ac:dyDescent="0.2">
      <c r="K29" s="44"/>
    </row>
  </sheetData>
  <phoneticPr fontId="0" type="noConversion"/>
  <pageMargins left="0.23622047244094491" right="0.23622047244094491" top="1.5354330708661419" bottom="0.94488188976377963" header="0.35433070866141736" footer="0.70866141732283472"/>
  <pageSetup paperSize="9" scale="93" orientation="landscape" r:id="rId1"/>
  <headerFooter alignWithMargins="0">
    <oddFooter>&amp;L&amp;F &amp;A&amp;C&amp;P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2D8531AF07E41A727F775E4CE28E8" ma:contentTypeVersion="0" ma:contentTypeDescription="Een nieuw document maken." ma:contentTypeScope="" ma:versionID="422c5e1a46ca337ca3202f1a494778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afbe4268323ace26afce6e19e15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A65C25-7347-4530-81DB-D743228D9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DBCBBF-5F99-45DB-9CD0-459993573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FAD03-2D0E-4B95-9830-D597C830B76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Totaal overzicht</vt:lpstr>
      <vt:lpstr>'Totaal overzicht'!Afdrukbereik</vt:lpstr>
      <vt:lpstr>'Totaal overzicht'!Afdruktitels</vt:lpstr>
    </vt:vector>
  </TitlesOfParts>
  <Company>ISG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IAK</dc:creator>
  <cp:lastModifiedBy>Petra Cornelisse</cp:lastModifiedBy>
  <cp:lastPrinted>2022-04-07T13:34:39Z</cp:lastPrinted>
  <dcterms:created xsi:type="dcterms:W3CDTF">2000-02-02T09:38:17Z</dcterms:created>
  <dcterms:modified xsi:type="dcterms:W3CDTF">2022-04-07T13:35:23Z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0x01010062B2D8531AF07E41A727F775E4CE28E8</vt:lpwstr>
  </property>
</Properties>
</file>