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unitedqualitybv.sharepoint.com/klanten/Docs/Boxtel/EA verwerking afvalstromen milieustraat 2021 (938 SK)/03. Tech bestek/"/>
    </mc:Choice>
  </mc:AlternateContent>
  <xr:revisionPtr revIDLastSave="0" documentId="14_{F6FE5445-D07E-4681-99A3-24B2ABE44E36}" xr6:coauthVersionLast="47" xr6:coauthVersionMax="47" xr10:uidLastSave="{00000000-0000-0000-0000-000000000000}"/>
  <bookViews>
    <workbookView xWindow="-108" yWindow="-108" windowWidth="23256" windowHeight="12576" firstSheet="1" activeTab="6" xr2:uid="{4638715C-DD07-4D64-BC16-C392762E3321}"/>
  </bookViews>
  <sheets>
    <sheet name="Voorblad" sheetId="5" r:id="rId1"/>
    <sheet name="1. Prijs Perceel 1" sheetId="3" r:id="rId2"/>
    <sheet name="2. Prijs Perceel 2" sheetId="6" r:id="rId3"/>
    <sheet name="3. Prijs Perceel 3" sheetId="7" r:id="rId4"/>
    <sheet name="4. Prijs Perceel 4 " sheetId="8" r:id="rId5"/>
    <sheet name="5. Prijs Perceel 5" sheetId="14" r:id="rId6"/>
    <sheet name="6. Prijs Perceel 6" sheetId="13" r:id="rId7"/>
    <sheet name="7. Prijs Perceel 7" sheetId="9" r:id="rId8"/>
    <sheet name="8. Prijs Perceel 8" sheetId="12" r:id="rId9"/>
    <sheet name="9. Prijs Perceel 9" sheetId="11" r:id="rId10"/>
    <sheet name="10. Prijs Perceel 10" sheetId="10" r:id="rId11"/>
    <sheet name="11. Prijs Perceel 11" sheetId="15" r:id="rId12"/>
  </sheets>
  <definedNames>
    <definedName name="_xlnm.Print_Area" localSheetId="1">'1. Prijs Perceel 1'!$A$1:$G$49</definedName>
    <definedName name="_xlnm.Print_Area" localSheetId="10">'10. Prijs Perceel 10'!$A$1:$G$28</definedName>
    <definedName name="_xlnm.Print_Area" localSheetId="11">'11. Prijs Perceel 11'!$A$1:$G$18</definedName>
    <definedName name="_xlnm.Print_Area" localSheetId="2">'2. Prijs Perceel 2'!$A$1:$G$32</definedName>
    <definedName name="_xlnm.Print_Area" localSheetId="3">'3. Prijs Perceel 3'!$A$1:$G$30</definedName>
    <definedName name="_xlnm.Print_Area" localSheetId="4">'4. Prijs Perceel 4 '!$A$1:$G$30</definedName>
    <definedName name="_xlnm.Print_Area" localSheetId="5">'5. Prijs Perceel 5'!$A$1:$G$35</definedName>
    <definedName name="_xlnm.Print_Area" localSheetId="6">'6. Prijs Perceel 6'!$A$1:$G$36</definedName>
    <definedName name="_xlnm.Print_Area" localSheetId="7">'7. Prijs Perceel 7'!$A$1:$G$23</definedName>
    <definedName name="_xlnm.Print_Area" localSheetId="8">'8. Prijs Perceel 8'!$A$1:$G$35</definedName>
    <definedName name="_xlnm.Print_Area" localSheetId="9">'9. Prijs Perceel 9'!$A$1:$G$28</definedName>
    <definedName name="_xlnm.Print_Area" localSheetId="0">Voorblad!$B$2:$H$19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14" l="1"/>
  <c r="F8" i="15" l="1"/>
  <c r="F4" i="15"/>
  <c r="G10" i="15" s="1"/>
  <c r="E10" i="14" l="1"/>
  <c r="G10" i="14" s="1"/>
  <c r="G12" i="14" s="1"/>
  <c r="E12" i="13" l="1"/>
  <c r="G12" i="13" s="1"/>
  <c r="G5" i="13" l="1"/>
  <c r="G4" i="13"/>
  <c r="E11" i="13"/>
  <c r="G11" i="13" s="1"/>
  <c r="G14" i="13" l="1"/>
  <c r="E10" i="12"/>
  <c r="C19" i="3"/>
  <c r="G4" i="12"/>
  <c r="G9" i="12"/>
  <c r="G13" i="12" s="1"/>
  <c r="G8" i="11" l="1"/>
  <c r="G4" i="11"/>
  <c r="G8" i="10"/>
  <c r="G4" i="10"/>
  <c r="G8" i="9"/>
  <c r="G4" i="9"/>
  <c r="G10" i="9" s="1"/>
  <c r="G10" i="10" l="1"/>
  <c r="G10" i="11"/>
  <c r="G8" i="8"/>
  <c r="G4" i="8"/>
  <c r="G8" i="7"/>
  <c r="G4" i="7"/>
  <c r="G10" i="7" s="1"/>
  <c r="G10" i="6"/>
  <c r="G9" i="6"/>
  <c r="G5" i="6"/>
  <c r="G4" i="6"/>
  <c r="E11" i="3"/>
  <c r="G12" i="6" l="1"/>
  <c r="G10" i="8"/>
  <c r="E10" i="3"/>
  <c r="E9" i="3" s="1"/>
  <c r="G9" i="3" l="1"/>
  <c r="G5" i="3"/>
  <c r="G22" i="3"/>
  <c r="G4" i="3" l="1"/>
  <c r="G24" i="3" s="1"/>
</calcChain>
</file>

<file path=xl/sharedStrings.xml><?xml version="1.0" encoding="utf-8"?>
<sst xmlns="http://schemas.openxmlformats.org/spreadsheetml/2006/main" count="706" uniqueCount="182">
  <si>
    <t>Inhoud:</t>
  </si>
  <si>
    <t>T1.</t>
  </si>
  <si>
    <t>T2.</t>
  </si>
  <si>
    <t>T3.</t>
  </si>
  <si>
    <t>NR.</t>
  </si>
  <si>
    <t>Totaal</t>
  </si>
  <si>
    <t xml:space="preserve">Voorwaarden </t>
  </si>
  <si>
    <t>Voorwaarde</t>
  </si>
  <si>
    <t>ALG</t>
  </si>
  <si>
    <t>Ontvangst</t>
  </si>
  <si>
    <t xml:space="preserve">Omschrijving </t>
  </si>
  <si>
    <t>Afvalstroom</t>
  </si>
  <si>
    <t>Eenheid</t>
  </si>
  <si>
    <t>Subtotalen (AxB) excl. btw</t>
  </si>
  <si>
    <t>PR-1</t>
  </si>
  <si>
    <t>Prijs voor ontvangst (incl. eventueel op-, overslag en transport)</t>
  </si>
  <si>
    <t>Ton</t>
  </si>
  <si>
    <t>PR-2</t>
  </si>
  <si>
    <t>PR-3</t>
  </si>
  <si>
    <t>Verwerking</t>
  </si>
  <si>
    <t>Totale inschrijfprijs (3)</t>
  </si>
  <si>
    <t>Naam</t>
  </si>
  <si>
    <t>Adres</t>
  </si>
  <si>
    <t>Postcode</t>
  </si>
  <si>
    <t>Plaats</t>
  </si>
  <si>
    <t>Eigenaar</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</si>
  <si>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</si>
  <si>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PR-6</t>
  </si>
  <si>
    <t>PR-7</t>
  </si>
  <si>
    <t>Dakafval</t>
  </si>
  <si>
    <t>T4.</t>
  </si>
  <si>
    <t>T5.</t>
  </si>
  <si>
    <t>T6.</t>
  </si>
  <si>
    <t>T7.</t>
  </si>
  <si>
    <t>T8.</t>
  </si>
  <si>
    <t>T9.</t>
  </si>
  <si>
    <t>T10.</t>
  </si>
  <si>
    <t>T11.</t>
  </si>
  <si>
    <r>
      <t xml:space="preserve">Prijs per eenheid (A) excl. btw </t>
    </r>
    <r>
      <rPr>
        <b/>
        <sz val="11"/>
        <color theme="1"/>
        <rFont val="Century Gothic"/>
        <family val="2"/>
      </rPr>
      <t>(1)</t>
    </r>
  </si>
  <si>
    <r>
      <t xml:space="preserve">Aantal (B) </t>
    </r>
    <r>
      <rPr>
        <b/>
        <sz val="11"/>
        <color theme="1"/>
        <rFont val="Century Gothic"/>
        <family val="2"/>
      </rPr>
      <t>(2)</t>
    </r>
  </si>
  <si>
    <t xml:space="preserve">GHA </t>
  </si>
  <si>
    <t>PR-4</t>
  </si>
  <si>
    <t>Naam inschrijver: …......................................................................</t>
  </si>
  <si>
    <t xml:space="preserve">Verwerkingsprijs voor GHA </t>
  </si>
  <si>
    <t>Prijscomponenten</t>
  </si>
  <si>
    <t>Prijs voor verwerking GHA (excl. WBM)</t>
  </si>
  <si>
    <t>Aandeel WBM GHA</t>
  </si>
  <si>
    <t>PR-3A</t>
  </si>
  <si>
    <r>
      <t xml:space="preserve">PR-3 </t>
    </r>
    <r>
      <rPr>
        <b/>
        <sz val="10"/>
        <rFont val="Century Gothic"/>
        <family val="2"/>
      </rPr>
      <t>(3)</t>
    </r>
  </si>
  <si>
    <r>
      <t xml:space="preserve">PR-3B </t>
    </r>
    <r>
      <rPr>
        <b/>
        <sz val="10"/>
        <rFont val="Century Gothic"/>
        <family val="2"/>
      </rPr>
      <t>(4)</t>
    </r>
  </si>
  <si>
    <t>Gegarandeerd percentage uitgesorteerde deelstromen</t>
  </si>
  <si>
    <t>Omschrijving</t>
  </si>
  <si>
    <t>Percentage</t>
  </si>
  <si>
    <t>PR-5</t>
  </si>
  <si>
    <t>Verwerkingsprijs dakafval</t>
  </si>
  <si>
    <t>Totale inschrijfprijs (6)</t>
  </si>
  <si>
    <t>PR-8</t>
  </si>
  <si>
    <t>PR-9</t>
  </si>
  <si>
    <t xml:space="preserve">Inschrijver past, op straffe van uitsluiting, alleen de geel gearceerde cellen aan. Inschrijver moet alle geel gearceerde cellen correct en ondubbelzinnig invullen. Inschrijver moet de geel gearceerde cellen met in achtneming van de overige in dit document en overige aanbestedingsdocumenten opgenomen voorwaarden (en/of eisen) invullen. </t>
  </si>
  <si>
    <t>Afvalstoffenbelasting, zijnde wet belastingen op milieugrondslag (WBM)</t>
  </si>
  <si>
    <t>Prijs per eenheid</t>
  </si>
  <si>
    <t>PR-10</t>
  </si>
  <si>
    <t>WBM d.d. 11 maart 2022</t>
  </si>
  <si>
    <t>PR-3 wordt door het formulier berekend a.d.h.v. de door inschrijver in PR-3A en PR-3B ingevulde waarden.</t>
  </si>
  <si>
    <t xml:space="preserve">Inschrijver moet in PR-3B het maximale (gewichts)percentage invullen dat per aangeleverde ton GHA wordt verwerkt in een AEC. Voor het resterende percentage (tot 100%, wat door het formulier berekend wordt in PR-5) wordt verondersteld dat dit deel van het GHA middels een vorm van sortering/(na)scheiding uitgesorteerd wordt in recyclebare deelstromen en dus niet voor verbranding in aanmerking komt. Opdrachtgever betaalt geen WBM over de uitgesorteerde (niet in een AEC verwerkte) deelstromen. </t>
  </si>
  <si>
    <r>
      <t xml:space="preserve">Omschrijving </t>
    </r>
    <r>
      <rPr>
        <b/>
        <sz val="11"/>
        <rFont val="Century Gothic"/>
        <family val="2"/>
      </rPr>
      <t>(5)</t>
    </r>
  </si>
  <si>
    <t xml:space="preserve">De hoogte van de WBM wordt door de rijksoverheid vastgesteld. In dit prijsinvulformulier is de huidige WBM opgenomen. Als de WBM door de rijksoverheid wordt gewijzigd, wordt de wijziging onverkort doorgevoerd, wat resulteert in een aangepaste prijs per eenheid voor PR-3. </t>
  </si>
  <si>
    <t>Deze prijs wordt gebruikt voor de beoordeling van het onderdeel prijs.</t>
  </si>
  <si>
    <t>PR-11</t>
  </si>
  <si>
    <t>Puin</t>
  </si>
  <si>
    <t xml:space="preserve">Verwerkingsprijs </t>
  </si>
  <si>
    <t>Grond (schoon)</t>
  </si>
  <si>
    <t>Grond (Schoon)</t>
  </si>
  <si>
    <t>Gegevens verwerkingslocatie (4)</t>
  </si>
  <si>
    <t>Harde kunststoffen</t>
  </si>
  <si>
    <t>Prijs voor transport naar de verwerkingslocatie</t>
  </si>
  <si>
    <t>Grof tuinafval</t>
  </si>
  <si>
    <t>De (vaste) eenheidsprijzen zijn conform alle voorwaarden uit het programma van eisen en alle overige aanbestedingsdocumenten. Het invullen van een 0-prijs is verboden.</t>
  </si>
  <si>
    <t xml:space="preserve">Autobanden </t>
  </si>
  <si>
    <t>Autobanden</t>
  </si>
  <si>
    <t xml:space="preserve">Inschrijver vermeldt de correcte NAW gegevens van de verwerkingslocatie en de eigenaar van de verwerkingsinrichting. </t>
  </si>
  <si>
    <t>Matrassen</t>
  </si>
  <si>
    <t>Ver-/bewerking en afzet OPK</t>
  </si>
  <si>
    <t>Netto opbrengst (opslag boven op marktprijs).</t>
  </si>
  <si>
    <t>OPK</t>
  </si>
  <si>
    <r>
      <t xml:space="preserve">Marktprijs per 07-02-2022 (slotdatum)
</t>
    </r>
    <r>
      <rPr>
        <i/>
        <sz val="10"/>
        <rFont val="Century Gothic"/>
        <family val="2"/>
      </rPr>
      <t>Bron: Bontprijs (1.01/1.02) Nederland / België - HOOG zoals vermeld in de Marktberichten Oud Papier en gepubliceerd door de MRB</t>
    </r>
  </si>
  <si>
    <t xml:space="preserve">De eenheidsprijzen zijn conform alle voorwaarden uit het programma van eisen en alle overige aanbestedingsdocumenten. </t>
  </si>
  <si>
    <t xml:space="preserve">Inschrijver moet uitgaan van de marktprijs zoals door opdrachtgever in PR-2 opgenomen is. </t>
  </si>
  <si>
    <r>
      <t xml:space="preserve">Prijs per eenheid (A) </t>
    </r>
    <r>
      <rPr>
        <b/>
        <sz val="11"/>
        <rFont val="Century Gothic"/>
        <family val="2"/>
      </rPr>
      <t>(1)</t>
    </r>
  </si>
  <si>
    <r>
      <t xml:space="preserve">Aantal (B) </t>
    </r>
    <r>
      <rPr>
        <b/>
        <sz val="11"/>
        <rFont val="Century Gothic"/>
        <family val="2"/>
      </rPr>
      <t>(2)</t>
    </r>
  </si>
  <si>
    <t>Gegevens verwerkingslocatie (8)</t>
  </si>
  <si>
    <t>Gegevens ontvangstlocatie (7)</t>
  </si>
  <si>
    <t>GHA en dakafval</t>
  </si>
  <si>
    <t>Gegevens verwerkingslocatie (5)</t>
  </si>
  <si>
    <t>Gegevens ontvangstlocatie (4)</t>
  </si>
  <si>
    <t>Inschrijver vermeldt de correcte NAW gegevens van de ontvangstlocatie en de eigenaar van de inrichting, waaruit blijkt op welke locatie opdrachtgever haar te verwerken afvalstromen aan moet bieden.</t>
  </si>
  <si>
    <t>Inschrijver vermeldt de correcte NAW gegevens van de ontvangstlocatie en de eigenaar van de inrichting, waaruit blijkt op welke locatie opdrachtgever haar te verwerken afvalstroom aan moet bieden.</t>
  </si>
  <si>
    <t xml:space="preserve">Eenheidsprijs voor het uitvoeren van de verwerking van OPK conform alle voorwaarden uit het programma van eisen en de overige aanbestedingsdocumenten. Dit betreffen negatieve getallen (het betreffen opbrengsten voor opdrachtgever) of inschrijver mag hier ook een nulprijs (0-prijs) invullen. Inschrijver moet zelf een minteken voor de in te vullen eenheidsprijs zetten (als er geen nulprijs wordt aangeboden). 
Inschrijvingen met positieve getallen als beantwoording op PR-3 worden ongeldig verklaard en uitgesloten.
De door inschrijver ingevulde opslag zijn extra opbrengsten (aanvullend op de marktprijs) voor opdrachtgever (tenzij door inschrijver een nulprijs is ingevuld). De netto opbrengst is dus de (actuele) marktprijs vermeerderd met de opslag conform PR-3. De netto opbrengst inclusief verwerking en vermarkting van het OPK. </t>
  </si>
  <si>
    <t>Dit is de netto opbrengst (incl. verwerking en vermarkting) waarmee door inschrijver ingeschreven wordt. De daadwerkelijke netto opbrengst per ingangsdatum van de overeenkomst wordt op basis van deze netto opbrengst a.d.h.v. de ontwikkeling van de marktprijs (conform het programma van eisen), vastgesteld.</t>
  </si>
  <si>
    <t>Puin en grond (schoon)</t>
  </si>
  <si>
    <r>
      <t>PR-1</t>
    </r>
    <r>
      <rPr>
        <b/>
        <sz val="10"/>
        <color theme="1"/>
        <rFont val="Century Gothic"/>
        <family val="2"/>
      </rPr>
      <t xml:space="preserve"> (3)</t>
    </r>
  </si>
  <si>
    <r>
      <t xml:space="preserve">PR-2 </t>
    </r>
    <r>
      <rPr>
        <b/>
        <sz val="10"/>
        <rFont val="Century Gothic"/>
        <family val="2"/>
      </rPr>
      <t>(4)</t>
    </r>
  </si>
  <si>
    <r>
      <t xml:space="preserve">PR-3 </t>
    </r>
    <r>
      <rPr>
        <b/>
        <sz val="10"/>
        <rFont val="Century Gothic"/>
        <family val="2"/>
      </rPr>
      <t>(5)</t>
    </r>
  </si>
  <si>
    <t>Netto opbrengst per ton (6)</t>
  </si>
  <si>
    <t>Totale Inschrijfprijs (7)</t>
  </si>
  <si>
    <t>Gegevens ontvangstlocatie (8)</t>
  </si>
  <si>
    <t>Gegevens verwerkingslocatie (9)</t>
  </si>
  <si>
    <t>matrassen</t>
  </si>
  <si>
    <t>Marktprijs (per ton)</t>
  </si>
  <si>
    <t>Totale inschrijfprijs (4)</t>
  </si>
  <si>
    <r>
      <t xml:space="preserve">Prijs per eenheid voor verwerking(A) </t>
    </r>
    <r>
      <rPr>
        <b/>
        <sz val="11"/>
        <color theme="1"/>
        <rFont val="Century Gothic"/>
        <family val="2"/>
      </rPr>
      <t>(1)</t>
    </r>
  </si>
  <si>
    <t>Gegevens ontvangstlocatie (5)</t>
  </si>
  <si>
    <t>Gegevens verwerkingslocatie (6)</t>
  </si>
  <si>
    <t>Hout A/B en Hout C</t>
  </si>
  <si>
    <t xml:space="preserve">A/B-Hout </t>
  </si>
  <si>
    <t>C-Hout</t>
  </si>
  <si>
    <r>
      <t xml:space="preserve">PR-3 </t>
    </r>
    <r>
      <rPr>
        <b/>
        <sz val="10"/>
        <color theme="1"/>
        <rFont val="Century Gothic"/>
        <family val="2"/>
      </rPr>
      <t>(3)</t>
    </r>
  </si>
  <si>
    <r>
      <t xml:space="preserve">Op- of afslag t.o.v. de marktprijs </t>
    </r>
    <r>
      <rPr>
        <b/>
        <sz val="11"/>
        <color theme="1"/>
        <rFont val="Century Gothic"/>
        <family val="2"/>
      </rPr>
      <t>(4)</t>
    </r>
  </si>
  <si>
    <t>Verwerking van A/B-Hout
Afslag: positief getal
Opslag: negatief getal</t>
  </si>
  <si>
    <t>Verwerking van C-hout 
Afslag: positief getal
Opslag: negatief getal</t>
  </si>
  <si>
    <t>Metalen</t>
  </si>
  <si>
    <r>
      <t xml:space="preserve">Marktprijs per 01-02-2022:
conform maandelijkse marktberichten Vraag&amp;Aanbod, Gruisijzer
</t>
    </r>
    <r>
      <rPr>
        <b/>
        <sz val="10"/>
        <rFont val="Century Gothic"/>
        <family val="2"/>
      </rPr>
      <t xml:space="preserve">(4) </t>
    </r>
  </si>
  <si>
    <t xml:space="preserve">Inschrijver moet uitgaan van de marktprijs voor Metalen zoals door opdrachtgever bij de eenheidsprijs opgenomen is. </t>
  </si>
  <si>
    <r>
      <t xml:space="preserve">Prijs van de verwerking van de metalen onder de voorwaarden zoals in de aanbestedingsdocumenten is omschreven.
</t>
    </r>
    <r>
      <rPr>
        <b/>
        <sz val="10"/>
        <rFont val="Century Gothic"/>
        <family val="2"/>
      </rPr>
      <t>(5)</t>
    </r>
  </si>
  <si>
    <t>Marktprijs 1 januari 2022: EUWID Recycling und Entsorgung, Behandeltes Altholz vorgebrochen (0-300 mm), Nordwesten - GEMIDDELD</t>
  </si>
  <si>
    <t xml:space="preserve">Voor de beoordeling van de inschrijfprijs wordt de gemiddelde marktprijs van 1 januari 2022: EUWID Recycling und Entsorgung, Behandeltes Altholz vorgebrochen (0-300 mm), Nordwesten aangehouden. Dit betreft opbrengsten voor opdrachtgever (negatief getal). Bij de aanvang van de overeenkomst (per 1 september 2022) wordt de prijs aangepast op de dan actuele Euwid prijs in de maand voorafgaand aan de startdatum. </t>
  </si>
  <si>
    <t>Comprimeren afval milieustraat</t>
  </si>
  <si>
    <t>Uur</t>
  </si>
  <si>
    <t>Prijs voor het comprimeren van het door opdrachtgever aangewezen afval op de milieustraat</t>
  </si>
  <si>
    <t>Plafondprijs (3)</t>
  </si>
  <si>
    <t>Voor de eenheidsprijs die inschrijver moet invullen bij PR-2 is een plafondprijs opgenomen (in de kolom "Plafondprijs"). Indien de door inschrijver ingevulde eenheidsprijs bij PR-2 deze plafondprijs (de maximale eenheidsprijs die door inschrijver aangeboden mag worden) overschrijdt, wordt de inschrijving van inschrijver als ongeldig aangemerkt en terzijde gelegd.</t>
  </si>
  <si>
    <t>(Optioneel/op afroep) transport van container</t>
  </si>
  <si>
    <t>Prijsinvulformulier perceel 1 Verwerking GHA en dakafval</t>
  </si>
  <si>
    <t>Prijsinvulformulier perceel 2 Verwerking Puin en grond</t>
  </si>
  <si>
    <t>Prijsinvulformulier perceel 4 Verwerking Harde kunststoffen</t>
  </si>
  <si>
    <t>Prijsinvulformulier perceel 5 Verwerking Metalen</t>
  </si>
  <si>
    <t>Prijsinvulformulier perceel 6 Verwerking A/B-Hout en C-Hout</t>
  </si>
  <si>
    <t>Prijsinvulformulier perceel 7 Transport en verwerking Grof tuinafval</t>
  </si>
  <si>
    <t>Prijsinvulformulier perceel 8 Verwerking OPK</t>
  </si>
  <si>
    <t>Prijsinvulformulier perceel 9 Verwerking Matrassen</t>
  </si>
  <si>
    <t>Prijsinvulformulier perceel 10 Verwerking Autobanden</t>
  </si>
  <si>
    <t xml:space="preserve">Prijsinvulformulier perceel 11 Comprimeren afval milieustraat en </t>
  </si>
  <si>
    <t>optioneel containertransport</t>
  </si>
  <si>
    <t>Bijlage 04 - Prijsinvulformulieren percelen 1 tot en met 11
Behorende bij de Europese openbare aanbesteding 
"Europese openbare aanbesteding 
Verwerking afvalstromen milieustraat inclusief transport grof tuinafval  milieustraat, comprimeren afval milieustraat en optioneel transport afvalstromen vanaf milieustraat"</t>
  </si>
  <si>
    <t>PR-12</t>
  </si>
  <si>
    <t>PR-13</t>
  </si>
  <si>
    <t>Eenheidsprijs - in te vullen door inschrijver - voor het uitvoeren van de verwerking van Metalen conform alle voorwaarden uit het programma van eisen en de overige aanbestedingsdocumenten. Dit betreft een negatief getal (het betreft (extra) opbrengsten bovenop de marktprijs voor opdrachtgever) of een nulprijs. Inschrijver moet zelf een minteken voor de in te vullen eenheidsprijs zetten als het een extra opbrengst voor opdrachtgever betreft. De door inschrijver ingevulde opslag is een extra opbrengst (aanvullend op de marktprijs) voor opdrachtgever. Inschrijvingen met positieve getallen als beantwoording op deze in te vullen eenheidsprijs worden ongeldig verklaard en uitgesloten.</t>
  </si>
  <si>
    <t>De door het formulier berekende eenheidsprijs is de netto opbrengst (incl. verwerking en vermarkting) waarmee door inschrijver ingeschreven wordt. De netto opbrengst is dus de (actuele) marktprijs vermeerderd met de opslag die door inschrijver is ingevuld (bij (3)). De netto opbrengst is inclusief verwerking en vermarkting van de Metalen. De daadwerkelijke netto opbrengst per ingangsdatum van de overeenkomst, wordt op basis van deze netto opbrengst a.d.h.v. de ontwikkeling van de marktprijs (conform het programma van eisen), vastgesteld.</t>
  </si>
  <si>
    <t xml:space="preserve">Als opdrachtgever een afslag (kosten boven op de marktprijs) aanbiedt moet inschrijver een postitief getal invullen. Als inschrijver een opslag (extra korting op de marktprijs) aanbiedt, moet inschrijver een negatief getal (incl. het minteken) invullen. Indien inschrijver noch een afslag noch een opslag aanbiedt, moet inschrijver hier een nulprijs invullen. Inschrijver is zelf volledig verantwoordelijk voor het correct invullen van de op- en/of afslag per prijsonderdeel. </t>
  </si>
  <si>
    <t>Bijlage 04 - Prijsinvulformulier
Tab 11: Prijsinvulformulier perceel 11 Comprimeren afval en optioneel containertransport</t>
  </si>
  <si>
    <t xml:space="preserve">De (vaste) eenheidsprijzen zijn conform alle voorwaarden uit het programma van eisen en alle overige aanbestedingsdocumenten. </t>
  </si>
  <si>
    <t>Bijlage 04 - Prijsinvulformulier
Tab 1: Prijsinvulformulier perceel 1 GHA en dakafval</t>
  </si>
  <si>
    <t>Prijsinvulformulier perceel 3 Verwerking Gips en gasbeton</t>
  </si>
  <si>
    <t xml:space="preserve">Percentage (gewichtspercentage) van het aangeleverde tonnage dat wordt uitgesorteerd en niet wordt verwerkt in AEC </t>
  </si>
  <si>
    <t>Bijlage 04 - Prijsinvulformulier
Tab 2: Prijsinvulformulier perceel 2 Puin en Grond</t>
  </si>
  <si>
    <t xml:space="preserve">Inschrijver vermeldt de correcte NAW gegevens van de verwerkingslocatie en de eigenaar van de inrichting. De verwerkingslocatie kan ook als ontvangstlocatie fungeren: in dat geval zijn de door inschrijver bij (7) en (8) in te vullen gegevens inzake de ontvangstlocatie en verwerkingslocatie identiek (evt. kunnen meerdere verwerkingslocaties van toepassing zijn en door inschrijver bij (8) opgegeven worden). Bij GHA gaat het hierbij minimaal om de locatie waar sortering wordt toegepast (indien van toepassing), de locatie waar het GHA wordt verkleind (bijv. middels shredder) van de locatie van de AEC, waar het brandbare deel wordt verwerkt. </t>
  </si>
  <si>
    <t>Inschrijver vermeldt de correcte NAW gegevens van de verwerkingslocatie en de eigenaar van de inrichting. De verwerkingslocatie kan ook als ontvangstlocatie fungeren: in dat geval zijn de door inschrijver bij (4) en (5) in te vullen gegevens inzake de ontvangstlocatie en verwerkingslocatie identiek (evt. kunnen meerdere verwerkingslocaties van toepassing zijn en door inschrijver bij (5) opgegeven worden).</t>
  </si>
  <si>
    <t>Gips en gasbeton</t>
  </si>
  <si>
    <t>Inschrijver vermeldt de correcte NAW gegevens van de verwerkingslocatie en de eigenaar van de inrichting. De verwerkingslocatie kan ook als ontvangstlocatie fungeren: in dat geval zijn de door inschrijver bij (4) en (5) in te vullen gegevens inzake de ontvangstlocatie en verwerkingslocatie identiek (evt. kunnen meerdere verwerkingslocaties van toepassing zijn en door inschrijver bij (5) worden opgegeven).</t>
  </si>
  <si>
    <t>Bijlage 04 - Prijsinvulformulier
Tab 3: Prijsinvulformulier perceel 3 Gips en gasbeton</t>
  </si>
  <si>
    <t>Bijlage 04 - Prijsinvulformulier
Tab 4: Prijsinvulformulier perceel 4 Harde kunststoffen</t>
  </si>
  <si>
    <t>Bijlage 04 - Prijsinvulformulier
Tab 5: Prijsinvulformulier perceel 5 Metalen</t>
  </si>
  <si>
    <r>
      <t xml:space="preserve">Prijs (toeslag) voor het ontvangen, accepteren, bewerken en afzetten (vermarkten) van metalen van  opdrachtgever, inclusief de kosten van alle voorschriften uit het Programma van eisen en de overige aanbestedingsdocumenten, de kosten c.q. opbrengst voor de afzet van de metalen en de organisatorische kosten onder de voorwaarden zoals in dit bestek omschreven (prijs per ton)
</t>
    </r>
    <r>
      <rPr>
        <b/>
        <sz val="10"/>
        <color theme="1"/>
        <rFont val="Century Gothic"/>
        <family val="2"/>
      </rPr>
      <t>(3)</t>
    </r>
  </si>
  <si>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 Het invullen van een 0-prijs bij PR-1 is toegestaan.</t>
  </si>
  <si>
    <t>Inschrijver vermeldt de correcte NAW gegevens van de verwerkingslocatie en de eigenaar van de inrichting. De verwerkingslocatie kan ook als ontvangstlocatie fungeren: in dat geval zijn de door inschrijver bij (7) en (8) in te vullen gegevens inzake de ontvangstlocatie en verwerkingslocatie identiek (evt. kunnen meerdere verwerkingslocaties van toepassing zijn en door inschrijver bij (8) worden opgegeven).</t>
  </si>
  <si>
    <t>Bijlage 04 - Prijsinvulformulier
Tab 6: Prijsinvulformulier perceel 6 A/B-Hout en C-Hout</t>
  </si>
  <si>
    <t xml:space="preserve">De eenheidsprijzen zijn conform alle voorwaarden uit het programma van eisen en alle overige aanbestedingsdocumenten.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</si>
  <si>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 Het invullen van een 0-prijs bij PR-1 en PR-2 is toegestaan.</t>
  </si>
  <si>
    <t>Inschrijver vermeldt de correcte NAW gegevens van de verwerkingslocatie en de eigenaar van de inrichting. De verwerkingslocatie kan ook als ontvangstlocatie fungeren: in dat geval zijn de door inschrijver bij (5) en (6) in te vullen gegevens inzake de ontvangstlocatie en verwerkingslocatie identiek (evt. kunnen meerdere verwerkingslocaties van toepassing zijn en door inschrijver bij (6) worden opgegeven).</t>
  </si>
  <si>
    <t>Bijlage 04 - Prijsinvulformulier
Tab 7: Prijsinvulformulier perceel 7 (Transport en verwerking) Grof tuinafval</t>
  </si>
  <si>
    <t>Bijlage 04 - Prijsinvulformulier
Tab 8: Prijsinvulformulier perceel 8 OPK</t>
  </si>
  <si>
    <t>Het invullen van een nulprijs (0-prijs) is hier (PR-1) toegestaan.</t>
  </si>
  <si>
    <t>Inschrijver vermeldt de correcte NAW gegevens van de verwerkingslocatie en de eigenaar van de inrichting. De verwerkingslocatie kan ook als ontvangstlocatie fungeren: in dat geval zijn de door inschrijver bij (8) en (9) in te vullen gegevens inzake de ontvangstlocatie en verwerkingslocatie identiek (evt. kunnen meerdere verwerkingslocaties van toepassing zijn en door inschrijver bij (9) worden opgegeven).</t>
  </si>
  <si>
    <t>Bijlage 04 - Prijsinvulformulier
Tab 9: Prijsinvulformulier perceel 9 Matrassen</t>
  </si>
  <si>
    <t>De (vaste) eenheidsprijzen zijn conform alle voorwaarden uit het programma van eisen en alle overige aanbestedingsdocumenten. Het invullen van een 0-prijs is verboden, m.u.v. bij PR-1 en PR-2.</t>
  </si>
  <si>
    <t>De (vaste) eenheidsprijzen zijn conform alle voorwaarden uit het programma van eisen en alle overige aanbestedingsdocumenten. Het invullen van een 0-prijs is verboden, m.u.v. bij PR-1 en PR-2 .</t>
  </si>
  <si>
    <t>De (vaste) eenheidsprijzen zijn conform alle voorwaarden uit het programma van eisen en alle overige aanbestedingsdocumenten. Het invullen van een 0-prijs is verboden, m.u.v. bij PR-1.</t>
  </si>
  <si>
    <t>De (vaste) eenheidsprijzen zijn conform alle voorwaarden uit het programma van eisen en alle overige aanbestedingsdocumenten. Het invullen van een 0-prijs is verboden, m.u.v. PR-1.</t>
  </si>
  <si>
    <t>Bijlage 04 - Prijsinvulformulier
Tab 10: Prijsinvulformulier perceel 10  Autobanden</t>
  </si>
  <si>
    <t>Inschrijver vermeldt de correcte NAW gegevens van de verwerkingslocatie en de eigenaar van de inrichting. De verwerkingslocatie kan ook als ontvangstlocatie fungeren: in dat geval zijn de door inschrijver bij 4 en 5 in te vullen gegevens inzake de ontvangstlocatie en verwerkingslocatie identiek (evt. kunnen meerdere verwerkingslocaties van toepassing zijn en door inschrijver bij (5) worden opgegeven).</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</si>
  <si>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 Het invullen van een 0-prijs is verboden, m.u.v. bij PR-1.</t>
  </si>
  <si>
    <t>Prijs voor het transporteren - optioneel en op afroep van opdrachtgever -  van een container met afval vanaf de milieustraat naar de daarvoor door opdrachtgever aangewezen ontvangstlocatie en het retourneren van de lege container naar de milieustraat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</si>
</sst>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0_ ;\-#,##0\ "/>
  </numFmts>
  <fonts count="38"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sz val="9"/>
      <color theme="1"/>
      <name val="Century Gothic"/>
      <family val="2"/>
    </font>
    <font>
      <sz val="11"/>
      <color theme="1"/>
      <name val="Calibri Light"/>
      <family val="2"/>
      <scheme val="major"/>
    </font>
    <font>
      <sz val="8"/>
      <name val="Calibri"/>
      <family val="2"/>
      <scheme val="minor"/>
    </font>
    <font>
      <b/>
      <sz val="9"/>
      <color theme="1"/>
      <name val="Century Gothic"/>
      <family val="2"/>
    </font>
    <font>
      <sz val="10"/>
      <color theme="1"/>
      <name val="Century Gothic"/>
      <family val="2"/>
    </font>
    <font>
      <b/>
      <sz val="10"/>
      <color rgb="FFFF0000"/>
      <name val="Century Gothic"/>
      <family val="2"/>
    </font>
    <font>
      <sz val="10"/>
      <name val="Century Gothic"/>
      <family val="2"/>
    </font>
    <font>
      <i/>
      <sz val="10"/>
      <color theme="1"/>
      <name val="Century Gothic"/>
      <family val="2"/>
    </font>
    <font>
      <sz val="11"/>
      <color theme="1"/>
      <name val="Century Gothic"/>
      <family val="2"/>
    </font>
    <font>
      <b/>
      <sz val="12"/>
      <name val="Century Gothic"/>
      <family val="2"/>
    </font>
    <font>
      <sz val="11"/>
      <name val="Century Gothic"/>
      <family val="2"/>
    </font>
    <font>
      <sz val="12"/>
      <name val="Century Gothic"/>
      <family val="2"/>
    </font>
    <font>
      <b/>
      <u/>
      <sz val="12"/>
      <name val="Century Gothic"/>
      <family val="2"/>
    </font>
    <font>
      <sz val="9"/>
      <name val="Century Gothic"/>
      <family val="2"/>
    </font>
    <font>
      <sz val="10"/>
      <name val="Calibri Light"/>
      <family val="2"/>
      <scheme val="major"/>
    </font>
    <font>
      <b/>
      <sz val="14"/>
      <color theme="0"/>
      <name val="Century Gothic"/>
      <family val="2"/>
    </font>
    <font>
      <b/>
      <sz val="11"/>
      <color theme="0"/>
      <name val="Century Gothic"/>
      <family val="2"/>
    </font>
    <font>
      <b/>
      <sz val="11"/>
      <color theme="1"/>
      <name val="Century Gothic"/>
      <family val="2"/>
    </font>
    <font>
      <b/>
      <sz val="14"/>
      <name val="Century Gothic"/>
      <family val="2"/>
    </font>
    <font>
      <i/>
      <sz val="9"/>
      <color theme="1"/>
      <name val="Century Gothic"/>
      <family val="2"/>
    </font>
    <font>
      <b/>
      <sz val="10"/>
      <name val="Century Gothic"/>
      <family val="2"/>
    </font>
    <font>
      <b/>
      <sz val="9"/>
      <name val="Century Gothic"/>
      <family val="2"/>
    </font>
    <font>
      <b/>
      <sz val="11"/>
      <color indexed="9"/>
      <name val="Century Gothic"/>
      <family val="2"/>
    </font>
    <font>
      <b/>
      <sz val="11"/>
      <name val="Century Gothic"/>
      <family val="2"/>
    </font>
    <font>
      <b/>
      <sz val="10"/>
      <color indexed="9"/>
      <name val="Century Gothic"/>
      <family val="2"/>
    </font>
    <font>
      <b/>
      <sz val="10"/>
      <color theme="1"/>
      <name val="Century Gothic"/>
      <family val="2"/>
    </font>
    <font>
      <i/>
      <sz val="10"/>
      <name val="Century Gothic"/>
      <family val="2"/>
    </font>
    <font>
      <sz val="11"/>
      <color theme="0" tint="-0.249977111117893"/>
      <name val="Century Gothic"/>
      <family val="2"/>
    </font>
    <font>
      <sz val="11"/>
      <color theme="0" tint="-0.14999847407452621"/>
      <name val="Century Gothic"/>
      <family val="2"/>
    </font>
    <font>
      <b/>
      <sz val="11"/>
      <color theme="0" tint="-0.249977111117893"/>
      <name val="Century Gothic"/>
      <family val="2"/>
    </font>
    <font>
      <b/>
      <sz val="11"/>
      <color theme="0" tint="-0.14999847407452621"/>
      <name val="Century Gothic"/>
      <family val="2"/>
    </font>
    <font>
      <sz val="10"/>
      <color theme="0" tint="-0.249977111117893"/>
      <name val="Century Gothic"/>
      <family val="2"/>
    </font>
    <font>
      <sz val="10"/>
      <color theme="0" tint="-0.14999847407452621"/>
      <name val="Century Gothic"/>
      <family val="2"/>
    </font>
    <font>
      <b/>
      <sz val="11"/>
      <color rgb="FFFF0000"/>
      <name val="Century Gothic"/>
      <family val="2"/>
    </font>
  </fonts>
  <fills count="7">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1">
    <xf numFmtId="0" fontId="0" fillId="0" borderId="0"/>
    <xf numFmtId="0" fontId="2" fillId="0" borderId="0"/>
    <xf numFmtId="0" fontId="4" fillId="0" borderId="0"/>
    <xf numFmtId="0" fontId="2" fillId="0" borderId="0"/>
    <xf numFmtId="44"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2" fillId="0" borderId="0" applyFont="0" applyFill="0" applyBorder="0" applyAlignment="0" applyProtection="0"/>
    <xf numFmtId="0" fontId="2" fillId="0" borderId="0"/>
  </cellStyleXfs>
  <cellXfs count="263">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5" fillId="0" borderId="0" xfId="2" applyFont="1" applyAlignment="1" applyProtection="1">
      <alignment vertical="center"/>
      <protection hidden="1"/>
    </xf>
    <xf numFmtId="0" fontId="8" fillId="0" borderId="12" xfId="2" applyFont="1" applyBorder="1" applyAlignment="1" applyProtection="1">
      <alignment vertical="center" wrapText="1"/>
      <protection hidden="1"/>
    </xf>
    <xf numFmtId="0" fontId="8" fillId="0" borderId="12" xfId="2" applyFont="1" applyBorder="1" applyAlignment="1" applyProtection="1">
      <alignment horizontal="center" vertical="center"/>
      <protection hidden="1"/>
    </xf>
    <xf numFmtId="0" fontId="8" fillId="0" borderId="0" xfId="2" applyFont="1" applyAlignment="1" applyProtection="1">
      <alignment vertical="center"/>
      <protection hidden="1"/>
    </xf>
    <xf numFmtId="0" fontId="12" fillId="0" borderId="0" xfId="2" applyFont="1" applyAlignment="1" applyProtection="1">
      <alignment vertical="center"/>
      <protection hidden="1"/>
    </xf>
    <xf numFmtId="0" fontId="14" fillId="0" borderId="0" xfId="1" applyFont="1" applyAlignment="1">
      <alignment vertical="center"/>
    </xf>
    <xf numFmtId="0" fontId="15" fillId="0" borderId="0" xfId="1" applyFont="1" applyAlignment="1">
      <alignment vertical="center"/>
    </xf>
    <xf numFmtId="0" fontId="15" fillId="0" borderId="5" xfId="1" applyFont="1" applyBorder="1" applyAlignment="1">
      <alignment vertical="center"/>
    </xf>
    <xf numFmtId="0" fontId="16" fillId="0" borderId="4" xfId="1" applyFont="1" applyBorder="1" applyAlignment="1">
      <alignment horizontal="right" vertical="center"/>
    </xf>
    <xf numFmtId="0" fontId="18" fillId="0" borderId="0" xfId="1" applyFont="1" applyAlignment="1">
      <alignment vertical="center"/>
    </xf>
    <xf numFmtId="0" fontId="10" fillId="0" borderId="4" xfId="1" applyFont="1" applyBorder="1" applyAlignment="1">
      <alignment horizontal="center" vertical="center"/>
    </xf>
    <xf numFmtId="0" fontId="20" fillId="2" borderId="0" xfId="1" applyFont="1" applyFill="1" applyAlignment="1" applyProtection="1">
      <alignment horizontal="center" vertical="center" wrapText="1"/>
      <protection hidden="1"/>
    </xf>
    <xf numFmtId="0" fontId="20" fillId="2" borderId="10" xfId="1" applyFont="1" applyFill="1" applyBorder="1" applyAlignment="1" applyProtection="1">
      <alignment horizontal="center" vertical="center" wrapText="1"/>
      <protection hidden="1"/>
    </xf>
    <xf numFmtId="0" fontId="20" fillId="0" borderId="0" xfId="2" applyFont="1" applyAlignment="1" applyProtection="1">
      <alignment vertical="center"/>
      <protection hidden="1"/>
    </xf>
    <xf numFmtId="0" fontId="12" fillId="3" borderId="9" xfId="3" applyFont="1" applyFill="1" applyBorder="1" applyAlignment="1" applyProtection="1">
      <alignment horizontal="center" vertical="center" wrapText="1"/>
      <protection hidden="1"/>
    </xf>
    <xf numFmtId="0" fontId="12" fillId="3" borderId="0" xfId="3" applyFont="1" applyFill="1" applyAlignment="1" applyProtection="1">
      <alignment vertical="center" wrapText="1"/>
      <protection hidden="1"/>
    </xf>
    <xf numFmtId="0" fontId="12" fillId="3" borderId="0" xfId="3" applyFont="1" applyFill="1" applyAlignment="1" applyProtection="1">
      <alignment horizontal="center" vertical="center" wrapText="1"/>
      <protection hidden="1"/>
    </xf>
    <xf numFmtId="0" fontId="12" fillId="3" borderId="10" xfId="3" applyFont="1" applyFill="1" applyBorder="1" applyAlignment="1" applyProtection="1">
      <alignment horizontal="center" vertical="center" wrapText="1"/>
      <protection hidden="1"/>
    </xf>
    <xf numFmtId="0" fontId="20" fillId="2" borderId="7" xfId="1" applyFont="1" applyFill="1" applyBorder="1" applyAlignment="1" applyProtection="1">
      <alignment horizontal="center" vertical="center" wrapText="1"/>
      <protection hidden="1"/>
    </xf>
    <xf numFmtId="0" fontId="20" fillId="2" borderId="8" xfId="1" applyFont="1" applyFill="1" applyBorder="1" applyAlignment="1" applyProtection="1">
      <alignment horizontal="center" vertical="center" wrapText="1"/>
      <protection hidden="1"/>
    </xf>
    <xf numFmtId="0" fontId="12" fillId="0" borderId="0" xfId="5" applyFont="1" applyAlignment="1" applyProtection="1">
      <alignment horizontal="left" vertical="center"/>
      <protection hidden="1"/>
    </xf>
    <xf numFmtId="44" fontId="12" fillId="0" borderId="0" xfId="5" applyNumberFormat="1" applyFont="1" applyAlignment="1" applyProtection="1">
      <alignment horizontal="center" vertical="center"/>
      <protection hidden="1"/>
    </xf>
    <xf numFmtId="0" fontId="12" fillId="0" borderId="0" xfId="5" applyFont="1" applyAlignment="1" applyProtection="1">
      <alignment horizontal="center" vertical="center" wrapText="1"/>
      <protection hidden="1"/>
    </xf>
    <xf numFmtId="0" fontId="12" fillId="0" borderId="0" xfId="1" applyFont="1" applyAlignment="1" applyProtection="1">
      <alignment horizontal="center" vertical="center" wrapText="1"/>
      <protection hidden="1"/>
    </xf>
    <xf numFmtId="164" fontId="12" fillId="0" borderId="0" xfId="5" applyNumberFormat="1" applyFont="1" applyAlignment="1" applyProtection="1">
      <alignment horizontal="center" vertical="center" wrapText="1"/>
      <protection hidden="1"/>
    </xf>
    <xf numFmtId="0" fontId="12" fillId="2" borderId="7" xfId="1" applyFont="1" applyFill="1" applyBorder="1" applyAlignment="1" applyProtection="1">
      <alignment horizontal="center" vertical="center" wrapText="1"/>
      <protection hidden="1"/>
    </xf>
    <xf numFmtId="0" fontId="12" fillId="2" borderId="8" xfId="1" applyFont="1" applyFill="1" applyBorder="1" applyAlignment="1" applyProtection="1">
      <alignment horizontal="center" vertical="center" wrapText="1"/>
      <protection hidden="1"/>
    </xf>
    <xf numFmtId="0" fontId="12" fillId="0" borderId="0" xfId="1" applyFont="1" applyAlignment="1" applyProtection="1">
      <alignment vertical="center"/>
      <protection hidden="1"/>
    </xf>
    <xf numFmtId="0" fontId="12" fillId="0" borderId="0" xfId="1" applyFont="1" applyAlignment="1" applyProtection="1">
      <alignment vertical="center" wrapText="1"/>
      <protection hidden="1"/>
    </xf>
    <xf numFmtId="0" fontId="12" fillId="5" borderId="0" xfId="1" applyFont="1" applyFill="1" applyAlignment="1" applyProtection="1">
      <alignment horizontal="center" vertical="center"/>
      <protection hidden="1"/>
    </xf>
    <xf numFmtId="0" fontId="12" fillId="5" borderId="0" xfId="6" applyFont="1" applyFill="1" applyAlignment="1" applyProtection="1">
      <alignment horizontal="left" vertical="center"/>
      <protection hidden="1"/>
    </xf>
    <xf numFmtId="0" fontId="12" fillId="5" borderId="0" xfId="6" applyFont="1" applyFill="1" applyAlignment="1" applyProtection="1">
      <alignment horizontal="center" vertical="center"/>
      <protection hidden="1"/>
    </xf>
    <xf numFmtId="0" fontId="12" fillId="5" borderId="0" xfId="6" applyFont="1" applyFill="1" applyAlignment="1" applyProtection="1">
      <alignment horizontal="center" vertical="center" wrapText="1"/>
      <protection hidden="1"/>
    </xf>
    <xf numFmtId="0" fontId="12" fillId="5" borderId="0" xfId="1" applyFont="1" applyFill="1" applyAlignment="1" applyProtection="1">
      <alignment vertical="center" wrapText="1"/>
      <protection hidden="1"/>
    </xf>
    <xf numFmtId="0" fontId="12" fillId="5" borderId="0" xfId="1" applyFont="1" applyFill="1" applyAlignment="1" applyProtection="1">
      <alignment vertical="center"/>
      <protection hidden="1"/>
    </xf>
    <xf numFmtId="0" fontId="12" fillId="2" borderId="0" xfId="1" applyFont="1" applyFill="1" applyAlignment="1" applyProtection="1">
      <alignment horizontal="center" vertical="center" wrapText="1"/>
      <protection hidden="1"/>
    </xf>
    <xf numFmtId="0" fontId="12" fillId="0" borderId="0" xfId="2" applyFont="1" applyAlignment="1" applyProtection="1">
      <alignment horizontal="center" vertical="center"/>
      <protection hidden="1"/>
    </xf>
    <xf numFmtId="0" fontId="17" fillId="0" borderId="0" xfId="2" applyFont="1" applyAlignment="1">
      <alignment vertical="center"/>
    </xf>
    <xf numFmtId="0" fontId="8" fillId="0" borderId="12" xfId="6" applyFont="1" applyBorder="1" applyAlignment="1">
      <alignment horizontal="left" vertical="center" wrapText="1"/>
    </xf>
    <xf numFmtId="0" fontId="11" fillId="0" borderId="12" xfId="6" applyFont="1" applyBorder="1" applyAlignment="1">
      <alignment horizontal="left" vertical="center"/>
    </xf>
    <xf numFmtId="0" fontId="11" fillId="0" borderId="0" xfId="6" applyFont="1" applyBorder="1" applyAlignment="1">
      <alignment horizontal="left" vertical="center"/>
    </xf>
    <xf numFmtId="0" fontId="4" fillId="0" borderId="0" xfId="6" applyFont="1" applyBorder="1" applyAlignment="1">
      <alignment horizontal="center" vertical="center"/>
    </xf>
    <xf numFmtId="164" fontId="4" fillId="0" borderId="0" xfId="6" applyNumberFormat="1" applyFont="1" applyBorder="1" applyAlignment="1">
      <alignment horizontal="center" vertical="center" wrapText="1"/>
    </xf>
    <xf numFmtId="3" fontId="4" fillId="0" borderId="0" xfId="6" applyNumberFormat="1" applyFont="1" applyBorder="1" applyAlignment="1">
      <alignment horizontal="center" vertical="center" wrapText="1"/>
    </xf>
    <xf numFmtId="0" fontId="10" fillId="0" borderId="4" xfId="2" applyFont="1" applyBorder="1" applyAlignment="1">
      <alignment vertical="center"/>
    </xf>
    <xf numFmtId="9" fontId="4" fillId="5" borderId="0" xfId="8" applyFont="1" applyFill="1" applyBorder="1" applyAlignment="1" applyProtection="1">
      <alignment horizontal="center" vertical="center"/>
      <protection locked="0"/>
    </xf>
    <xf numFmtId="165" fontId="8" fillId="0" borderId="12" xfId="6" applyNumberFormat="1" applyFont="1" applyBorder="1" applyAlignment="1">
      <alignment horizontal="center" vertical="center"/>
    </xf>
    <xf numFmtId="164" fontId="8" fillId="0" borderId="12" xfId="6" applyNumberFormat="1" applyFont="1" applyBorder="1" applyAlignment="1">
      <alignment horizontal="center" vertical="center" wrapText="1"/>
    </xf>
    <xf numFmtId="164" fontId="8" fillId="4" borderId="12" xfId="6" applyNumberFormat="1" applyFont="1" applyFill="1" applyBorder="1" applyAlignment="1" applyProtection="1">
      <alignment horizontal="center" vertical="center" wrapText="1"/>
      <protection locked="0"/>
    </xf>
    <xf numFmtId="9" fontId="8" fillId="4" borderId="12" xfId="8" applyFont="1" applyFill="1" applyBorder="1" applyAlignment="1" applyProtection="1">
      <alignment horizontal="center" vertical="center"/>
      <protection locked="0"/>
    </xf>
    <xf numFmtId="0" fontId="17" fillId="0" borderId="0" xfId="6" applyFont="1" applyBorder="1" applyAlignment="1">
      <alignment vertical="center"/>
    </xf>
    <xf numFmtId="0" fontId="4" fillId="0" borderId="0" xfId="6" applyFont="1" applyBorder="1" applyAlignment="1">
      <alignment horizontal="left" vertical="center" wrapText="1"/>
    </xf>
    <xf numFmtId="9" fontId="4" fillId="0" borderId="0" xfId="8" applyFont="1" applyBorder="1" applyAlignment="1" applyProtection="1">
      <alignment horizontal="center" vertical="center"/>
    </xf>
    <xf numFmtId="164" fontId="23" fillId="0" borderId="0" xfId="6" applyNumberFormat="1" applyFont="1" applyBorder="1" applyAlignment="1">
      <alignment horizontal="center" vertical="center" wrapText="1"/>
    </xf>
    <xf numFmtId="0" fontId="8" fillId="0" borderId="12" xfId="5" applyFont="1" applyBorder="1" applyAlignment="1" applyProtection="1">
      <alignment horizontal="left" vertical="center" wrapText="1"/>
      <protection hidden="1"/>
    </xf>
    <xf numFmtId="44" fontId="8" fillId="4" borderId="12" xfId="4" applyFont="1" applyFill="1" applyBorder="1" applyAlignment="1" applyProtection="1">
      <alignment horizontal="center" vertical="center"/>
      <protection locked="0"/>
    </xf>
    <xf numFmtId="3" fontId="8" fillId="0" borderId="12" xfId="2" applyNumberFormat="1" applyFont="1" applyBorder="1" applyAlignment="1" applyProtection="1">
      <alignment horizontal="center" vertical="center"/>
      <protection hidden="1"/>
    </xf>
    <xf numFmtId="164" fontId="8" fillId="0" borderId="12" xfId="5" applyNumberFormat="1" applyFont="1" applyBorder="1" applyAlignment="1" applyProtection="1">
      <alignment horizontal="center" vertical="center" wrapText="1"/>
      <protection hidden="1"/>
    </xf>
    <xf numFmtId="0" fontId="8" fillId="5" borderId="12" xfId="3" applyFont="1" applyFill="1" applyBorder="1" applyAlignment="1" applyProtection="1">
      <alignment horizontal="center" vertical="center" wrapText="1"/>
      <protection hidden="1"/>
    </xf>
    <xf numFmtId="0" fontId="17" fillId="0" borderId="4" xfId="6" applyFont="1" applyBorder="1" applyAlignment="1">
      <alignment vertical="center"/>
    </xf>
    <xf numFmtId="0" fontId="4" fillId="0" borderId="0" xfId="6" applyFont="1" applyBorder="1" applyAlignment="1">
      <alignment horizontal="left" vertical="center"/>
    </xf>
    <xf numFmtId="44" fontId="4" fillId="0" borderId="0" xfId="6" applyNumberFormat="1" applyFont="1" applyBorder="1" applyAlignment="1">
      <alignment horizontal="center" vertical="center"/>
    </xf>
    <xf numFmtId="0" fontId="14" fillId="0" borderId="0" xfId="2" applyFont="1" applyAlignment="1">
      <alignment vertical="center"/>
    </xf>
    <xf numFmtId="0" fontId="10" fillId="0" borderId="0" xfId="2" applyFont="1" applyAlignment="1">
      <alignment vertical="center"/>
    </xf>
    <xf numFmtId="0" fontId="8" fillId="0" borderId="0" xfId="2" applyFont="1" applyBorder="1" applyAlignment="1" applyProtection="1">
      <alignment horizontal="center" vertical="center"/>
      <protection hidden="1"/>
    </xf>
    <xf numFmtId="3" fontId="8" fillId="0" borderId="0" xfId="2" applyNumberFormat="1" applyFont="1" applyBorder="1" applyAlignment="1" applyProtection="1">
      <alignment horizontal="center" vertical="center"/>
      <protection hidden="1"/>
    </xf>
    <xf numFmtId="0" fontId="10" fillId="0" borderId="12" xfId="2" applyFont="1" applyBorder="1" applyAlignment="1" applyProtection="1">
      <alignment horizontal="center" vertical="center"/>
      <protection hidden="1"/>
    </xf>
    <xf numFmtId="0" fontId="9" fillId="0" borderId="0" xfId="2" applyFont="1" applyAlignment="1" applyProtection="1">
      <alignment vertical="center"/>
      <protection hidden="1"/>
    </xf>
    <xf numFmtId="164" fontId="8" fillId="0" borderId="12" xfId="2" applyNumberFormat="1" applyFont="1" applyBorder="1" applyAlignment="1" applyProtection="1">
      <alignment horizontal="center" vertical="center"/>
      <protection hidden="1"/>
    </xf>
    <xf numFmtId="0" fontId="20" fillId="0" borderId="0" xfId="1" applyFont="1" applyFill="1" applyAlignment="1" applyProtection="1">
      <alignment horizontal="center" vertical="center" wrapText="1"/>
      <protection hidden="1"/>
    </xf>
    <xf numFmtId="164" fontId="21" fillId="0" borderId="0" xfId="5" applyNumberFormat="1" applyFont="1" applyFill="1" applyAlignment="1" applyProtection="1">
      <alignment horizontal="center" vertical="center" wrapText="1"/>
      <protection hidden="1"/>
    </xf>
    <xf numFmtId="0" fontId="17" fillId="0" borderId="0" xfId="1" applyFont="1" applyAlignment="1">
      <alignment vertical="center"/>
    </xf>
    <xf numFmtId="0" fontId="4" fillId="0" borderId="0" xfId="6" applyFont="1" applyAlignment="1">
      <alignment horizontal="left" vertical="center"/>
    </xf>
    <xf numFmtId="164" fontId="7" fillId="0" borderId="0" xfId="6" applyNumberFormat="1" applyFont="1" applyAlignment="1">
      <alignment horizontal="center" vertical="center" wrapText="1"/>
    </xf>
    <xf numFmtId="0" fontId="4" fillId="0" borderId="0" xfId="6" applyFont="1" applyAlignment="1">
      <alignment horizontal="center" vertical="center" wrapText="1"/>
    </xf>
    <xf numFmtId="44" fontId="7" fillId="0" borderId="0" xfId="6" applyNumberFormat="1" applyFont="1" applyAlignment="1">
      <alignment horizontal="center" vertical="center"/>
    </xf>
    <xf numFmtId="44" fontId="4" fillId="0" borderId="0" xfId="6" applyNumberFormat="1" applyFont="1" applyAlignment="1">
      <alignment horizontal="center" vertical="center"/>
    </xf>
    <xf numFmtId="0" fontId="28" fillId="0" borderId="0" xfId="1" applyFont="1" applyAlignment="1">
      <alignment horizontal="center" vertical="center" wrapText="1"/>
    </xf>
    <xf numFmtId="0" fontId="17" fillId="0" borderId="0" xfId="1" applyFont="1" applyAlignment="1">
      <alignment horizontal="center" vertical="center"/>
    </xf>
    <xf numFmtId="0" fontId="8" fillId="0" borderId="0" xfId="2" applyFont="1" applyBorder="1" applyAlignment="1" applyProtection="1">
      <alignment vertical="center" wrapText="1"/>
      <protection hidden="1"/>
    </xf>
    <xf numFmtId="164" fontId="8" fillId="0" borderId="0" xfId="2" applyNumberFormat="1" applyFont="1" applyBorder="1" applyAlignment="1" applyProtection="1">
      <alignment horizontal="center" vertical="center"/>
      <protection hidden="1"/>
    </xf>
    <xf numFmtId="44" fontId="8" fillId="0" borderId="0" xfId="4" applyFont="1" applyFill="1" applyBorder="1" applyAlignment="1" applyProtection="1">
      <alignment horizontal="center" vertical="center"/>
      <protection locked="0"/>
    </xf>
    <xf numFmtId="0" fontId="10" fillId="0" borderId="0" xfId="2" applyFont="1" applyBorder="1" applyAlignment="1" applyProtection="1">
      <alignment horizontal="center" vertical="center"/>
      <protection hidden="1"/>
    </xf>
    <xf numFmtId="0" fontId="10" fillId="0" borderId="12" xfId="6" applyFont="1" applyBorder="1" applyAlignment="1">
      <alignment horizontal="left" vertical="center" wrapText="1"/>
    </xf>
    <xf numFmtId="3" fontId="10" fillId="0" borderId="12" xfId="6" applyNumberFormat="1" applyFont="1" applyBorder="1" applyAlignment="1">
      <alignment horizontal="center" vertical="center" wrapText="1"/>
    </xf>
    <xf numFmtId="0" fontId="10" fillId="0" borderId="0" xfId="1" applyFont="1" applyAlignment="1">
      <alignment vertical="center"/>
    </xf>
    <xf numFmtId="164" fontId="29" fillId="0" borderId="12" xfId="6" applyNumberFormat="1" applyFont="1" applyBorder="1" applyAlignment="1">
      <alignment horizontal="center" vertical="center" wrapText="1"/>
    </xf>
    <xf numFmtId="0" fontId="8" fillId="0" borderId="12" xfId="5" applyFont="1" applyBorder="1" applyAlignment="1" applyProtection="1">
      <alignment horizontal="left" vertical="center" wrapText="1"/>
      <protection hidden="1"/>
    </xf>
    <xf numFmtId="0" fontId="8" fillId="0" borderId="12" xfId="1" applyFont="1" applyBorder="1" applyAlignment="1" applyProtection="1">
      <alignment horizontal="center" vertical="center"/>
      <protection hidden="1"/>
    </xf>
    <xf numFmtId="0" fontId="8" fillId="4" borderId="13" xfId="6" applyFont="1" applyFill="1" applyBorder="1" applyAlignment="1" applyProtection="1">
      <alignment vertical="center"/>
      <protection locked="0"/>
    </xf>
    <xf numFmtId="0" fontId="8" fillId="4" borderId="12" xfId="6" applyFont="1" applyFill="1" applyBorder="1" applyAlignment="1" applyProtection="1">
      <alignment horizontal="center" vertical="center" wrapText="1"/>
      <protection locked="0"/>
    </xf>
    <xf numFmtId="0" fontId="8" fillId="0" borderId="0" xfId="1" applyFont="1" applyAlignment="1" applyProtection="1">
      <alignment vertical="center" wrapText="1"/>
      <protection hidden="1"/>
    </xf>
    <xf numFmtId="0" fontId="8" fillId="0" borderId="0" xfId="1" applyFont="1" applyAlignment="1" applyProtection="1">
      <alignment vertical="center"/>
      <protection hidden="1"/>
    </xf>
    <xf numFmtId="0" fontId="8" fillId="4" borderId="12" xfId="6" applyFont="1" applyFill="1" applyBorder="1" applyAlignment="1" applyProtection="1">
      <alignment horizontal="left" vertical="center"/>
      <protection locked="0"/>
    </xf>
    <xf numFmtId="0" fontId="20" fillId="0" borderId="0" xfId="2" applyFont="1" applyAlignment="1">
      <alignment vertical="center"/>
    </xf>
    <xf numFmtId="0" fontId="31" fillId="0" borderId="0" xfId="2" applyFont="1" applyAlignment="1">
      <alignment vertical="center"/>
    </xf>
    <xf numFmtId="0" fontId="32" fillId="0" borderId="0" xfId="2" applyFont="1" applyAlignment="1">
      <alignment vertical="center"/>
    </xf>
    <xf numFmtId="0" fontId="12" fillId="0" borderId="0" xfId="2" applyFont="1" applyAlignment="1">
      <alignment vertical="center"/>
    </xf>
    <xf numFmtId="1" fontId="31" fillId="0" borderId="0" xfId="2" applyNumberFormat="1" applyFont="1" applyAlignment="1">
      <alignment vertical="center"/>
    </xf>
    <xf numFmtId="0" fontId="12" fillId="0" borderId="0" xfId="2" applyFont="1" applyAlignment="1">
      <alignment horizontal="center" vertical="center"/>
    </xf>
    <xf numFmtId="0" fontId="33" fillId="0" borderId="0" xfId="2" applyFont="1" applyAlignment="1">
      <alignment vertical="center"/>
    </xf>
    <xf numFmtId="1" fontId="33" fillId="0" borderId="0" xfId="2" applyNumberFormat="1" applyFont="1" applyAlignment="1">
      <alignment vertical="center"/>
    </xf>
    <xf numFmtId="0" fontId="34" fillId="0" borderId="0" xfId="2" applyFont="1" applyAlignment="1">
      <alignment vertical="center"/>
    </xf>
    <xf numFmtId="0" fontId="12" fillId="0" borderId="0" xfId="5" applyFont="1" applyAlignment="1">
      <alignment horizontal="left" vertical="center"/>
    </xf>
    <xf numFmtId="44" fontId="12" fillId="0" borderId="0" xfId="5" applyNumberFormat="1" applyFont="1" applyAlignment="1">
      <alignment horizontal="center" vertical="center"/>
    </xf>
    <xf numFmtId="0" fontId="12" fillId="0" borderId="0" xfId="5" applyFont="1" applyAlignment="1">
      <alignment horizontal="center" vertical="center" wrapText="1"/>
    </xf>
    <xf numFmtId="0" fontId="12" fillId="0" borderId="0" xfId="1" applyFont="1" applyAlignment="1">
      <alignment horizontal="center" vertical="center" wrapText="1"/>
    </xf>
    <xf numFmtId="164" fontId="12" fillId="0" borderId="0" xfId="5" applyNumberFormat="1" applyFont="1" applyAlignment="1">
      <alignment horizontal="center" vertical="center" wrapText="1"/>
    </xf>
    <xf numFmtId="0" fontId="12" fillId="0" borderId="0" xfId="1" applyFont="1" applyAlignment="1">
      <alignment vertical="center"/>
    </xf>
    <xf numFmtId="0" fontId="12" fillId="0" borderId="0" xfId="1" applyFont="1" applyAlignment="1">
      <alignment vertical="center" wrapText="1"/>
    </xf>
    <xf numFmtId="0" fontId="12" fillId="5" borderId="0" xfId="1" applyFont="1" applyFill="1" applyAlignment="1">
      <alignment horizontal="center" vertical="center"/>
    </xf>
    <xf numFmtId="0" fontId="12" fillId="5" borderId="0" xfId="7" applyFont="1" applyFill="1" applyAlignment="1" applyProtection="1">
      <alignment horizontal="left" vertical="center"/>
      <protection locked="0"/>
    </xf>
    <xf numFmtId="0" fontId="12" fillId="5" borderId="0" xfId="7" applyFont="1" applyFill="1" applyAlignment="1" applyProtection="1">
      <alignment horizontal="center" vertical="center"/>
      <protection locked="0"/>
    </xf>
    <xf numFmtId="0" fontId="12" fillId="5" borderId="0" xfId="7" applyFont="1" applyFill="1" applyAlignment="1" applyProtection="1">
      <alignment horizontal="center" vertical="center" wrapText="1"/>
      <protection locked="0"/>
    </xf>
    <xf numFmtId="0" fontId="12" fillId="5" borderId="0" xfId="1" applyFont="1" applyFill="1" applyAlignment="1">
      <alignment vertical="center" wrapText="1"/>
    </xf>
    <xf numFmtId="0" fontId="12" fillId="5" borderId="0" xfId="1" applyFont="1" applyFill="1" applyAlignment="1">
      <alignment vertical="center"/>
    </xf>
    <xf numFmtId="0" fontId="8" fillId="0" borderId="12" xfId="2" applyFont="1" applyBorder="1" applyAlignment="1">
      <alignment horizontal="center" vertical="center"/>
    </xf>
    <xf numFmtId="0" fontId="35" fillId="0" borderId="0" xfId="2" applyFont="1" applyAlignment="1">
      <alignment vertical="center"/>
    </xf>
    <xf numFmtId="1" fontId="35" fillId="0" borderId="0" xfId="2" applyNumberFormat="1" applyFont="1" applyAlignment="1">
      <alignment vertical="center"/>
    </xf>
    <xf numFmtId="0" fontId="36" fillId="0" borderId="0" xfId="2" applyFont="1" applyAlignment="1">
      <alignment vertical="center"/>
    </xf>
    <xf numFmtId="0" fontId="8" fillId="0" borderId="0" xfId="2" applyFont="1" applyAlignment="1">
      <alignment vertical="center"/>
    </xf>
    <xf numFmtId="0" fontId="8" fillId="0" borderId="12" xfId="5" applyFont="1" applyBorder="1" applyAlignment="1">
      <alignment horizontal="left" vertical="center" wrapText="1"/>
    </xf>
    <xf numFmtId="44" fontId="8" fillId="4" borderId="12" xfId="4" applyFont="1" applyFill="1" applyBorder="1" applyAlignment="1" applyProtection="1">
      <alignment horizontal="center" vertical="center" wrapText="1"/>
      <protection locked="0"/>
    </xf>
    <xf numFmtId="0" fontId="8" fillId="0" borderId="12" xfId="7" applyFont="1" applyBorder="1" applyAlignment="1">
      <alignment vertical="center" wrapText="1"/>
    </xf>
    <xf numFmtId="3" fontId="8" fillId="0" borderId="12" xfId="5" applyNumberFormat="1" applyFont="1" applyBorder="1" applyAlignment="1">
      <alignment horizontal="center" vertical="center" wrapText="1"/>
    </xf>
    <xf numFmtId="164" fontId="8" fillId="0" borderId="12" xfId="5" applyNumberFormat="1" applyFont="1" applyBorder="1" applyAlignment="1">
      <alignment horizontal="center" vertical="center" wrapText="1"/>
    </xf>
    <xf numFmtId="0" fontId="8" fillId="0" borderId="12" xfId="1" applyFont="1" applyBorder="1" applyAlignment="1">
      <alignment horizontal="center" vertical="center"/>
    </xf>
    <xf numFmtId="0" fontId="8" fillId="4" borderId="12" xfId="7" applyFont="1" applyFill="1" applyBorder="1" applyAlignment="1" applyProtection="1">
      <alignment vertical="center"/>
      <protection locked="0"/>
    </xf>
    <xf numFmtId="0" fontId="8" fillId="4" borderId="12" xfId="7" applyFont="1" applyFill="1" applyBorder="1" applyAlignment="1" applyProtection="1">
      <alignment horizontal="center" vertical="center" wrapText="1"/>
      <protection locked="0"/>
    </xf>
    <xf numFmtId="0" fontId="8" fillId="0" borderId="0" xfId="1" applyFont="1" applyAlignment="1">
      <alignment vertical="center" wrapText="1"/>
    </xf>
    <xf numFmtId="0" fontId="8" fillId="0" borderId="0" xfId="1" applyFont="1" applyAlignment="1">
      <alignment vertical="center"/>
    </xf>
    <xf numFmtId="0" fontId="8" fillId="4" borderId="12" xfId="7" applyFont="1" applyFill="1" applyBorder="1" applyAlignment="1" applyProtection="1">
      <alignment horizontal="left" vertical="center"/>
      <protection locked="0"/>
    </xf>
    <xf numFmtId="0" fontId="8" fillId="4" borderId="12" xfId="7" applyFont="1" applyFill="1" applyBorder="1" applyAlignment="1" applyProtection="1">
      <alignment horizontal="center" vertical="center"/>
      <protection locked="0"/>
    </xf>
    <xf numFmtId="0" fontId="8" fillId="5" borderId="12" xfId="3" applyFont="1" applyFill="1" applyBorder="1" applyAlignment="1">
      <alignment horizontal="center" vertical="center" wrapText="1"/>
    </xf>
    <xf numFmtId="0" fontId="8" fillId="0" borderId="12" xfId="10" applyFont="1" applyBorder="1" applyAlignment="1">
      <alignment vertical="center" wrapText="1"/>
    </xf>
    <xf numFmtId="0" fontId="10" fillId="0" borderId="12" xfId="1" applyFont="1" applyBorder="1" applyAlignment="1">
      <alignment vertical="center" wrapText="1"/>
    </xf>
    <xf numFmtId="164" fontId="9" fillId="0" borderId="12" xfId="5" applyNumberFormat="1" applyFont="1" applyBorder="1" applyAlignment="1" applyProtection="1">
      <alignment horizontal="center" vertical="center" wrapText="1"/>
      <protection hidden="1"/>
    </xf>
    <xf numFmtId="0" fontId="20" fillId="2" borderId="12" xfId="1" applyFont="1" applyFill="1" applyBorder="1" applyAlignment="1" applyProtection="1">
      <alignment horizontal="center" vertical="center" wrapText="1"/>
      <protection hidden="1"/>
    </xf>
    <xf numFmtId="0" fontId="12" fillId="3" borderId="12" xfId="3" applyFont="1" applyFill="1" applyBorder="1" applyAlignment="1" applyProtection="1">
      <alignment horizontal="center" vertical="center" wrapText="1"/>
      <protection hidden="1"/>
    </xf>
    <xf numFmtId="0" fontId="12" fillId="3" borderId="12" xfId="3" applyFont="1" applyFill="1" applyBorder="1" applyAlignment="1" applyProtection="1">
      <alignment vertical="center" wrapText="1"/>
      <protection hidden="1"/>
    </xf>
    <xf numFmtId="0" fontId="20" fillId="2" borderId="15" xfId="1" applyFont="1" applyFill="1" applyBorder="1" applyAlignment="1" applyProtection="1">
      <alignment horizontal="center" vertical="center" wrapText="1"/>
      <protection hidden="1"/>
    </xf>
    <xf numFmtId="0" fontId="20" fillId="2" borderId="14" xfId="1" applyFont="1" applyFill="1" applyBorder="1" applyAlignment="1" applyProtection="1">
      <alignment horizontal="center" vertical="center" wrapText="1"/>
      <protection hidden="1"/>
    </xf>
    <xf numFmtId="0" fontId="10" fillId="0" borderId="12" xfId="2" applyFont="1" applyBorder="1" applyAlignment="1">
      <alignment horizontal="center" vertical="center"/>
    </xf>
    <xf numFmtId="0" fontId="14" fillId="3" borderId="12" xfId="3" applyFont="1" applyFill="1" applyBorder="1" applyAlignment="1">
      <alignment horizontal="center" vertical="center" wrapText="1"/>
    </xf>
    <xf numFmtId="0" fontId="14" fillId="3" borderId="12" xfId="3" applyFont="1" applyFill="1" applyBorder="1" applyAlignment="1">
      <alignment vertical="center" wrapText="1"/>
    </xf>
    <xf numFmtId="0" fontId="10" fillId="0" borderId="12" xfId="6" applyFont="1" applyBorder="1" applyAlignment="1">
      <alignment horizontal="center" vertical="center"/>
    </xf>
    <xf numFmtId="0" fontId="10" fillId="0" borderId="20" xfId="6" applyFont="1" applyBorder="1" applyAlignment="1">
      <alignment horizontal="center" vertical="center"/>
    </xf>
    <xf numFmtId="0" fontId="8" fillId="0" borderId="20" xfId="6" applyFont="1" applyBorder="1" applyAlignment="1">
      <alignment horizontal="left" vertical="center"/>
    </xf>
    <xf numFmtId="164" fontId="8" fillId="0" borderId="20" xfId="6" applyNumberFormat="1" applyFont="1" applyBorder="1" applyAlignment="1">
      <alignment horizontal="center" vertical="center" wrapText="1"/>
    </xf>
    <xf numFmtId="0" fontId="27" fillId="3" borderId="13" xfId="3" applyFont="1" applyFill="1" applyBorder="1" applyAlignment="1">
      <alignment horizontal="center" vertical="center" wrapText="1"/>
    </xf>
    <xf numFmtId="0" fontId="27" fillId="3" borderId="14" xfId="3" applyFont="1" applyFill="1" applyBorder="1" applyAlignment="1">
      <alignment horizontal="center" vertical="center" wrapText="1"/>
    </xf>
    <xf numFmtId="0" fontId="26" fillId="2" borderId="12" xfId="1" applyFont="1" applyFill="1" applyBorder="1" applyAlignment="1">
      <alignment horizontal="center" vertical="center" wrapText="1"/>
    </xf>
    <xf numFmtId="0" fontId="25" fillId="3" borderId="13" xfId="3" applyFont="1" applyFill="1" applyBorder="1" applyAlignment="1">
      <alignment horizontal="center" vertical="center" wrapText="1"/>
    </xf>
    <xf numFmtId="0" fontId="25" fillId="3" borderId="15" xfId="3" applyFont="1" applyFill="1" applyBorder="1" applyAlignment="1">
      <alignment horizontal="center" vertical="center" wrapText="1"/>
    </xf>
    <xf numFmtId="0" fontId="25" fillId="3" borderId="14" xfId="3" applyFont="1" applyFill="1" applyBorder="1" applyAlignment="1">
      <alignment horizontal="center" vertical="center" wrapText="1"/>
    </xf>
    <xf numFmtId="164" fontId="21" fillId="6" borderId="12" xfId="5" applyNumberFormat="1" applyFont="1" applyFill="1" applyBorder="1" applyAlignment="1" applyProtection="1">
      <alignment horizontal="center" vertical="center" wrapText="1"/>
      <protection hidden="1"/>
    </xf>
    <xf numFmtId="0" fontId="8" fillId="4" borderId="12" xfId="6" applyFont="1" applyFill="1" applyBorder="1" applyAlignment="1" applyProtection="1">
      <alignment vertical="center"/>
      <protection locked="0"/>
    </xf>
    <xf numFmtId="164" fontId="4" fillId="0" borderId="15" xfId="6" applyNumberFormat="1" applyFont="1" applyBorder="1" applyAlignment="1">
      <alignment horizontal="center" vertical="center" wrapText="1"/>
    </xf>
    <xf numFmtId="0" fontId="4" fillId="0" borderId="11" xfId="6" applyFont="1" applyBorder="1" applyAlignment="1">
      <alignment horizontal="center" vertical="center" wrapText="1"/>
    </xf>
    <xf numFmtId="0" fontId="8" fillId="4" borderId="12" xfId="6" applyFont="1" applyFill="1" applyBorder="1" applyAlignment="1" applyProtection="1">
      <alignment horizontal="center" vertical="center"/>
      <protection locked="0"/>
    </xf>
    <xf numFmtId="0" fontId="12" fillId="0" borderId="0" xfId="5" applyFont="1" applyAlignment="1" applyProtection="1">
      <alignment horizontal="center" vertical="center" wrapText="1"/>
    </xf>
    <xf numFmtId="0" fontId="12" fillId="0" borderId="0" xfId="2" applyFont="1" applyAlignment="1" applyProtection="1">
      <alignment vertical="center"/>
      <protection locked="0"/>
    </xf>
    <xf numFmtId="0" fontId="20" fillId="2" borderId="12" xfId="1" applyFont="1" applyFill="1" applyBorder="1" applyAlignment="1">
      <alignment horizontal="center" vertical="center" wrapText="1"/>
    </xf>
    <xf numFmtId="0" fontId="12" fillId="3" borderId="12" xfId="3" applyFont="1" applyFill="1" applyBorder="1" applyAlignment="1">
      <alignment horizontal="center" vertical="center" wrapText="1"/>
    </xf>
    <xf numFmtId="0" fontId="12" fillId="3" borderId="12" xfId="3" applyFont="1" applyFill="1" applyBorder="1" applyAlignment="1">
      <alignment vertical="center" wrapText="1"/>
    </xf>
    <xf numFmtId="0" fontId="12" fillId="3" borderId="13"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2" fillId="3" borderId="14" xfId="3" applyFont="1" applyFill="1" applyBorder="1" applyAlignment="1">
      <alignment horizontal="center" vertical="center" wrapText="1"/>
    </xf>
    <xf numFmtId="164" fontId="21" fillId="6" borderId="12" xfId="5" applyNumberFormat="1" applyFont="1" applyFill="1" applyBorder="1" applyAlignment="1">
      <alignment horizontal="center" vertical="center" wrapText="1"/>
    </xf>
    <xf numFmtId="0" fontId="20" fillId="0" borderId="0" xfId="2" applyFont="1" applyAlignment="1" applyProtection="1">
      <alignment vertical="center"/>
      <protection locked="0"/>
    </xf>
    <xf numFmtId="0" fontId="37" fillId="3" borderId="12" xfId="3" applyFont="1" applyFill="1" applyBorder="1" applyAlignment="1" applyProtection="1">
      <alignment horizontal="center" vertical="center" wrapText="1"/>
      <protection hidden="1"/>
    </xf>
    <xf numFmtId="0" fontId="12" fillId="0" borderId="15" xfId="2" applyFont="1" applyBorder="1" applyAlignment="1" applyProtection="1">
      <alignment vertical="center"/>
      <protection hidden="1"/>
    </xf>
    <xf numFmtId="0" fontId="12" fillId="0" borderId="15" xfId="5" applyFont="1" applyBorder="1" applyAlignment="1" applyProtection="1">
      <alignment horizontal="left" vertical="center"/>
      <protection hidden="1"/>
    </xf>
    <xf numFmtId="44" fontId="12" fillId="0" borderId="15" xfId="5" applyNumberFormat="1" applyFont="1" applyBorder="1" applyAlignment="1" applyProtection="1">
      <alignment horizontal="center" vertical="center"/>
      <protection hidden="1"/>
    </xf>
    <xf numFmtId="0" fontId="12" fillId="0" borderId="15" xfId="5" applyFont="1" applyBorder="1" applyAlignment="1" applyProtection="1">
      <alignment horizontal="center" vertical="center" wrapText="1"/>
      <protection hidden="1"/>
    </xf>
    <xf numFmtId="0" fontId="12" fillId="0" borderId="15" xfId="1" applyFont="1" applyBorder="1" applyAlignment="1" applyProtection="1">
      <alignment horizontal="center" vertical="center" wrapText="1"/>
      <protection hidden="1"/>
    </xf>
    <xf numFmtId="164" fontId="12" fillId="0" borderId="15" xfId="5" applyNumberFormat="1" applyFont="1" applyBorder="1" applyAlignment="1" applyProtection="1">
      <alignment horizontal="center" vertical="center" wrapText="1"/>
      <protection hidden="1"/>
    </xf>
    <xf numFmtId="0" fontId="10" fillId="0" borderId="12" xfId="1" applyFont="1" applyBorder="1" applyAlignment="1">
      <alignment horizontal="center" vertical="center"/>
    </xf>
    <xf numFmtId="0" fontId="4" fillId="0" borderId="15" xfId="6" applyFont="1" applyBorder="1" applyAlignment="1">
      <alignment horizontal="center" vertical="center" wrapText="1"/>
    </xf>
    <xf numFmtId="164" fontId="4" fillId="0" borderId="7" xfId="6" applyNumberFormat="1" applyFont="1" applyBorder="1" applyAlignment="1">
      <alignment horizontal="center" vertical="center" wrapText="1"/>
    </xf>
    <xf numFmtId="164" fontId="29" fillId="0" borderId="11" xfId="6" applyNumberFormat="1" applyFont="1" applyBorder="1" applyAlignment="1">
      <alignment horizontal="center" vertical="center" wrapText="1"/>
    </xf>
    <xf numFmtId="0" fontId="4" fillId="0" borderId="7" xfId="6" applyFont="1" applyBorder="1" applyAlignment="1">
      <alignment horizontal="center" vertical="center" wrapText="1"/>
    </xf>
    <xf numFmtId="0" fontId="17" fillId="0" borderId="7" xfId="1" applyFont="1" applyBorder="1" applyAlignment="1">
      <alignment vertical="center"/>
    </xf>
    <xf numFmtId="0" fontId="17" fillId="0" borderId="0" xfId="1" applyFont="1" applyBorder="1" applyAlignment="1">
      <alignment vertical="center"/>
    </xf>
    <xf numFmtId="0" fontId="17" fillId="0" borderId="11" xfId="1" applyFont="1" applyBorder="1" applyAlignment="1">
      <alignment vertical="center"/>
    </xf>
    <xf numFmtId="0" fontId="10" fillId="5" borderId="12" xfId="3" applyFont="1" applyFill="1" applyBorder="1" applyAlignment="1">
      <alignment horizontal="center" vertical="center" wrapText="1"/>
    </xf>
    <xf numFmtId="44" fontId="8" fillId="0" borderId="12" xfId="2" applyNumberFormat="1" applyFont="1" applyBorder="1" applyAlignment="1" applyProtection="1">
      <alignment horizontal="center" vertical="center"/>
      <protection hidden="1"/>
    </xf>
    <xf numFmtId="0" fontId="10" fillId="0" borderId="15" xfId="2" applyFont="1" applyBorder="1" applyAlignment="1" applyProtection="1">
      <alignment horizontal="center" vertical="center"/>
      <protection hidden="1"/>
    </xf>
    <xf numFmtId="44" fontId="10" fillId="0" borderId="12" xfId="2" applyNumberFormat="1" applyFont="1" applyBorder="1" applyAlignment="1" applyProtection="1">
      <alignment horizontal="center" vertical="center"/>
      <protection hidden="1"/>
    </xf>
    <xf numFmtId="0" fontId="10" fillId="0" borderId="0" xfId="1" applyFont="1" applyAlignment="1">
      <alignment horizontal="left" vertical="center" wrapText="1"/>
    </xf>
    <xf numFmtId="0" fontId="10" fillId="0" borderId="5" xfId="1" applyFont="1" applyBorder="1" applyAlignment="1">
      <alignment horizontal="left" vertical="center" wrapText="1"/>
    </xf>
    <xf numFmtId="0" fontId="13" fillId="0" borderId="4" xfId="1" applyFont="1" applyBorder="1" applyAlignment="1">
      <alignment horizontal="center" vertical="center" wrapText="1"/>
    </xf>
    <xf numFmtId="0" fontId="13" fillId="0" borderId="0" xfId="1" applyFont="1" applyAlignment="1">
      <alignment horizontal="center" vertical="center" wrapText="1"/>
    </xf>
    <xf numFmtId="0" fontId="13" fillId="0" borderId="5" xfId="1" applyFont="1" applyBorder="1" applyAlignment="1">
      <alignment horizontal="center" vertical="center" wrapText="1"/>
    </xf>
    <xf numFmtId="0" fontId="20" fillId="2" borderId="13" xfId="1" applyFont="1" applyFill="1" applyBorder="1" applyAlignment="1" applyProtection="1">
      <alignment horizontal="left" vertical="center" wrapText="1"/>
      <protection hidden="1"/>
    </xf>
    <xf numFmtId="0" fontId="20" fillId="2" borderId="15" xfId="1" applyFont="1" applyFill="1" applyBorder="1" applyAlignment="1" applyProtection="1">
      <alignment horizontal="left" vertical="center" wrapText="1"/>
      <protection hidden="1"/>
    </xf>
    <xf numFmtId="0" fontId="20" fillId="2" borderId="14" xfId="1" applyFont="1" applyFill="1" applyBorder="1" applyAlignment="1" applyProtection="1">
      <alignment horizontal="left" vertical="center" wrapText="1"/>
      <protection hidden="1"/>
    </xf>
    <xf numFmtId="0" fontId="14" fillId="3" borderId="12" xfId="3" applyFont="1" applyFill="1" applyBorder="1" applyAlignment="1">
      <alignment horizontal="center" vertical="center" wrapText="1"/>
    </xf>
    <xf numFmtId="44" fontId="8" fillId="0" borderId="20" xfId="6" applyNumberFormat="1" applyFont="1" applyBorder="1" applyAlignment="1">
      <alignment horizontal="center" vertical="center"/>
    </xf>
    <xf numFmtId="0" fontId="8" fillId="0" borderId="21" xfId="6" applyFont="1" applyBorder="1" applyAlignment="1">
      <alignment horizontal="center" vertical="center" wrapText="1"/>
    </xf>
    <xf numFmtId="0" fontId="8" fillId="0" borderId="6" xfId="6" applyFont="1" applyBorder="1" applyAlignment="1">
      <alignment horizontal="center" vertical="center" wrapText="1"/>
    </xf>
    <xf numFmtId="0" fontId="22" fillId="4" borderId="12" xfId="1" applyFont="1" applyFill="1" applyBorder="1" applyAlignment="1" applyProtection="1">
      <alignment horizontal="left" vertical="center" wrapText="1"/>
      <protection locked="0"/>
    </xf>
    <xf numFmtId="0" fontId="19" fillId="2" borderId="12" xfId="1" applyFont="1" applyFill="1" applyBorder="1" applyAlignment="1" applyProtection="1">
      <alignment horizontal="left" vertical="center" wrapText="1"/>
      <protection hidden="1"/>
    </xf>
    <xf numFmtId="0" fontId="12" fillId="3" borderId="12" xfId="3" applyFont="1" applyFill="1" applyBorder="1" applyAlignment="1" applyProtection="1">
      <alignment horizontal="left" vertical="center" wrapText="1"/>
      <protection hidden="1"/>
    </xf>
    <xf numFmtId="0" fontId="8" fillId="0" borderId="12" xfId="6" applyFont="1" applyBorder="1" applyAlignment="1">
      <alignment horizontal="left" vertical="center" wrapText="1"/>
    </xf>
    <xf numFmtId="0" fontId="8" fillId="0" borderId="12" xfId="5" applyFont="1" applyBorder="1" applyAlignment="1" applyProtection="1">
      <alignment horizontal="left" vertical="center"/>
      <protection hidden="1"/>
    </xf>
    <xf numFmtId="0" fontId="8" fillId="0" borderId="12" xfId="6" applyFont="1" applyBorder="1" applyAlignment="1">
      <alignment horizontal="center" vertical="center"/>
    </xf>
    <xf numFmtId="0" fontId="20" fillId="2" borderId="12" xfId="1" applyFont="1" applyFill="1" applyBorder="1" applyAlignment="1" applyProtection="1">
      <alignment horizontal="left" vertical="center" wrapText="1"/>
      <protection hidden="1"/>
    </xf>
    <xf numFmtId="3" fontId="8" fillId="0" borderId="12" xfId="6" applyNumberFormat="1" applyFont="1" applyBorder="1" applyAlignment="1">
      <alignment horizontal="center" vertical="center" wrapText="1"/>
    </xf>
    <xf numFmtId="164" fontId="8" fillId="0" borderId="12" xfId="6" applyNumberFormat="1" applyFont="1" applyBorder="1" applyAlignment="1">
      <alignment horizontal="center" vertical="center" wrapText="1"/>
    </xf>
    <xf numFmtId="9" fontId="8" fillId="0" borderId="12" xfId="8" applyFont="1" applyBorder="1" applyAlignment="1" applyProtection="1">
      <alignment horizontal="center" vertical="center"/>
    </xf>
    <xf numFmtId="164" fontId="11" fillId="0" borderId="21" xfId="6" applyNumberFormat="1" applyFont="1" applyBorder="1" applyAlignment="1">
      <alignment horizontal="center" vertical="center" wrapText="1"/>
    </xf>
    <xf numFmtId="164" fontId="11" fillId="0" borderId="6" xfId="6" applyNumberFormat="1" applyFont="1" applyBorder="1" applyAlignment="1">
      <alignment horizontal="center" vertical="center" wrapText="1"/>
    </xf>
    <xf numFmtId="0" fontId="26" fillId="2" borderId="12" xfId="1" applyFont="1" applyFill="1" applyBorder="1" applyAlignment="1">
      <alignment horizontal="left" vertical="center" wrapText="1"/>
    </xf>
    <xf numFmtId="0" fontId="26" fillId="2" borderId="13" xfId="1" applyFont="1" applyFill="1" applyBorder="1" applyAlignment="1">
      <alignment horizontal="left" vertical="center" wrapText="1"/>
    </xf>
    <xf numFmtId="0" fontId="26" fillId="2" borderId="15" xfId="1" applyFont="1" applyFill="1" applyBorder="1" applyAlignment="1">
      <alignment horizontal="left" vertical="center" wrapText="1"/>
    </xf>
    <xf numFmtId="0" fontId="26" fillId="2" borderId="14" xfId="1" applyFont="1" applyFill="1" applyBorder="1" applyAlignment="1">
      <alignment horizontal="left" vertical="center" wrapText="1"/>
    </xf>
    <xf numFmtId="0" fontId="8" fillId="0" borderId="12" xfId="5" applyFont="1" applyBorder="1" applyAlignment="1" applyProtection="1">
      <alignment horizontal="left" vertical="center" wrapText="1"/>
      <protection hidden="1"/>
    </xf>
    <xf numFmtId="0" fontId="10" fillId="0" borderId="12" xfId="6" applyFont="1" applyBorder="1" applyAlignment="1">
      <alignment horizontal="left" vertical="center" wrapText="1"/>
    </xf>
    <xf numFmtId="0" fontId="10" fillId="0" borderId="17" xfId="6" applyFont="1" applyBorder="1" applyAlignment="1">
      <alignment horizontal="left" vertical="center" wrapText="1"/>
    </xf>
    <xf numFmtId="0" fontId="10" fillId="0" borderId="18" xfId="6" applyFont="1" applyBorder="1" applyAlignment="1">
      <alignment horizontal="left" vertical="center" wrapText="1"/>
    </xf>
    <xf numFmtId="0" fontId="10" fillId="0" borderId="19" xfId="6" applyFont="1" applyBorder="1" applyAlignment="1">
      <alignment horizontal="left" vertical="center" wrapText="1"/>
    </xf>
    <xf numFmtId="0" fontId="20" fillId="2" borderId="0" xfId="1" applyFont="1" applyFill="1" applyAlignment="1" applyProtection="1">
      <alignment horizontal="left" vertical="center" wrapText="1"/>
      <protection hidden="1"/>
    </xf>
    <xf numFmtId="0" fontId="12" fillId="3" borderId="0" xfId="3" applyFont="1" applyFill="1" applyAlignment="1" applyProtection="1">
      <alignment horizontal="left" vertical="center" wrapText="1"/>
      <protection hidden="1"/>
    </xf>
    <xf numFmtId="0" fontId="8" fillId="0" borderId="13" xfId="6" applyFont="1" applyBorder="1" applyAlignment="1">
      <alignment horizontal="left" vertical="center" wrapText="1"/>
    </xf>
    <xf numFmtId="0" fontId="8" fillId="0" borderId="15" xfId="6" applyFont="1" applyBorder="1" applyAlignment="1">
      <alignment horizontal="left" vertical="center" wrapText="1"/>
    </xf>
    <xf numFmtId="0" fontId="8" fillId="0" borderId="16" xfId="6" applyFont="1" applyBorder="1" applyAlignment="1">
      <alignment horizontal="left" vertical="center" wrapText="1"/>
    </xf>
    <xf numFmtId="0" fontId="20" fillId="2" borderId="6" xfId="1" applyFont="1" applyFill="1" applyBorder="1" applyAlignment="1" applyProtection="1">
      <alignment horizontal="left" vertical="center" wrapText="1"/>
      <protection hidden="1"/>
    </xf>
    <xf numFmtId="0" fontId="20" fillId="2" borderId="7" xfId="1" applyFont="1" applyFill="1" applyBorder="1" applyAlignment="1" applyProtection="1">
      <alignment horizontal="left" vertical="center" wrapText="1"/>
      <protection hidden="1"/>
    </xf>
    <xf numFmtId="0" fontId="19" fillId="2" borderId="6" xfId="1" applyFont="1" applyFill="1" applyBorder="1" applyAlignment="1" applyProtection="1">
      <alignment horizontal="left" vertical="center" wrapText="1"/>
      <protection hidden="1"/>
    </xf>
    <xf numFmtId="0" fontId="19" fillId="2" borderId="7" xfId="1" applyFont="1" applyFill="1" applyBorder="1" applyAlignment="1" applyProtection="1">
      <alignment horizontal="left" vertical="center" wrapText="1"/>
      <protection hidden="1"/>
    </xf>
    <xf numFmtId="0" fontId="22" fillId="4" borderId="7" xfId="1" applyFont="1" applyFill="1" applyBorder="1" applyAlignment="1" applyProtection="1">
      <alignment horizontal="left" vertical="center" wrapText="1"/>
      <protection locked="0"/>
    </xf>
    <xf numFmtId="0" fontId="22" fillId="4" borderId="8" xfId="1" applyFont="1" applyFill="1" applyBorder="1" applyAlignment="1" applyProtection="1">
      <alignment horizontal="left" vertical="center" wrapText="1"/>
      <protection locked="0"/>
    </xf>
    <xf numFmtId="0" fontId="20" fillId="2" borderId="9" xfId="1" applyFont="1" applyFill="1" applyBorder="1" applyAlignment="1" applyProtection="1">
      <alignment horizontal="left" vertical="center" wrapText="1"/>
      <protection hidden="1"/>
    </xf>
    <xf numFmtId="0" fontId="20" fillId="2" borderId="8" xfId="1" applyFont="1" applyFill="1" applyBorder="1" applyAlignment="1" applyProtection="1">
      <alignment horizontal="left" vertical="center" wrapText="1"/>
      <protection hidden="1"/>
    </xf>
    <xf numFmtId="0" fontId="10" fillId="0" borderId="12" xfId="6" applyFont="1" applyBorder="1" applyAlignment="1" applyProtection="1">
      <alignment horizontal="left" vertical="center" wrapText="1"/>
      <protection locked="0"/>
    </xf>
    <xf numFmtId="0" fontId="12" fillId="3" borderId="12" xfId="3" applyFont="1" applyFill="1" applyBorder="1" applyAlignment="1">
      <alignment horizontal="left" vertical="center" wrapText="1"/>
    </xf>
    <xf numFmtId="0" fontId="8" fillId="0" borderId="13" xfId="5" applyFont="1" applyBorder="1" applyAlignment="1" applyProtection="1">
      <alignment horizontal="left" vertical="center"/>
      <protection hidden="1"/>
    </xf>
    <xf numFmtId="0" fontId="8" fillId="0" borderId="15" xfId="5" applyFont="1" applyBorder="1" applyAlignment="1" applyProtection="1">
      <alignment horizontal="left" vertical="center"/>
      <protection hidden="1"/>
    </xf>
    <xf numFmtId="0" fontId="8" fillId="0" borderId="14" xfId="5" applyFont="1" applyBorder="1" applyAlignment="1" applyProtection="1">
      <alignment horizontal="left" vertical="center"/>
      <protection hidden="1"/>
    </xf>
    <xf numFmtId="0" fontId="8" fillId="0" borderId="12" xfId="7" applyFont="1" applyBorder="1" applyAlignment="1">
      <alignment horizontal="left" vertical="center" wrapText="1"/>
    </xf>
    <xf numFmtId="0" fontId="10" fillId="0" borderId="13" xfId="2" applyFont="1" applyBorder="1" applyAlignment="1" applyProtection="1">
      <alignment horizontal="left" vertical="center" wrapText="1"/>
      <protection hidden="1"/>
    </xf>
    <xf numFmtId="0" fontId="10" fillId="0" borderId="15" xfId="2" applyFont="1" applyBorder="1" applyAlignment="1" applyProtection="1">
      <alignment horizontal="left" vertical="center" wrapText="1"/>
      <protection hidden="1"/>
    </xf>
    <xf numFmtId="0" fontId="10" fillId="0" borderId="14" xfId="2" applyFont="1" applyBorder="1" applyAlignment="1" applyProtection="1">
      <alignment horizontal="left" vertical="center" wrapText="1"/>
      <protection hidden="1"/>
    </xf>
    <xf numFmtId="0" fontId="20" fillId="2" borderId="12" xfId="1" applyFont="1" applyFill="1" applyBorder="1" applyAlignment="1">
      <alignment horizontal="left" vertical="center" wrapText="1"/>
    </xf>
    <xf numFmtId="44" fontId="8" fillId="0" borderId="13" xfId="4" applyFont="1" applyFill="1" applyBorder="1" applyAlignment="1" applyProtection="1">
      <alignment horizontal="left" vertical="center" wrapText="1"/>
      <protection locked="0"/>
    </xf>
    <xf numFmtId="44" fontId="8" fillId="0" borderId="15" xfId="4" applyFont="1" applyFill="1" applyBorder="1" applyAlignment="1" applyProtection="1">
      <alignment horizontal="left" vertical="center" wrapText="1"/>
      <protection locked="0"/>
    </xf>
    <xf numFmtId="0" fontId="20" fillId="2" borderId="13" xfId="1" applyFont="1" applyFill="1" applyBorder="1" applyAlignment="1">
      <alignment horizontal="left" vertical="center" wrapText="1"/>
    </xf>
    <xf numFmtId="0" fontId="20" fillId="2" borderId="15" xfId="1" applyFont="1" applyFill="1" applyBorder="1" applyAlignment="1">
      <alignment horizontal="left" vertical="center" wrapText="1"/>
    </xf>
    <xf numFmtId="0" fontId="20" fillId="2" borderId="14" xfId="1" applyFont="1" applyFill="1" applyBorder="1" applyAlignment="1">
      <alignment horizontal="left" vertical="center" wrapText="1"/>
    </xf>
    <xf numFmtId="0" fontId="14" fillId="3" borderId="12" xfId="3" applyFont="1" applyFill="1" applyBorder="1" applyAlignment="1">
      <alignment horizontal="left" vertical="center" wrapText="1"/>
    </xf>
    <xf numFmtId="0" fontId="8" fillId="0" borderId="12" xfId="6" applyFont="1" applyBorder="1" applyAlignment="1">
      <alignment horizontal="left" vertical="center"/>
    </xf>
    <xf numFmtId="0" fontId="10" fillId="0" borderId="13" xfId="2" applyFont="1" applyBorder="1" applyAlignment="1" applyProtection="1">
      <alignment horizontal="center" vertical="center"/>
      <protection hidden="1"/>
    </xf>
    <xf numFmtId="0" fontId="10" fillId="0" borderId="14" xfId="2" applyFont="1" applyBorder="1" applyAlignment="1" applyProtection="1">
      <alignment horizontal="center" vertical="center"/>
      <protection hidden="1"/>
    </xf>
    <xf numFmtId="44" fontId="29" fillId="0" borderId="12" xfId="6" applyNumberFormat="1" applyFont="1" applyBorder="1" applyAlignment="1">
      <alignment horizontal="right" vertical="center"/>
    </xf>
  </cellXfs>
  <cellStyles count="11">
    <cellStyle name="Procent 2" xfId="9" xr:uid="{99AAB252-F218-4F65-9E6F-6C56418B3FF3}"/>
    <cellStyle name="Procent 3" xfId="8" xr:uid="{1DF80741-BE1A-4327-B24A-3F8630858149}"/>
    <cellStyle name="Standaard" xfId="0" builtinId="0"/>
    <cellStyle name="Standaard 10" xfId="1" xr:uid="{FC3805CD-8DD4-43BF-B6DB-C36D75E3464D}"/>
    <cellStyle name="Standaard 11" xfId="3" xr:uid="{33ADDC04-3679-4DE6-A02C-4852B4B5D710}"/>
    <cellStyle name="Standaard 2" xfId="2" xr:uid="{70DB4D65-AD65-4CD1-96A8-059AE3A58D6A}"/>
    <cellStyle name="Standaard 27 2 2" xfId="6" xr:uid="{E7796500-687D-4F20-996A-142F1F035C34}"/>
    <cellStyle name="Standaard 27 2 2 2" xfId="7" xr:uid="{9C33BE5E-C4D7-432B-8B4E-51004D7CF322}"/>
    <cellStyle name="Standaard 27 3 2" xfId="5" xr:uid="{CD3F9E8A-C5E1-4EAF-B538-26AFBDD17AD0}"/>
    <cellStyle name="Standaard 57" xfId="10" xr:uid="{CC74F4DF-54EA-423F-89EF-0FC0F62889B8}"/>
    <cellStyle name="Valuta 2" xfId="4" xr:uid="{49210EDA-17A1-4719-9471-0405790BAF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1E8E23F4-7BAF-471E-8320-A9AC216A5B52}"/>
            </a:ext>
          </a:extLst>
        </xdr:cNvPr>
        <xdr:cNvSpPr>
          <a:spLocks noChangeAspect="1" noChangeArrowheads="1"/>
        </xdr:cNvSpPr>
      </xdr:nvSpPr>
      <xdr:spPr bwMode="auto">
        <a:xfrm>
          <a:off x="1657350"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358141</xdr:colOff>
      <xdr:row>1</xdr:row>
      <xdr:rowOff>106680</xdr:rowOff>
    </xdr:from>
    <xdr:to>
      <xdr:col>6</xdr:col>
      <xdr:colOff>645677</xdr:colOff>
      <xdr:row>2</xdr:row>
      <xdr:rowOff>308610</xdr:rowOff>
    </xdr:to>
    <xdr:pic>
      <xdr:nvPicPr>
        <xdr:cNvPr id="3" name="Afbeelding 2">
          <a:extLst>
            <a:ext uri="{FF2B5EF4-FFF2-40B4-BE49-F238E27FC236}">
              <a16:creationId xmlns:a16="http://schemas.microsoft.com/office/drawing/2014/main" id="{544ACC28-9A9E-4234-B869-47BF2A52C1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1" y="219075"/>
          <a:ext cx="4097536" cy="1581150"/>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64E99-5490-450F-8467-1F7EAA1C306A}">
  <sheetPr>
    <pageSetUpPr fitToPage="1"/>
  </sheetPr>
  <dimension ref="B1:H35"/>
  <sheetViews>
    <sheetView showGridLines="0" view="pageBreakPreview" topLeftCell="A4" zoomScaleNormal="100" zoomScaleSheetLayoutView="100" workbookViewId="0">
      <selection activeCell="C6" sqref="C6:H6"/>
    </sheetView>
  </sheetViews>
  <sheetFormatPr defaultColWidth="9.109375" defaultRowHeight="14.4" x14ac:dyDescent="0.3"/>
  <cols>
    <col min="1" max="1" width="1.88671875" style="2" customWidth="1"/>
    <col min="2" max="2" width="11.109375" style="1" customWidth="1"/>
    <col min="3" max="8" width="11.109375" style="2" customWidth="1"/>
    <col min="9" max="16384" width="9.109375" style="2"/>
  </cols>
  <sheetData>
    <row r="1" spans="2:8" ht="9" customHeight="1" thickBot="1" x14ac:dyDescent="0.35"/>
    <row r="2" spans="2:8" ht="108.75" customHeight="1" x14ac:dyDescent="0.3">
      <c r="B2" s="3"/>
      <c r="C2" s="4"/>
      <c r="D2" s="4"/>
      <c r="E2" s="4"/>
      <c r="F2" s="4"/>
      <c r="G2" s="4"/>
      <c r="H2" s="5"/>
    </row>
    <row r="3" spans="2:8" ht="40.5" customHeight="1" x14ac:dyDescent="0.3">
      <c r="B3" s="6"/>
      <c r="H3" s="7"/>
    </row>
    <row r="4" spans="2:8" ht="117" customHeight="1" x14ac:dyDescent="0.3">
      <c r="B4" s="199" t="s">
        <v>143</v>
      </c>
      <c r="C4" s="200"/>
      <c r="D4" s="200"/>
      <c r="E4" s="200"/>
      <c r="F4" s="200"/>
      <c r="G4" s="200"/>
      <c r="H4" s="201"/>
    </row>
    <row r="5" spans="2:8" ht="33.6" customHeight="1" x14ac:dyDescent="0.3">
      <c r="B5" s="16" t="s">
        <v>0</v>
      </c>
      <c r="C5" s="14"/>
      <c r="D5" s="14"/>
      <c r="E5" s="14"/>
      <c r="F5" s="14"/>
      <c r="G5" s="14"/>
      <c r="H5" s="15"/>
    </row>
    <row r="6" spans="2:8" s="17" customFormat="1" ht="19.95" customHeight="1" x14ac:dyDescent="0.3">
      <c r="B6" s="18" t="s">
        <v>1</v>
      </c>
      <c r="C6" s="197" t="s">
        <v>132</v>
      </c>
      <c r="D6" s="197"/>
      <c r="E6" s="197"/>
      <c r="F6" s="197"/>
      <c r="G6" s="197"/>
      <c r="H6" s="198"/>
    </row>
    <row r="7" spans="2:8" s="17" customFormat="1" ht="16.95" customHeight="1" x14ac:dyDescent="0.3">
      <c r="B7" s="18" t="s">
        <v>2</v>
      </c>
      <c r="C7" s="197" t="s">
        <v>133</v>
      </c>
      <c r="D7" s="197"/>
      <c r="E7" s="197"/>
      <c r="F7" s="197"/>
      <c r="G7" s="197"/>
      <c r="H7" s="198"/>
    </row>
    <row r="8" spans="2:8" s="17" customFormat="1" ht="16.2" customHeight="1" x14ac:dyDescent="0.3">
      <c r="B8" s="18" t="s">
        <v>3</v>
      </c>
      <c r="C8" s="197" t="s">
        <v>152</v>
      </c>
      <c r="D8" s="197"/>
      <c r="E8" s="197"/>
      <c r="F8" s="197"/>
      <c r="G8" s="197"/>
      <c r="H8" s="198"/>
    </row>
    <row r="9" spans="2:8" s="17" customFormat="1" ht="16.2" customHeight="1" x14ac:dyDescent="0.3">
      <c r="B9" s="18" t="s">
        <v>30</v>
      </c>
      <c r="C9" s="197" t="s">
        <v>134</v>
      </c>
      <c r="D9" s="197"/>
      <c r="E9" s="197"/>
      <c r="F9" s="197"/>
      <c r="G9" s="197"/>
      <c r="H9" s="198"/>
    </row>
    <row r="10" spans="2:8" s="17" customFormat="1" ht="16.2" customHeight="1" x14ac:dyDescent="0.3">
      <c r="B10" s="18" t="s">
        <v>31</v>
      </c>
      <c r="C10" s="197" t="s">
        <v>135</v>
      </c>
      <c r="D10" s="197"/>
      <c r="E10" s="197"/>
      <c r="F10" s="197"/>
      <c r="G10" s="197"/>
      <c r="H10" s="198"/>
    </row>
    <row r="11" spans="2:8" s="17" customFormat="1" ht="16.2" customHeight="1" x14ac:dyDescent="0.3">
      <c r="B11" s="18" t="s">
        <v>32</v>
      </c>
      <c r="C11" s="197" t="s">
        <v>136</v>
      </c>
      <c r="D11" s="197"/>
      <c r="E11" s="197"/>
      <c r="F11" s="197"/>
      <c r="G11" s="197"/>
      <c r="H11" s="198"/>
    </row>
    <row r="12" spans="2:8" s="17" customFormat="1" ht="16.2" customHeight="1" x14ac:dyDescent="0.3">
      <c r="B12" s="18" t="s">
        <v>33</v>
      </c>
      <c r="C12" s="197" t="s">
        <v>137</v>
      </c>
      <c r="D12" s="197"/>
      <c r="E12" s="197"/>
      <c r="F12" s="197"/>
      <c r="G12" s="197"/>
      <c r="H12" s="198"/>
    </row>
    <row r="13" spans="2:8" s="17" customFormat="1" ht="16.2" customHeight="1" x14ac:dyDescent="0.3">
      <c r="B13" s="18" t="s">
        <v>34</v>
      </c>
      <c r="C13" s="197" t="s">
        <v>138</v>
      </c>
      <c r="D13" s="197"/>
      <c r="E13" s="197"/>
      <c r="F13" s="197"/>
      <c r="G13" s="197"/>
      <c r="H13" s="198"/>
    </row>
    <row r="14" spans="2:8" s="17" customFormat="1" ht="16.2" customHeight="1" x14ac:dyDescent="0.3">
      <c r="B14" s="18" t="s">
        <v>35</v>
      </c>
      <c r="C14" s="197" t="s">
        <v>139</v>
      </c>
      <c r="D14" s="197"/>
      <c r="E14" s="197"/>
      <c r="F14" s="197"/>
      <c r="G14" s="197"/>
      <c r="H14" s="198"/>
    </row>
    <row r="15" spans="2:8" s="17" customFormat="1" ht="16.2" customHeight="1" x14ac:dyDescent="0.3">
      <c r="B15" s="18" t="s">
        <v>36</v>
      </c>
      <c r="C15" s="197" t="s">
        <v>140</v>
      </c>
      <c r="D15" s="197"/>
      <c r="E15" s="197"/>
      <c r="F15" s="197"/>
      <c r="G15" s="197"/>
      <c r="H15" s="198"/>
    </row>
    <row r="16" spans="2:8" s="17" customFormat="1" ht="16.2" customHeight="1" x14ac:dyDescent="0.3">
      <c r="B16" s="18" t="s">
        <v>37</v>
      </c>
      <c r="C16" s="197" t="s">
        <v>141</v>
      </c>
      <c r="D16" s="197"/>
      <c r="E16" s="197"/>
      <c r="F16" s="197"/>
      <c r="G16" s="197"/>
      <c r="H16" s="198"/>
    </row>
    <row r="17" spans="2:8" s="17" customFormat="1" ht="13.2" customHeight="1" x14ac:dyDescent="0.3">
      <c r="B17" s="18"/>
      <c r="C17" s="197" t="s">
        <v>142</v>
      </c>
      <c r="D17" s="197"/>
      <c r="E17" s="197"/>
      <c r="F17" s="197"/>
      <c r="G17" s="197"/>
      <c r="H17" s="198"/>
    </row>
    <row r="18" spans="2:8" s="17" customFormat="1" ht="39.75" customHeight="1" x14ac:dyDescent="0.3">
      <c r="B18" s="18"/>
      <c r="C18" s="197"/>
      <c r="D18" s="197"/>
      <c r="E18" s="197"/>
      <c r="F18" s="197"/>
      <c r="G18" s="197"/>
      <c r="H18" s="198"/>
    </row>
    <row r="19" spans="2:8" s="17" customFormat="1" ht="39.75" customHeight="1" x14ac:dyDescent="0.3">
      <c r="B19" s="18"/>
      <c r="C19" s="197"/>
      <c r="D19" s="197"/>
      <c r="E19" s="197"/>
      <c r="F19" s="197"/>
      <c r="G19" s="197"/>
      <c r="H19" s="198"/>
    </row>
    <row r="20" spans="2:8" ht="14.4" customHeight="1" x14ac:dyDescent="0.3"/>
    <row r="21" spans="2:8" ht="16.5" customHeight="1" x14ac:dyDescent="0.3"/>
    <row r="22" spans="2:8" ht="16.5" customHeight="1" x14ac:dyDescent="0.3"/>
    <row r="23" spans="2:8" ht="16.5" customHeight="1" x14ac:dyDescent="0.3"/>
    <row r="24" spans="2:8" ht="16.5" customHeight="1" x14ac:dyDescent="0.3"/>
    <row r="25" spans="2:8" ht="16.5" customHeight="1" x14ac:dyDescent="0.3"/>
    <row r="26" spans="2:8" ht="16.5" customHeight="1" x14ac:dyDescent="0.3"/>
    <row r="27" spans="2:8" ht="16.5" customHeight="1" x14ac:dyDescent="0.3"/>
    <row r="28" spans="2:8" ht="16.5" customHeight="1" x14ac:dyDescent="0.3"/>
    <row r="29" spans="2:8" ht="16.5" customHeight="1" x14ac:dyDescent="0.3"/>
    <row r="30" spans="2:8" ht="16.5" customHeight="1" x14ac:dyDescent="0.3"/>
    <row r="31" spans="2:8" ht="16.5" customHeight="1" x14ac:dyDescent="0.3"/>
    <row r="32" spans="2:8" ht="16.5" customHeight="1" x14ac:dyDescent="0.3"/>
    <row r="33" ht="16.5" customHeight="1" x14ac:dyDescent="0.3"/>
    <row r="34" ht="16.5" customHeight="1" x14ac:dyDescent="0.3"/>
    <row r="35" ht="16.5" customHeight="1" x14ac:dyDescent="0.3"/>
  </sheetData>
  <sheetProtection algorithmName="SHA-512" hashValue="6JJUaewFFF/68rgsYJWiUptVXwgyEyhtP2SVoY5o7YgryzFOHreAQngGN1vYRSigd3/Oulh30wslSR37hlrupQ==" saltValue="Es4Dq1t+kcVJ7EuJgjsJMw==" spinCount="100000" sheet="1" objects="1" scenarios="1"/>
  <mergeCells count="15">
    <mergeCell ref="C19:H19"/>
    <mergeCell ref="B4:H4"/>
    <mergeCell ref="C6:H6"/>
    <mergeCell ref="C7:H7"/>
    <mergeCell ref="C8:H8"/>
    <mergeCell ref="C17:H17"/>
    <mergeCell ref="C18:H18"/>
    <mergeCell ref="C9:H9"/>
    <mergeCell ref="C10:H10"/>
    <mergeCell ref="C11:H11"/>
    <mergeCell ref="C12:H12"/>
    <mergeCell ref="C13:H13"/>
    <mergeCell ref="C14:H14"/>
    <mergeCell ref="C15:H15"/>
    <mergeCell ref="C16:H16"/>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FEF47-F879-4C08-A52B-F997B5AE541F}">
  <dimension ref="A1:H28"/>
  <sheetViews>
    <sheetView showGridLines="0" view="pageBreakPreview" topLeftCell="A10" zoomScaleNormal="100" zoomScaleSheetLayoutView="100" workbookViewId="0">
      <selection activeCell="G19" sqref="G19"/>
    </sheetView>
  </sheetViews>
  <sheetFormatPr defaultColWidth="9.109375" defaultRowHeight="13.8" x14ac:dyDescent="0.3"/>
  <cols>
    <col min="1" max="1" width="9.5546875" style="12" customWidth="1"/>
    <col min="2" max="2" width="57.33203125" style="12" customWidth="1"/>
    <col min="3" max="3" width="22" style="44" customWidth="1"/>
    <col min="4" max="4" width="24.109375" style="44" customWidth="1"/>
    <col min="5" max="5" width="29.88671875" style="44" customWidth="1"/>
    <col min="6" max="6" width="25.5546875" style="44" customWidth="1"/>
    <col min="7" max="7" width="30" style="44" customWidth="1"/>
    <col min="8" max="8" width="17.6640625" style="12" customWidth="1"/>
    <col min="9" max="16384" width="9.109375" style="12"/>
  </cols>
  <sheetData>
    <row r="1" spans="1:8" ht="36" customHeight="1" x14ac:dyDescent="0.3">
      <c r="A1" s="210" t="s">
        <v>173</v>
      </c>
      <c r="B1" s="210"/>
      <c r="C1" s="210"/>
      <c r="D1" s="210"/>
      <c r="E1" s="209" t="s">
        <v>42</v>
      </c>
      <c r="F1" s="209"/>
      <c r="G1" s="209"/>
    </row>
    <row r="2" spans="1:8" s="21" customFormat="1" ht="13.95" customHeight="1" x14ac:dyDescent="0.3">
      <c r="A2" s="215" t="s">
        <v>9</v>
      </c>
      <c r="B2" s="215"/>
      <c r="C2" s="215"/>
      <c r="D2" s="215"/>
      <c r="E2" s="215"/>
      <c r="F2" s="215"/>
      <c r="G2" s="215"/>
    </row>
    <row r="3" spans="1:8" ht="27.6" x14ac:dyDescent="0.3">
      <c r="A3" s="146" t="s">
        <v>4</v>
      </c>
      <c r="B3" s="147" t="s">
        <v>10</v>
      </c>
      <c r="C3" s="146" t="s">
        <v>11</v>
      </c>
      <c r="D3" s="146" t="s">
        <v>12</v>
      </c>
      <c r="E3" s="146" t="s">
        <v>38</v>
      </c>
      <c r="F3" s="146" t="s">
        <v>39</v>
      </c>
      <c r="G3" s="146" t="s">
        <v>13</v>
      </c>
    </row>
    <row r="4" spans="1:8" s="11" customFormat="1" ht="31.95" customHeight="1" x14ac:dyDescent="0.3">
      <c r="A4" s="10" t="s">
        <v>14</v>
      </c>
      <c r="B4" s="9" t="s">
        <v>15</v>
      </c>
      <c r="C4" s="74" t="s">
        <v>81</v>
      </c>
      <c r="D4" s="10" t="s">
        <v>16</v>
      </c>
      <c r="E4" s="63"/>
      <c r="F4" s="64">
        <v>35</v>
      </c>
      <c r="G4" s="76">
        <f>F4*E4</f>
        <v>0</v>
      </c>
      <c r="H4" s="75"/>
    </row>
    <row r="6" spans="1:8" s="21" customFormat="1" ht="13.95" customHeight="1" x14ac:dyDescent="0.3">
      <c r="A6" s="202" t="s">
        <v>19</v>
      </c>
      <c r="B6" s="203"/>
      <c r="C6" s="203"/>
      <c r="D6" s="203"/>
      <c r="E6" s="203"/>
      <c r="F6" s="203"/>
      <c r="G6" s="204"/>
    </row>
    <row r="7" spans="1:8" s="8" customFormat="1" ht="27.6" x14ac:dyDescent="0.3">
      <c r="A7" s="146" t="s">
        <v>4</v>
      </c>
      <c r="B7" s="147" t="s">
        <v>10</v>
      </c>
      <c r="C7" s="146" t="s">
        <v>11</v>
      </c>
      <c r="D7" s="146" t="s">
        <v>12</v>
      </c>
      <c r="E7" s="146" t="s">
        <v>38</v>
      </c>
      <c r="F7" s="146" t="s">
        <v>39</v>
      </c>
      <c r="G7" s="146" t="s">
        <v>13</v>
      </c>
    </row>
    <row r="8" spans="1:8" s="11" customFormat="1" ht="21.6" customHeight="1" x14ac:dyDescent="0.3">
      <c r="A8" s="10" t="s">
        <v>17</v>
      </c>
      <c r="B8" s="95" t="s">
        <v>70</v>
      </c>
      <c r="C8" s="10" t="s">
        <v>81</v>
      </c>
      <c r="D8" s="10" t="s">
        <v>16</v>
      </c>
      <c r="E8" s="63"/>
      <c r="F8" s="64">
        <v>35</v>
      </c>
      <c r="G8" s="65">
        <f>F8*E8</f>
        <v>0</v>
      </c>
    </row>
    <row r="9" spans="1:8" x14ac:dyDescent="0.3">
      <c r="B9" s="28"/>
      <c r="C9" s="29"/>
      <c r="D9" s="30"/>
      <c r="E9" s="30"/>
      <c r="F9" s="30"/>
      <c r="G9" s="30"/>
    </row>
    <row r="10" spans="1:8" ht="26.25" customHeight="1" x14ac:dyDescent="0.3">
      <c r="B10" s="28"/>
      <c r="C10" s="29"/>
      <c r="D10" s="30"/>
      <c r="E10" s="30"/>
      <c r="F10" s="145" t="s">
        <v>20</v>
      </c>
      <c r="G10" s="163">
        <f>SUM(G4,G8)</f>
        <v>0</v>
      </c>
    </row>
    <row r="11" spans="1:8" ht="26.25" customHeight="1" x14ac:dyDescent="0.3">
      <c r="B11" s="28"/>
      <c r="C11" s="29"/>
      <c r="D11" s="30"/>
      <c r="E11" s="30"/>
      <c r="F11" s="77"/>
      <c r="G11" s="78"/>
    </row>
    <row r="12" spans="1:8" s="35" customFormat="1" ht="30" customHeight="1" x14ac:dyDescent="0.3">
      <c r="A12" s="215" t="s">
        <v>94</v>
      </c>
      <c r="B12" s="215"/>
      <c r="C12" s="215"/>
      <c r="D12" s="215"/>
      <c r="E12" s="215"/>
      <c r="F12" s="215"/>
      <c r="G12" s="215"/>
    </row>
    <row r="13" spans="1:8" s="35" customFormat="1" x14ac:dyDescent="0.3">
      <c r="A13" s="146" t="s">
        <v>4</v>
      </c>
      <c r="B13" s="147" t="s">
        <v>21</v>
      </c>
      <c r="C13" s="146" t="s">
        <v>11</v>
      </c>
      <c r="D13" s="146" t="s">
        <v>22</v>
      </c>
      <c r="E13" s="146" t="s">
        <v>23</v>
      </c>
      <c r="F13" s="146" t="s">
        <v>24</v>
      </c>
      <c r="G13" s="146" t="s">
        <v>25</v>
      </c>
    </row>
    <row r="14" spans="1:8" s="100" customFormat="1" ht="13.2" x14ac:dyDescent="0.3">
      <c r="A14" s="96" t="s">
        <v>18</v>
      </c>
      <c r="B14" s="164"/>
      <c r="C14" s="10" t="s">
        <v>107</v>
      </c>
      <c r="D14" s="98"/>
      <c r="E14" s="98"/>
      <c r="F14" s="98"/>
      <c r="G14" s="98"/>
      <c r="H14" s="99"/>
    </row>
    <row r="15" spans="1:8" s="42" customFormat="1" ht="15.6" customHeight="1" x14ac:dyDescent="0.3">
      <c r="A15" s="37"/>
      <c r="B15" s="38"/>
      <c r="C15" s="39"/>
      <c r="D15" s="40"/>
      <c r="E15" s="40"/>
      <c r="F15" s="40"/>
      <c r="G15" s="40"/>
      <c r="H15" s="41"/>
    </row>
    <row r="16" spans="1:8" s="35" customFormat="1" ht="13.95" customHeight="1" x14ac:dyDescent="0.3">
      <c r="A16" s="215" t="s">
        <v>93</v>
      </c>
      <c r="B16" s="215"/>
      <c r="C16" s="215"/>
      <c r="D16" s="215"/>
      <c r="E16" s="215"/>
      <c r="F16" s="215"/>
      <c r="G16" s="215"/>
      <c r="H16" s="36"/>
    </row>
    <row r="17" spans="1:8" s="35" customFormat="1" ht="20.399999999999999" customHeight="1" x14ac:dyDescent="0.3">
      <c r="A17" s="146" t="s">
        <v>4</v>
      </c>
      <c r="B17" s="147" t="s">
        <v>21</v>
      </c>
      <c r="C17" s="146" t="s">
        <v>11</v>
      </c>
      <c r="D17" s="146" t="s">
        <v>22</v>
      </c>
      <c r="E17" s="146" t="s">
        <v>23</v>
      </c>
      <c r="F17" s="146" t="s">
        <v>24</v>
      </c>
      <c r="G17" s="146" t="s">
        <v>25</v>
      </c>
      <c r="H17" s="36"/>
    </row>
    <row r="18" spans="1:8" s="100" customFormat="1" ht="13.2" x14ac:dyDescent="0.3">
      <c r="A18" s="96" t="s">
        <v>41</v>
      </c>
      <c r="B18" s="101"/>
      <c r="C18" s="167"/>
      <c r="D18" s="98"/>
      <c r="E18" s="98"/>
      <c r="F18" s="98"/>
      <c r="G18" s="98"/>
      <c r="H18" s="99"/>
    </row>
    <row r="19" spans="1:8" s="100" customFormat="1" ht="13.2" x14ac:dyDescent="0.3">
      <c r="A19" s="96" t="s">
        <v>53</v>
      </c>
      <c r="B19" s="101"/>
      <c r="C19" s="167"/>
      <c r="D19" s="98"/>
      <c r="E19" s="98"/>
      <c r="F19" s="98"/>
      <c r="G19" s="98"/>
      <c r="H19" s="99"/>
    </row>
    <row r="20" spans="1:8" x14ac:dyDescent="0.3">
      <c r="B20" s="28"/>
      <c r="C20" s="29"/>
      <c r="D20" s="30"/>
      <c r="E20" s="30"/>
      <c r="F20" s="31"/>
      <c r="G20" s="32"/>
    </row>
    <row r="21" spans="1:8" ht="13.95" customHeight="1" x14ac:dyDescent="0.3">
      <c r="A21" s="215" t="s">
        <v>6</v>
      </c>
      <c r="B21" s="215"/>
      <c r="C21" s="215"/>
      <c r="D21" s="215"/>
      <c r="E21" s="215"/>
      <c r="F21" s="215"/>
      <c r="G21" s="215"/>
    </row>
    <row r="22" spans="1:8" x14ac:dyDescent="0.3">
      <c r="A22" s="146" t="s">
        <v>4</v>
      </c>
      <c r="B22" s="211" t="s">
        <v>7</v>
      </c>
      <c r="C22" s="211"/>
      <c r="D22" s="211"/>
      <c r="E22" s="211"/>
      <c r="F22" s="211"/>
      <c r="G22" s="211"/>
    </row>
    <row r="23" spans="1:8" ht="31.2" customHeight="1" x14ac:dyDescent="0.3">
      <c r="A23" s="66" t="s">
        <v>8</v>
      </c>
      <c r="B23" s="212" t="s">
        <v>58</v>
      </c>
      <c r="C23" s="212"/>
      <c r="D23" s="212"/>
      <c r="E23" s="212"/>
      <c r="F23" s="212"/>
      <c r="G23" s="212"/>
    </row>
    <row r="24" spans="1:8" x14ac:dyDescent="0.3">
      <c r="A24" s="10">
        <v>1</v>
      </c>
      <c r="B24" s="213" t="s">
        <v>177</v>
      </c>
      <c r="C24" s="213"/>
      <c r="D24" s="213"/>
      <c r="E24" s="213"/>
      <c r="F24" s="213"/>
      <c r="G24" s="213"/>
    </row>
    <row r="25" spans="1:8" ht="27.6" customHeight="1" x14ac:dyDescent="0.3">
      <c r="A25" s="10">
        <v>2</v>
      </c>
      <c r="B25" s="225" t="s">
        <v>26</v>
      </c>
      <c r="C25" s="225"/>
      <c r="D25" s="225"/>
      <c r="E25" s="225"/>
      <c r="F25" s="225"/>
      <c r="G25" s="225"/>
    </row>
    <row r="26" spans="1:8" x14ac:dyDescent="0.3">
      <c r="A26" s="10">
        <v>3</v>
      </c>
      <c r="B26" s="213" t="s">
        <v>67</v>
      </c>
      <c r="C26" s="213"/>
      <c r="D26" s="213"/>
      <c r="E26" s="213"/>
      <c r="F26" s="213"/>
      <c r="G26" s="213"/>
    </row>
    <row r="27" spans="1:8" s="11" customFormat="1" ht="28.95" customHeight="1" x14ac:dyDescent="0.3">
      <c r="A27" s="10">
        <v>4</v>
      </c>
      <c r="B27" s="226" t="s">
        <v>96</v>
      </c>
      <c r="C27" s="226"/>
      <c r="D27" s="226"/>
      <c r="E27" s="226"/>
      <c r="F27" s="226"/>
      <c r="G27" s="226"/>
    </row>
    <row r="28" spans="1:8" s="11" customFormat="1" ht="46.2" customHeight="1" x14ac:dyDescent="0.3">
      <c r="A28" s="10">
        <v>5</v>
      </c>
      <c r="B28" s="226" t="s">
        <v>158</v>
      </c>
      <c r="C28" s="226"/>
      <c r="D28" s="226"/>
      <c r="E28" s="226"/>
      <c r="F28" s="226"/>
      <c r="G28" s="226"/>
    </row>
  </sheetData>
  <sheetProtection algorithmName="SHA-512" hashValue="fmuQNSasw+mykUh0TX9oxPn304Mg4vrpCzJOYWREmL9nPrp90lFBtQTQoGd3m+xK/VjcZtKSJAsg+roidQqf8A==" saltValue="JAOkaVtUPWYcC3x8SMuvoA==" spinCount="100000" sheet="1" objects="1" scenarios="1" selectLockedCells="1"/>
  <mergeCells count="14">
    <mergeCell ref="A1:D1"/>
    <mergeCell ref="E1:G1"/>
    <mergeCell ref="A12:G12"/>
    <mergeCell ref="B26:G26"/>
    <mergeCell ref="B27:G27"/>
    <mergeCell ref="B28:G28"/>
    <mergeCell ref="A2:G2"/>
    <mergeCell ref="A6:G6"/>
    <mergeCell ref="A16:G16"/>
    <mergeCell ref="A21:G21"/>
    <mergeCell ref="B22:G22"/>
    <mergeCell ref="B23:G23"/>
    <mergeCell ref="B24:G24"/>
    <mergeCell ref="B25:G25"/>
  </mergeCells>
  <dataValidations count="1">
    <dataValidation operator="lessThanOrEqual" allowBlank="1" showInputMessage="1" showErrorMessage="1" sqref="B3:G3 B7:B8 C7:G7 C23 G8 B13:B14 B17:G20 B9:G11 B15:G15 D13:G14 C13 B22:B26 B27:C28" xr:uid="{24C3B659-8F30-4C36-8386-63F7EC9BEC63}"/>
  </dataValidations>
  <pageMargins left="0.7" right="0.7" top="0.75" bottom="0.75" header="0.3" footer="0.3"/>
  <pageSetup paperSize="9" scale="6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25D12-D266-4AA9-BFAE-5019DD5C210A}">
  <dimension ref="A1:H28"/>
  <sheetViews>
    <sheetView showGridLines="0" view="pageBreakPreview" topLeftCell="A16" zoomScaleNormal="100" zoomScaleSheetLayoutView="100" workbookViewId="0">
      <selection activeCell="B19" sqref="B19"/>
    </sheetView>
  </sheetViews>
  <sheetFormatPr defaultColWidth="9.109375" defaultRowHeight="13.8" x14ac:dyDescent="0.3"/>
  <cols>
    <col min="1" max="1" width="9.5546875" style="12" customWidth="1"/>
    <col min="2" max="2" width="57.33203125" style="12" customWidth="1"/>
    <col min="3" max="3" width="22" style="44" customWidth="1"/>
    <col min="4" max="4" width="24.109375" style="44" customWidth="1"/>
    <col min="5" max="5" width="29.88671875" style="44" customWidth="1"/>
    <col min="6" max="6" width="25.5546875" style="44" customWidth="1"/>
    <col min="7" max="7" width="30" style="44" customWidth="1"/>
    <col min="8" max="8" width="17.6640625" style="12" customWidth="1"/>
    <col min="9" max="16384" width="9.109375" style="12"/>
  </cols>
  <sheetData>
    <row r="1" spans="1:8" ht="36" customHeight="1" x14ac:dyDescent="0.3">
      <c r="A1" s="210" t="s">
        <v>178</v>
      </c>
      <c r="B1" s="210"/>
      <c r="C1" s="210"/>
      <c r="D1" s="210"/>
      <c r="E1" s="209" t="s">
        <v>42</v>
      </c>
      <c r="F1" s="209"/>
      <c r="G1" s="209"/>
    </row>
    <row r="2" spans="1:8" s="21" customFormat="1" ht="13.95" customHeight="1" x14ac:dyDescent="0.3">
      <c r="A2" s="215" t="s">
        <v>9</v>
      </c>
      <c r="B2" s="215"/>
      <c r="C2" s="215"/>
      <c r="D2" s="215"/>
      <c r="E2" s="215"/>
      <c r="F2" s="215"/>
      <c r="G2" s="215"/>
    </row>
    <row r="3" spans="1:8" ht="27.6" x14ac:dyDescent="0.3">
      <c r="A3" s="146" t="s">
        <v>4</v>
      </c>
      <c r="B3" s="147" t="s">
        <v>10</v>
      </c>
      <c r="C3" s="146" t="s">
        <v>11</v>
      </c>
      <c r="D3" s="146" t="s">
        <v>12</v>
      </c>
      <c r="E3" s="146" t="s">
        <v>38</v>
      </c>
      <c r="F3" s="146" t="s">
        <v>39</v>
      </c>
      <c r="G3" s="146" t="s">
        <v>13</v>
      </c>
    </row>
    <row r="4" spans="1:8" s="11" customFormat="1" ht="31.95" customHeight="1" x14ac:dyDescent="0.3">
      <c r="A4" s="10" t="s">
        <v>14</v>
      </c>
      <c r="B4" s="9" t="s">
        <v>15</v>
      </c>
      <c r="C4" s="74" t="s">
        <v>78</v>
      </c>
      <c r="D4" s="10" t="s">
        <v>16</v>
      </c>
      <c r="E4" s="63"/>
      <c r="F4" s="64">
        <v>14</v>
      </c>
      <c r="G4" s="76">
        <f>F4*E4</f>
        <v>0</v>
      </c>
      <c r="H4" s="75"/>
    </row>
    <row r="6" spans="1:8" s="21" customFormat="1" ht="13.95" customHeight="1" x14ac:dyDescent="0.3">
      <c r="A6" s="215" t="s">
        <v>19</v>
      </c>
      <c r="B6" s="215"/>
      <c r="C6" s="215"/>
      <c r="D6" s="215"/>
      <c r="E6" s="215"/>
      <c r="F6" s="215"/>
      <c r="G6" s="215"/>
    </row>
    <row r="7" spans="1:8" s="8" customFormat="1" ht="27.6" x14ac:dyDescent="0.3">
      <c r="A7" s="146" t="s">
        <v>4</v>
      </c>
      <c r="B7" s="147" t="s">
        <v>10</v>
      </c>
      <c r="C7" s="146" t="s">
        <v>11</v>
      </c>
      <c r="D7" s="146" t="s">
        <v>12</v>
      </c>
      <c r="E7" s="146" t="s">
        <v>38</v>
      </c>
      <c r="F7" s="146" t="s">
        <v>39</v>
      </c>
      <c r="G7" s="146" t="s">
        <v>13</v>
      </c>
    </row>
    <row r="8" spans="1:8" s="11" customFormat="1" ht="21.6" customHeight="1" x14ac:dyDescent="0.3">
      <c r="A8" s="10" t="s">
        <v>17</v>
      </c>
      <c r="B8" s="95" t="s">
        <v>70</v>
      </c>
      <c r="C8" s="10" t="s">
        <v>79</v>
      </c>
      <c r="D8" s="10" t="s">
        <v>16</v>
      </c>
      <c r="E8" s="63"/>
      <c r="F8" s="64">
        <v>14</v>
      </c>
      <c r="G8" s="65">
        <f>F8*E8</f>
        <v>0</v>
      </c>
    </row>
    <row r="9" spans="1:8" x14ac:dyDescent="0.3">
      <c r="B9" s="28"/>
      <c r="C9" s="29"/>
      <c r="D9" s="30"/>
      <c r="E9" s="30"/>
      <c r="F9" s="30"/>
      <c r="G9" s="30"/>
    </row>
    <row r="10" spans="1:8" ht="26.25" customHeight="1" x14ac:dyDescent="0.3">
      <c r="B10" s="28"/>
      <c r="C10" s="29"/>
      <c r="D10" s="30"/>
      <c r="E10" s="30"/>
      <c r="F10" s="145" t="s">
        <v>20</v>
      </c>
      <c r="G10" s="163">
        <f>SUM(G4,G8)</f>
        <v>0</v>
      </c>
    </row>
    <row r="11" spans="1:8" ht="26.25" customHeight="1" x14ac:dyDescent="0.3">
      <c r="B11" s="28"/>
      <c r="C11" s="29"/>
      <c r="D11" s="30"/>
      <c r="E11" s="30"/>
      <c r="F11" s="77"/>
      <c r="G11" s="78"/>
    </row>
    <row r="12" spans="1:8" s="35" customFormat="1" ht="30" customHeight="1" x14ac:dyDescent="0.3">
      <c r="A12" s="215" t="s">
        <v>94</v>
      </c>
      <c r="B12" s="215"/>
      <c r="C12" s="215"/>
      <c r="D12" s="215"/>
      <c r="E12" s="215"/>
      <c r="F12" s="215"/>
      <c r="G12" s="215"/>
    </row>
    <row r="13" spans="1:8" s="35" customFormat="1" x14ac:dyDescent="0.3">
      <c r="A13" s="146" t="s">
        <v>4</v>
      </c>
      <c r="B13" s="147" t="s">
        <v>21</v>
      </c>
      <c r="C13" s="146" t="s">
        <v>11</v>
      </c>
      <c r="D13" s="146" t="s">
        <v>22</v>
      </c>
      <c r="E13" s="146" t="s">
        <v>23</v>
      </c>
      <c r="F13" s="146" t="s">
        <v>24</v>
      </c>
      <c r="G13" s="146" t="s">
        <v>25</v>
      </c>
    </row>
    <row r="14" spans="1:8" s="100" customFormat="1" ht="13.2" x14ac:dyDescent="0.3">
      <c r="A14" s="96" t="s">
        <v>18</v>
      </c>
      <c r="B14" s="164"/>
      <c r="C14" s="10" t="s">
        <v>79</v>
      </c>
      <c r="D14" s="98"/>
      <c r="E14" s="98"/>
      <c r="F14" s="98"/>
      <c r="G14" s="98"/>
      <c r="H14" s="99"/>
    </row>
    <row r="15" spans="1:8" s="42" customFormat="1" ht="15.6" customHeight="1" x14ac:dyDescent="0.3">
      <c r="A15" s="37"/>
      <c r="B15" s="38"/>
      <c r="C15" s="39"/>
      <c r="D15" s="40"/>
      <c r="E15" s="40"/>
      <c r="F15" s="40"/>
      <c r="G15" s="40"/>
      <c r="H15" s="41"/>
    </row>
    <row r="16" spans="1:8" s="35" customFormat="1" ht="13.95" customHeight="1" x14ac:dyDescent="0.3">
      <c r="A16" s="215" t="s">
        <v>93</v>
      </c>
      <c r="B16" s="215"/>
      <c r="C16" s="215"/>
      <c r="D16" s="215"/>
      <c r="E16" s="215"/>
      <c r="F16" s="215"/>
      <c r="G16" s="215"/>
      <c r="H16" s="36"/>
    </row>
    <row r="17" spans="1:8" s="35" customFormat="1" ht="20.399999999999999" customHeight="1" x14ac:dyDescent="0.3">
      <c r="A17" s="146" t="s">
        <v>4</v>
      </c>
      <c r="B17" s="147" t="s">
        <v>21</v>
      </c>
      <c r="C17" s="146" t="s">
        <v>11</v>
      </c>
      <c r="D17" s="146" t="s">
        <v>22</v>
      </c>
      <c r="E17" s="146" t="s">
        <v>23</v>
      </c>
      <c r="F17" s="146" t="s">
        <v>24</v>
      </c>
      <c r="G17" s="146" t="s">
        <v>25</v>
      </c>
      <c r="H17" s="36"/>
    </row>
    <row r="18" spans="1:8" s="100" customFormat="1" ht="13.2" x14ac:dyDescent="0.3">
      <c r="A18" s="96" t="s">
        <v>41</v>
      </c>
      <c r="B18" s="101"/>
      <c r="C18" s="167"/>
      <c r="D18" s="98"/>
      <c r="E18" s="98"/>
      <c r="F18" s="98"/>
      <c r="G18" s="98"/>
      <c r="H18" s="99"/>
    </row>
    <row r="19" spans="1:8" s="100" customFormat="1" ht="13.2" x14ac:dyDescent="0.3">
      <c r="A19" s="96" t="s">
        <v>53</v>
      </c>
      <c r="B19" s="101"/>
      <c r="C19" s="167"/>
      <c r="D19" s="98"/>
      <c r="E19" s="98"/>
      <c r="F19" s="98"/>
      <c r="G19" s="98"/>
      <c r="H19" s="99"/>
    </row>
    <row r="20" spans="1:8" x14ac:dyDescent="0.3">
      <c r="A20" s="179"/>
      <c r="B20" s="180"/>
      <c r="C20" s="181"/>
      <c r="D20" s="182"/>
      <c r="E20" s="182"/>
      <c r="F20" s="183"/>
      <c r="G20" s="184"/>
    </row>
    <row r="21" spans="1:8" ht="13.95" customHeight="1" x14ac:dyDescent="0.3">
      <c r="A21" s="215" t="s">
        <v>6</v>
      </c>
      <c r="B21" s="215"/>
      <c r="C21" s="215"/>
      <c r="D21" s="215"/>
      <c r="E21" s="215"/>
      <c r="F21" s="215"/>
      <c r="G21" s="215"/>
    </row>
    <row r="22" spans="1:8" x14ac:dyDescent="0.3">
      <c r="A22" s="146" t="s">
        <v>4</v>
      </c>
      <c r="B22" s="211" t="s">
        <v>7</v>
      </c>
      <c r="C22" s="211"/>
      <c r="D22" s="211"/>
      <c r="E22" s="211"/>
      <c r="F22" s="211"/>
      <c r="G22" s="211"/>
    </row>
    <row r="23" spans="1:8" ht="31.2" customHeight="1" x14ac:dyDescent="0.3">
      <c r="A23" s="66" t="s">
        <v>8</v>
      </c>
      <c r="B23" s="212" t="s">
        <v>58</v>
      </c>
      <c r="C23" s="212"/>
      <c r="D23" s="212"/>
      <c r="E23" s="212"/>
      <c r="F23" s="212"/>
      <c r="G23" s="212"/>
    </row>
    <row r="24" spans="1:8" x14ac:dyDescent="0.3">
      <c r="A24" s="10">
        <v>1</v>
      </c>
      <c r="B24" s="213" t="s">
        <v>150</v>
      </c>
      <c r="C24" s="213"/>
      <c r="D24" s="213"/>
      <c r="E24" s="213"/>
      <c r="F24" s="213"/>
      <c r="G24" s="213"/>
    </row>
    <row r="25" spans="1:8" ht="27.6" customHeight="1" x14ac:dyDescent="0.3">
      <c r="A25" s="10">
        <v>2</v>
      </c>
      <c r="B25" s="225" t="s">
        <v>180</v>
      </c>
      <c r="C25" s="225"/>
      <c r="D25" s="225"/>
      <c r="E25" s="225"/>
      <c r="F25" s="225"/>
      <c r="G25" s="225"/>
    </row>
    <row r="26" spans="1:8" x14ac:dyDescent="0.3">
      <c r="A26" s="10">
        <v>3</v>
      </c>
      <c r="B26" s="213" t="s">
        <v>67</v>
      </c>
      <c r="C26" s="213"/>
      <c r="D26" s="213"/>
      <c r="E26" s="213"/>
      <c r="F26" s="213"/>
      <c r="G26" s="213"/>
    </row>
    <row r="27" spans="1:8" s="11" customFormat="1" ht="28.95" customHeight="1" x14ac:dyDescent="0.3">
      <c r="A27" s="10">
        <v>4</v>
      </c>
      <c r="B27" s="226" t="s">
        <v>96</v>
      </c>
      <c r="C27" s="226"/>
      <c r="D27" s="226"/>
      <c r="E27" s="226"/>
      <c r="F27" s="226"/>
      <c r="G27" s="226"/>
    </row>
    <row r="28" spans="1:8" s="11" customFormat="1" ht="43.8" customHeight="1" x14ac:dyDescent="0.3">
      <c r="A28" s="10">
        <v>5</v>
      </c>
      <c r="B28" s="226" t="s">
        <v>179</v>
      </c>
      <c r="C28" s="226"/>
      <c r="D28" s="226"/>
      <c r="E28" s="226"/>
      <c r="F28" s="226"/>
      <c r="G28" s="226"/>
    </row>
  </sheetData>
  <sheetProtection algorithmName="SHA-512" hashValue="PxqJSYecZlaQgq6R3cFkYTJW7++4gt/tyLTjdjTdLGpnM3D5OzJlh5OG/hDAl/YeIiJDSGCC7mZo8xQMurtFiA==" saltValue="qMjedEbMiDxrZ/9HCwmTdQ==" spinCount="100000" sheet="1" objects="1" scenarios="1" selectLockedCells="1"/>
  <mergeCells count="14">
    <mergeCell ref="A1:D1"/>
    <mergeCell ref="E1:G1"/>
    <mergeCell ref="B25:G25"/>
    <mergeCell ref="B26:G26"/>
    <mergeCell ref="B27:G27"/>
    <mergeCell ref="B28:G28"/>
    <mergeCell ref="A2:G2"/>
    <mergeCell ref="A6:G6"/>
    <mergeCell ref="A16:G16"/>
    <mergeCell ref="A21:G21"/>
    <mergeCell ref="A12:G12"/>
    <mergeCell ref="B22:G22"/>
    <mergeCell ref="B23:G23"/>
    <mergeCell ref="B24:G24"/>
  </mergeCells>
  <dataValidations count="1">
    <dataValidation operator="lessThanOrEqual" allowBlank="1" showInputMessage="1" showErrorMessage="1" sqref="B3:G3 B7:B8 C7:G7 C23 G8 B13:B14 B17:G20 B9:G11 B15:G15 D13:G14 C13 B22:B26 B27:C28" xr:uid="{64B16F74-D184-412E-85D6-C0F225341D35}"/>
  </dataValidations>
  <pageMargins left="0.7" right="0.7" top="0.75" bottom="0.75" header="0.3" footer="0.3"/>
  <pageSetup paperSize="9" scale="6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48723-257E-4C49-A67B-8D714FA41792}">
  <dimension ref="A1:H18"/>
  <sheetViews>
    <sheetView showGridLines="0" view="pageBreakPreview" zoomScaleNormal="100" zoomScaleSheetLayoutView="100" workbookViewId="0">
      <selection activeCell="D4" sqref="D4"/>
    </sheetView>
  </sheetViews>
  <sheetFormatPr defaultColWidth="9.109375" defaultRowHeight="13.8" x14ac:dyDescent="0.3"/>
  <cols>
    <col min="1" max="1" width="9.5546875" style="12" customWidth="1"/>
    <col min="2" max="2" width="57.33203125" style="12" customWidth="1"/>
    <col min="3" max="3" width="22" style="44" customWidth="1"/>
    <col min="4" max="4" width="24.109375" style="44" customWidth="1"/>
    <col min="5" max="5" width="29.88671875" style="44" customWidth="1"/>
    <col min="6" max="6" width="25.5546875" style="44" customWidth="1"/>
    <col min="7" max="7" width="30" style="44" customWidth="1"/>
    <col min="8" max="8" width="17.6640625" style="12" customWidth="1"/>
    <col min="9" max="16384" width="9.109375" style="12"/>
  </cols>
  <sheetData>
    <row r="1" spans="1:8" ht="36" customHeight="1" x14ac:dyDescent="0.3">
      <c r="A1" s="210" t="s">
        <v>149</v>
      </c>
      <c r="B1" s="210"/>
      <c r="C1" s="210"/>
      <c r="D1" s="210"/>
      <c r="E1" s="209" t="s">
        <v>42</v>
      </c>
      <c r="F1" s="209"/>
      <c r="G1" s="209"/>
    </row>
    <row r="2" spans="1:8" s="21" customFormat="1" ht="13.95" customHeight="1" x14ac:dyDescent="0.3">
      <c r="A2" s="215" t="s">
        <v>126</v>
      </c>
      <c r="B2" s="215"/>
      <c r="C2" s="215"/>
      <c r="D2" s="215"/>
      <c r="E2" s="215"/>
      <c r="F2" s="215"/>
      <c r="G2" s="215"/>
    </row>
    <row r="3" spans="1:8" ht="27.6" x14ac:dyDescent="0.3">
      <c r="A3" s="146" t="s">
        <v>4</v>
      </c>
      <c r="B3" s="147" t="s">
        <v>10</v>
      </c>
      <c r="C3" s="146" t="s">
        <v>12</v>
      </c>
      <c r="D3" s="146" t="s">
        <v>38</v>
      </c>
      <c r="E3" s="146" t="s">
        <v>39</v>
      </c>
      <c r="F3" s="146" t="s">
        <v>13</v>
      </c>
    </row>
    <row r="4" spans="1:8" s="11" customFormat="1" ht="31.95" customHeight="1" x14ac:dyDescent="0.3">
      <c r="A4" s="10" t="s">
        <v>14</v>
      </c>
      <c r="B4" s="9" t="s">
        <v>128</v>
      </c>
      <c r="C4" s="10" t="s">
        <v>127</v>
      </c>
      <c r="D4" s="63"/>
      <c r="E4" s="64">
        <v>650</v>
      </c>
      <c r="F4" s="76">
        <f>E4*D4</f>
        <v>0</v>
      </c>
      <c r="H4" s="75"/>
    </row>
    <row r="6" spans="1:8" s="21" customFormat="1" ht="22.95" customHeight="1" x14ac:dyDescent="0.3">
      <c r="A6" s="215" t="s">
        <v>131</v>
      </c>
      <c r="B6" s="215"/>
      <c r="C6" s="215"/>
      <c r="D6" s="215"/>
      <c r="E6" s="215"/>
      <c r="F6" s="215"/>
      <c r="G6" s="215"/>
    </row>
    <row r="7" spans="1:8" s="8" customFormat="1" ht="27.6" x14ac:dyDescent="0.3">
      <c r="A7" s="146" t="s">
        <v>4</v>
      </c>
      <c r="B7" s="147" t="s">
        <v>10</v>
      </c>
      <c r="C7" s="146" t="s">
        <v>12</v>
      </c>
      <c r="D7" s="146" t="s">
        <v>38</v>
      </c>
      <c r="E7" s="146" t="s">
        <v>39</v>
      </c>
      <c r="F7" s="146" t="s">
        <v>13</v>
      </c>
      <c r="G7" s="178" t="s">
        <v>129</v>
      </c>
    </row>
    <row r="8" spans="1:8" s="11" customFormat="1" ht="69" customHeight="1" x14ac:dyDescent="0.3">
      <c r="A8" s="10" t="s">
        <v>17</v>
      </c>
      <c r="B8" s="9" t="s">
        <v>181</v>
      </c>
      <c r="C8" s="10" t="s">
        <v>127</v>
      </c>
      <c r="D8" s="63"/>
      <c r="E8" s="64">
        <v>15</v>
      </c>
      <c r="F8" s="65">
        <f>E8*D8</f>
        <v>0</v>
      </c>
      <c r="G8" s="144">
        <v>90</v>
      </c>
    </row>
    <row r="9" spans="1:8" x14ac:dyDescent="0.3">
      <c r="B9" s="28"/>
      <c r="C9" s="29"/>
      <c r="D9" s="30"/>
      <c r="E9" s="30"/>
      <c r="F9" s="30"/>
      <c r="G9" s="30"/>
    </row>
    <row r="10" spans="1:8" ht="26.25" customHeight="1" x14ac:dyDescent="0.3">
      <c r="B10" s="28"/>
      <c r="C10" s="29"/>
      <c r="D10" s="30"/>
      <c r="E10" s="30"/>
      <c r="F10" s="145" t="s">
        <v>109</v>
      </c>
      <c r="G10" s="163">
        <f>SUM(F4,F8)</f>
        <v>0</v>
      </c>
    </row>
    <row r="11" spans="1:8" x14ac:dyDescent="0.3">
      <c r="B11" s="28"/>
      <c r="C11" s="29"/>
      <c r="D11" s="30"/>
      <c r="E11" s="30"/>
      <c r="F11" s="31"/>
      <c r="G11" s="32"/>
    </row>
    <row r="12" spans="1:8" ht="13.95" customHeight="1" x14ac:dyDescent="0.3">
      <c r="A12" s="215" t="s">
        <v>6</v>
      </c>
      <c r="B12" s="215"/>
      <c r="C12" s="215"/>
      <c r="D12" s="215"/>
      <c r="E12" s="215"/>
      <c r="F12" s="215"/>
      <c r="G12" s="215"/>
    </row>
    <row r="13" spans="1:8" x14ac:dyDescent="0.3">
      <c r="A13" s="146" t="s">
        <v>4</v>
      </c>
      <c r="B13" s="211" t="s">
        <v>7</v>
      </c>
      <c r="C13" s="211"/>
      <c r="D13" s="211"/>
      <c r="E13" s="211"/>
      <c r="F13" s="211"/>
      <c r="G13" s="211"/>
    </row>
    <row r="14" spans="1:8" ht="31.2" customHeight="1" x14ac:dyDescent="0.3">
      <c r="A14" s="66" t="s">
        <v>8</v>
      </c>
      <c r="B14" s="212" t="s">
        <v>58</v>
      </c>
      <c r="C14" s="212"/>
      <c r="D14" s="212"/>
      <c r="E14" s="212"/>
      <c r="F14" s="212"/>
      <c r="G14" s="212"/>
    </row>
    <row r="15" spans="1:8" x14ac:dyDescent="0.3">
      <c r="A15" s="10">
        <v>1</v>
      </c>
      <c r="B15" s="213" t="s">
        <v>77</v>
      </c>
      <c r="C15" s="213"/>
      <c r="D15" s="213"/>
      <c r="E15" s="213"/>
      <c r="F15" s="213"/>
      <c r="G15" s="213"/>
    </row>
    <row r="16" spans="1:8" ht="27.6" customHeight="1" x14ac:dyDescent="0.3">
      <c r="A16" s="10">
        <v>2</v>
      </c>
      <c r="B16" s="225" t="s">
        <v>26</v>
      </c>
      <c r="C16" s="225"/>
      <c r="D16" s="225"/>
      <c r="E16" s="225"/>
      <c r="F16" s="225"/>
      <c r="G16" s="225"/>
    </row>
    <row r="17" spans="1:7" ht="39" customHeight="1" x14ac:dyDescent="0.3">
      <c r="A17" s="10">
        <v>3</v>
      </c>
      <c r="B17" s="225" t="s">
        <v>130</v>
      </c>
      <c r="C17" s="225"/>
      <c r="D17" s="225"/>
      <c r="E17" s="225"/>
      <c r="F17" s="225"/>
      <c r="G17" s="225"/>
    </row>
    <row r="18" spans="1:7" ht="20.399999999999999" customHeight="1" x14ac:dyDescent="0.3">
      <c r="A18" s="10">
        <v>4</v>
      </c>
      <c r="B18" s="213" t="s">
        <v>67</v>
      </c>
      <c r="C18" s="213"/>
      <c r="D18" s="213"/>
      <c r="E18" s="213"/>
      <c r="F18" s="213"/>
      <c r="G18" s="213"/>
    </row>
  </sheetData>
  <sheetProtection algorithmName="SHA-512" hashValue="rStKcCRmyCrZDC06hkJIKM3wTa4F+l5qZ/foojtgfd6sHF+vXt1w+1tw0dS5Qt6Uia7FjK3WlehABSm3tMkv6w==" saltValue="AJ7n5+IWgPtoDWQNxu/1NQ==" spinCount="100000" sheet="1" objects="1" scenarios="1" selectLockedCells="1"/>
  <mergeCells count="11">
    <mergeCell ref="B18:G18"/>
    <mergeCell ref="A1:D1"/>
    <mergeCell ref="E1:G1"/>
    <mergeCell ref="A2:G2"/>
    <mergeCell ref="A6:G6"/>
    <mergeCell ref="A12:G12"/>
    <mergeCell ref="B17:G17"/>
    <mergeCell ref="B13:G13"/>
    <mergeCell ref="B14:G14"/>
    <mergeCell ref="B15:G15"/>
    <mergeCell ref="B16:G16"/>
  </mergeCells>
  <dataValidations count="1">
    <dataValidation operator="lessThanOrEqual" allowBlank="1" showInputMessage="1" showErrorMessage="1" sqref="C14 F8:G8 B9:G11 B7:G7 B3:F3 B13:B18" xr:uid="{763FB1FD-2653-4B6C-9F9E-B75A2D63AE42}"/>
  </dataValidations>
  <pageMargins left="0.7" right="0.7" top="0.75" bottom="0.75" header="0.3" footer="0.3"/>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B5A62-49D2-4B0B-B5E0-66D5F756A7CC}">
  <dimension ref="A1:H49"/>
  <sheetViews>
    <sheetView showGridLines="0" view="pageBreakPreview" topLeftCell="A40" zoomScaleNormal="100" zoomScaleSheetLayoutView="100" workbookViewId="0">
      <selection activeCell="E22" sqref="E22"/>
    </sheetView>
  </sheetViews>
  <sheetFormatPr defaultColWidth="9.109375" defaultRowHeight="13.8" x14ac:dyDescent="0.3"/>
  <cols>
    <col min="1" max="1" width="9.5546875" style="12" customWidth="1"/>
    <col min="2" max="2" width="57.33203125" style="12" customWidth="1"/>
    <col min="3" max="3" width="22" style="44" customWidth="1"/>
    <col min="4" max="4" width="24.109375" style="44" customWidth="1"/>
    <col min="5" max="5" width="29.88671875" style="44" customWidth="1"/>
    <col min="6" max="6" width="25.5546875" style="44" customWidth="1"/>
    <col min="7" max="7" width="30" style="44" customWidth="1"/>
    <col min="8" max="8" width="17.6640625" style="12" customWidth="1"/>
    <col min="9" max="16384" width="9.109375" style="12"/>
  </cols>
  <sheetData>
    <row r="1" spans="1:8" ht="36" customHeight="1" x14ac:dyDescent="0.3">
      <c r="A1" s="210" t="s">
        <v>151</v>
      </c>
      <c r="B1" s="210"/>
      <c r="C1" s="210"/>
      <c r="D1" s="210"/>
      <c r="E1" s="209" t="s">
        <v>42</v>
      </c>
      <c r="F1" s="209"/>
      <c r="G1" s="209"/>
    </row>
    <row r="2" spans="1:8" s="21" customFormat="1" x14ac:dyDescent="0.3">
      <c r="A2" s="202" t="s">
        <v>9</v>
      </c>
      <c r="B2" s="203"/>
      <c r="C2" s="148"/>
      <c r="D2" s="148"/>
      <c r="E2" s="148"/>
      <c r="F2" s="148"/>
      <c r="G2" s="149"/>
    </row>
    <row r="3" spans="1:8" ht="27.6" x14ac:dyDescent="0.3">
      <c r="A3" s="146" t="s">
        <v>4</v>
      </c>
      <c r="B3" s="147" t="s">
        <v>10</v>
      </c>
      <c r="C3" s="146" t="s">
        <v>11</v>
      </c>
      <c r="D3" s="146" t="s">
        <v>12</v>
      </c>
      <c r="E3" s="146" t="s">
        <v>38</v>
      </c>
      <c r="F3" s="146" t="s">
        <v>39</v>
      </c>
      <c r="G3" s="146" t="s">
        <v>13</v>
      </c>
    </row>
    <row r="4" spans="1:8" s="11" customFormat="1" ht="26.4" x14ac:dyDescent="0.3">
      <c r="A4" s="10" t="s">
        <v>14</v>
      </c>
      <c r="B4" s="9" t="s">
        <v>15</v>
      </c>
      <c r="C4" s="74" t="s">
        <v>40</v>
      </c>
      <c r="D4" s="10" t="s">
        <v>16</v>
      </c>
      <c r="E4" s="63"/>
      <c r="F4" s="64">
        <v>1311</v>
      </c>
      <c r="G4" s="76">
        <f>F4*E4</f>
        <v>0</v>
      </c>
      <c r="H4" s="75"/>
    </row>
    <row r="5" spans="1:8" s="11" customFormat="1" ht="26.4" x14ac:dyDescent="0.3">
      <c r="A5" s="10" t="s">
        <v>17</v>
      </c>
      <c r="B5" s="9" t="s">
        <v>15</v>
      </c>
      <c r="C5" s="74" t="s">
        <v>29</v>
      </c>
      <c r="D5" s="10" t="s">
        <v>16</v>
      </c>
      <c r="E5" s="63"/>
      <c r="F5" s="64">
        <v>33</v>
      </c>
      <c r="G5" s="76">
        <f>F5*E5</f>
        <v>0</v>
      </c>
      <c r="H5" s="75"/>
    </row>
    <row r="7" spans="1:8" s="21" customFormat="1" ht="13.95" customHeight="1" x14ac:dyDescent="0.3">
      <c r="A7" s="202" t="s">
        <v>19</v>
      </c>
      <c r="B7" s="203"/>
      <c r="C7" s="203"/>
      <c r="D7" s="203"/>
      <c r="E7" s="203"/>
      <c r="F7" s="203"/>
      <c r="G7" s="204"/>
    </row>
    <row r="8" spans="1:8" ht="27.6" x14ac:dyDescent="0.3">
      <c r="A8" s="146" t="s">
        <v>4</v>
      </c>
      <c r="B8" s="147" t="s">
        <v>10</v>
      </c>
      <c r="C8" s="146" t="s">
        <v>12</v>
      </c>
      <c r="D8" s="146" t="s">
        <v>44</v>
      </c>
      <c r="E8" s="146" t="s">
        <v>38</v>
      </c>
      <c r="F8" s="146" t="s">
        <v>39</v>
      </c>
      <c r="G8" s="146" t="s">
        <v>13</v>
      </c>
    </row>
    <row r="9" spans="1:8" s="45" customFormat="1" ht="13.2" x14ac:dyDescent="0.3">
      <c r="A9" s="150" t="s">
        <v>48</v>
      </c>
      <c r="B9" s="46" t="s">
        <v>43</v>
      </c>
      <c r="C9" s="214" t="s">
        <v>16</v>
      </c>
      <c r="D9" s="54"/>
      <c r="E9" s="55">
        <f>SUM(E10:E11)</f>
        <v>0</v>
      </c>
      <c r="F9" s="216">
        <v>1311</v>
      </c>
      <c r="G9" s="217">
        <f>F9*E9</f>
        <v>0</v>
      </c>
    </row>
    <row r="10" spans="1:8" s="45" customFormat="1" ht="13.2" x14ac:dyDescent="0.3">
      <c r="A10" s="150" t="s">
        <v>47</v>
      </c>
      <c r="B10" s="47" t="s">
        <v>45</v>
      </c>
      <c r="C10" s="214"/>
      <c r="D10" s="56"/>
      <c r="E10" s="55">
        <f>D10</f>
        <v>0</v>
      </c>
      <c r="F10" s="216"/>
      <c r="G10" s="217"/>
    </row>
    <row r="11" spans="1:8" s="45" customFormat="1" ht="13.2" x14ac:dyDescent="0.3">
      <c r="A11" s="150" t="s">
        <v>49</v>
      </c>
      <c r="B11" s="47" t="s">
        <v>46</v>
      </c>
      <c r="C11" s="214"/>
      <c r="D11" s="57"/>
      <c r="E11" s="55">
        <f>D11*E15</f>
        <v>0</v>
      </c>
      <c r="F11" s="216"/>
      <c r="G11" s="217"/>
    </row>
    <row r="12" spans="1:8" s="45" customFormat="1" ht="13.2" x14ac:dyDescent="0.3">
      <c r="A12" s="52"/>
      <c r="B12" s="48"/>
      <c r="C12" s="49"/>
      <c r="D12" s="53"/>
      <c r="E12" s="50"/>
      <c r="F12" s="51"/>
      <c r="G12" s="165"/>
    </row>
    <row r="13" spans="1:8" s="45" customFormat="1" ht="15" customHeight="1" x14ac:dyDescent="0.3">
      <c r="A13" s="221" t="s">
        <v>59</v>
      </c>
      <c r="B13" s="221"/>
      <c r="C13" s="221"/>
      <c r="D13" s="221"/>
      <c r="E13" s="221"/>
      <c r="F13" s="221"/>
      <c r="G13" s="221"/>
    </row>
    <row r="14" spans="1:8" s="70" customFormat="1" x14ac:dyDescent="0.3">
      <c r="A14" s="151" t="s">
        <v>4</v>
      </c>
      <c r="B14" s="152" t="s">
        <v>65</v>
      </c>
      <c r="C14" s="205" t="s">
        <v>12</v>
      </c>
      <c r="D14" s="205"/>
      <c r="E14" s="151" t="s">
        <v>60</v>
      </c>
      <c r="F14" s="157"/>
      <c r="G14" s="158"/>
    </row>
    <row r="15" spans="1:8" s="71" customFormat="1" ht="13.2" x14ac:dyDescent="0.3">
      <c r="A15" s="154" t="s">
        <v>41</v>
      </c>
      <c r="B15" s="155" t="s">
        <v>62</v>
      </c>
      <c r="C15" s="206" t="s">
        <v>16</v>
      </c>
      <c r="D15" s="206"/>
      <c r="E15" s="156">
        <v>33.58</v>
      </c>
      <c r="F15" s="207"/>
      <c r="G15" s="208"/>
    </row>
    <row r="16" spans="1:8" s="45" customFormat="1" ht="13.2" x14ac:dyDescent="0.3">
      <c r="A16" s="67"/>
      <c r="B16" s="68"/>
      <c r="C16" s="69"/>
      <c r="D16" s="69"/>
      <c r="E16" s="61"/>
      <c r="F16" s="166"/>
      <c r="G16" s="166"/>
    </row>
    <row r="17" spans="1:8" s="45" customFormat="1" ht="14.4" customHeight="1" x14ac:dyDescent="0.3">
      <c r="A17" s="222" t="s">
        <v>50</v>
      </c>
      <c r="B17" s="223"/>
      <c r="C17" s="223"/>
      <c r="D17" s="223"/>
      <c r="E17" s="223"/>
      <c r="F17" s="223"/>
      <c r="G17" s="224"/>
    </row>
    <row r="18" spans="1:8" s="45" customFormat="1" x14ac:dyDescent="0.3">
      <c r="A18" s="151" t="s">
        <v>4</v>
      </c>
      <c r="B18" s="152" t="s">
        <v>51</v>
      </c>
      <c r="C18" s="205" t="s">
        <v>52</v>
      </c>
      <c r="D18" s="205"/>
      <c r="E18" s="160"/>
      <c r="F18" s="161"/>
      <c r="G18" s="162"/>
    </row>
    <row r="19" spans="1:8" s="71" customFormat="1" ht="39.6" x14ac:dyDescent="0.3">
      <c r="A19" s="153" t="s">
        <v>53</v>
      </c>
      <c r="B19" s="46" t="s">
        <v>153</v>
      </c>
      <c r="C19" s="218">
        <f>1-D11</f>
        <v>1</v>
      </c>
      <c r="D19" s="218"/>
      <c r="E19" s="219"/>
      <c r="F19" s="219"/>
      <c r="G19" s="220"/>
    </row>
    <row r="20" spans="1:8" s="45" customFormat="1" ht="13.2" x14ac:dyDescent="0.3">
      <c r="A20" s="58"/>
      <c r="B20" s="59"/>
      <c r="C20" s="60"/>
      <c r="D20" s="60"/>
      <c r="E20" s="61"/>
      <c r="F20" s="61"/>
      <c r="G20" s="61"/>
    </row>
    <row r="21" spans="1:8" s="8" customFormat="1" ht="27.6" x14ac:dyDescent="0.3">
      <c r="A21" s="146" t="s">
        <v>4</v>
      </c>
      <c r="B21" s="147" t="s">
        <v>10</v>
      </c>
      <c r="C21" s="146" t="s">
        <v>11</v>
      </c>
      <c r="D21" s="146" t="s">
        <v>12</v>
      </c>
      <c r="E21" s="146" t="s">
        <v>38</v>
      </c>
      <c r="F21" s="146" t="s">
        <v>39</v>
      </c>
      <c r="G21" s="146" t="s">
        <v>13</v>
      </c>
    </row>
    <row r="22" spans="1:8" s="11" customFormat="1" ht="21.6" customHeight="1" x14ac:dyDescent="0.3">
      <c r="A22" s="10" t="s">
        <v>27</v>
      </c>
      <c r="B22" s="95" t="s">
        <v>54</v>
      </c>
      <c r="C22" s="10" t="s">
        <v>29</v>
      </c>
      <c r="D22" s="10" t="s">
        <v>16</v>
      </c>
      <c r="E22" s="63"/>
      <c r="F22" s="64">
        <v>33</v>
      </c>
      <c r="G22" s="65">
        <f>F22*E22</f>
        <v>0</v>
      </c>
    </row>
    <row r="23" spans="1:8" x14ac:dyDescent="0.3">
      <c r="B23" s="28"/>
      <c r="C23" s="29"/>
      <c r="D23" s="30"/>
      <c r="E23" s="30"/>
      <c r="F23" s="30"/>
      <c r="G23" s="30"/>
    </row>
    <row r="24" spans="1:8" ht="26.25" customHeight="1" x14ac:dyDescent="0.3">
      <c r="B24" s="28"/>
      <c r="C24" s="29"/>
      <c r="D24" s="168"/>
      <c r="E24" s="30"/>
      <c r="F24" s="145" t="s">
        <v>55</v>
      </c>
      <c r="G24" s="163">
        <f>SUM(G4,G5,G9,G22)</f>
        <v>0</v>
      </c>
    </row>
    <row r="25" spans="1:8" x14ac:dyDescent="0.3">
      <c r="B25" s="28"/>
      <c r="C25" s="29"/>
      <c r="D25" s="30"/>
      <c r="E25" s="30"/>
      <c r="F25" s="31"/>
      <c r="G25" s="32"/>
    </row>
    <row r="26" spans="1:8" s="35" customFormat="1" ht="30" customHeight="1" x14ac:dyDescent="0.3">
      <c r="A26" s="215" t="s">
        <v>91</v>
      </c>
      <c r="B26" s="215"/>
      <c r="C26" s="215"/>
      <c r="D26" s="215"/>
      <c r="E26" s="215"/>
      <c r="F26" s="215"/>
      <c r="G26" s="215"/>
    </row>
    <row r="27" spans="1:8" s="35" customFormat="1" x14ac:dyDescent="0.3">
      <c r="A27" s="146" t="s">
        <v>4</v>
      </c>
      <c r="B27" s="147" t="s">
        <v>21</v>
      </c>
      <c r="C27" s="146" t="s">
        <v>11</v>
      </c>
      <c r="D27" s="146" t="s">
        <v>22</v>
      </c>
      <c r="E27" s="146" t="s">
        <v>23</v>
      </c>
      <c r="F27" s="146" t="s">
        <v>24</v>
      </c>
      <c r="G27" s="146" t="s">
        <v>25</v>
      </c>
    </row>
    <row r="28" spans="1:8" s="100" customFormat="1" ht="13.2" x14ac:dyDescent="0.3">
      <c r="A28" s="96" t="s">
        <v>28</v>
      </c>
      <c r="B28" s="164"/>
      <c r="C28" s="10" t="s">
        <v>92</v>
      </c>
      <c r="D28" s="98"/>
      <c r="E28" s="98"/>
      <c r="F28" s="98"/>
      <c r="G28" s="98"/>
      <c r="H28" s="99"/>
    </row>
    <row r="29" spans="1:8" s="42" customFormat="1" ht="15.6" customHeight="1" x14ac:dyDescent="0.3">
      <c r="A29" s="37"/>
      <c r="B29" s="38"/>
      <c r="C29" s="39"/>
      <c r="D29" s="40"/>
      <c r="E29" s="40"/>
      <c r="F29" s="40"/>
      <c r="G29" s="40"/>
      <c r="H29" s="41"/>
    </row>
    <row r="30" spans="1:8" s="35" customFormat="1" ht="13.95" customHeight="1" x14ac:dyDescent="0.3">
      <c r="A30" s="202" t="s">
        <v>90</v>
      </c>
      <c r="B30" s="203"/>
      <c r="C30" s="203"/>
      <c r="D30" s="203"/>
      <c r="E30" s="203"/>
      <c r="F30" s="203"/>
      <c r="G30" s="204"/>
      <c r="H30" s="36"/>
    </row>
    <row r="31" spans="1:8" s="35" customFormat="1" ht="20.399999999999999" customHeight="1" x14ac:dyDescent="0.3">
      <c r="A31" s="146" t="s">
        <v>4</v>
      </c>
      <c r="B31" s="147" t="s">
        <v>21</v>
      </c>
      <c r="C31" s="146" t="s">
        <v>11</v>
      </c>
      <c r="D31" s="146" t="s">
        <v>22</v>
      </c>
      <c r="E31" s="146" t="s">
        <v>23</v>
      </c>
      <c r="F31" s="146" t="s">
        <v>24</v>
      </c>
      <c r="G31" s="146" t="s">
        <v>25</v>
      </c>
      <c r="H31" s="36"/>
    </row>
    <row r="32" spans="1:8" s="100" customFormat="1" ht="13.2" x14ac:dyDescent="0.3">
      <c r="A32" s="96" t="s">
        <v>56</v>
      </c>
      <c r="B32" s="101"/>
      <c r="C32" s="167"/>
      <c r="D32" s="98"/>
      <c r="E32" s="98"/>
      <c r="F32" s="98"/>
      <c r="G32" s="98"/>
      <c r="H32" s="99"/>
    </row>
    <row r="33" spans="1:8" s="100" customFormat="1" ht="13.2" x14ac:dyDescent="0.3">
      <c r="A33" s="96" t="s">
        <v>57</v>
      </c>
      <c r="B33" s="101"/>
      <c r="C33" s="167"/>
      <c r="D33" s="98"/>
      <c r="E33" s="98"/>
      <c r="F33" s="98"/>
      <c r="G33" s="98"/>
      <c r="H33" s="99"/>
    </row>
    <row r="34" spans="1:8" s="100" customFormat="1" ht="13.2" x14ac:dyDescent="0.3">
      <c r="A34" s="96" t="s">
        <v>61</v>
      </c>
      <c r="B34" s="101"/>
      <c r="C34" s="167"/>
      <c r="D34" s="98"/>
      <c r="E34" s="98"/>
      <c r="F34" s="98"/>
      <c r="G34" s="98"/>
      <c r="H34" s="99"/>
    </row>
    <row r="35" spans="1:8" s="100" customFormat="1" ht="13.2" x14ac:dyDescent="0.3">
      <c r="A35" s="96" t="s">
        <v>68</v>
      </c>
      <c r="B35" s="101"/>
      <c r="C35" s="167"/>
      <c r="D35" s="98"/>
      <c r="E35" s="98"/>
      <c r="F35" s="98"/>
      <c r="G35" s="98"/>
      <c r="H35" s="99"/>
    </row>
    <row r="36" spans="1:8" s="100" customFormat="1" ht="13.2" x14ac:dyDescent="0.3">
      <c r="A36" s="96" t="s">
        <v>144</v>
      </c>
      <c r="B36" s="101"/>
      <c r="C36" s="167"/>
      <c r="D36" s="98"/>
      <c r="E36" s="98"/>
      <c r="F36" s="98"/>
      <c r="G36" s="98"/>
      <c r="H36" s="99"/>
    </row>
    <row r="37" spans="1:8" s="100" customFormat="1" ht="13.2" x14ac:dyDescent="0.3">
      <c r="A37" s="96" t="s">
        <v>145</v>
      </c>
      <c r="B37" s="101"/>
      <c r="C37" s="167"/>
      <c r="D37" s="101"/>
      <c r="E37" s="98"/>
      <c r="F37" s="98"/>
      <c r="G37" s="98"/>
      <c r="H37" s="99"/>
    </row>
    <row r="38" spans="1:8" x14ac:dyDescent="0.3">
      <c r="B38" s="28"/>
      <c r="C38" s="29"/>
      <c r="D38" s="30"/>
      <c r="E38" s="30"/>
      <c r="F38" s="31"/>
      <c r="G38" s="32"/>
    </row>
    <row r="39" spans="1:8" ht="13.95" customHeight="1" x14ac:dyDescent="0.3">
      <c r="A39" s="202" t="s">
        <v>6</v>
      </c>
      <c r="B39" s="203"/>
      <c r="C39" s="203"/>
      <c r="D39" s="203"/>
      <c r="E39" s="203"/>
      <c r="F39" s="203"/>
      <c r="G39" s="204"/>
    </row>
    <row r="40" spans="1:8" x14ac:dyDescent="0.3">
      <c r="A40" s="146" t="s">
        <v>4</v>
      </c>
      <c r="B40" s="211" t="s">
        <v>7</v>
      </c>
      <c r="C40" s="211"/>
      <c r="D40" s="211"/>
      <c r="E40" s="211"/>
      <c r="F40" s="211"/>
      <c r="G40" s="211"/>
    </row>
    <row r="41" spans="1:8" ht="31.2" customHeight="1" x14ac:dyDescent="0.3">
      <c r="A41" s="66" t="s">
        <v>8</v>
      </c>
      <c r="B41" s="212" t="s">
        <v>58</v>
      </c>
      <c r="C41" s="212"/>
      <c r="D41" s="212"/>
      <c r="E41" s="212"/>
      <c r="F41" s="212"/>
      <c r="G41" s="212"/>
    </row>
    <row r="42" spans="1:8" x14ac:dyDescent="0.3">
      <c r="A42" s="10">
        <v>1</v>
      </c>
      <c r="B42" s="213" t="s">
        <v>174</v>
      </c>
      <c r="C42" s="213"/>
      <c r="D42" s="213"/>
      <c r="E42" s="213"/>
      <c r="F42" s="213"/>
      <c r="G42" s="213"/>
    </row>
    <row r="43" spans="1:8" ht="27.6" customHeight="1" x14ac:dyDescent="0.3">
      <c r="A43" s="10">
        <v>2</v>
      </c>
      <c r="B43" s="225" t="s">
        <v>26</v>
      </c>
      <c r="C43" s="225"/>
      <c r="D43" s="225"/>
      <c r="E43" s="225"/>
      <c r="F43" s="225"/>
      <c r="G43" s="225"/>
    </row>
    <row r="44" spans="1:8" s="71" customFormat="1" ht="13.2" x14ac:dyDescent="0.3">
      <c r="A44" s="150">
        <v>3</v>
      </c>
      <c r="B44" s="226" t="s">
        <v>63</v>
      </c>
      <c r="C44" s="226"/>
      <c r="D44" s="226"/>
      <c r="E44" s="226"/>
      <c r="F44" s="226"/>
      <c r="G44" s="226"/>
    </row>
    <row r="45" spans="1:8" s="71" customFormat="1" ht="40.200000000000003" customHeight="1" x14ac:dyDescent="0.3">
      <c r="A45" s="150">
        <v>4</v>
      </c>
      <c r="B45" s="226" t="s">
        <v>64</v>
      </c>
      <c r="C45" s="226"/>
      <c r="D45" s="226"/>
      <c r="E45" s="226"/>
      <c r="F45" s="226"/>
      <c r="G45" s="226"/>
    </row>
    <row r="46" spans="1:8" s="71" customFormat="1" ht="33.6" customHeight="1" x14ac:dyDescent="0.3">
      <c r="A46" s="150">
        <v>5</v>
      </c>
      <c r="B46" s="226" t="s">
        <v>66</v>
      </c>
      <c r="C46" s="226"/>
      <c r="D46" s="226"/>
      <c r="E46" s="226"/>
      <c r="F46" s="226"/>
      <c r="G46" s="226"/>
    </row>
    <row r="47" spans="1:8" x14ac:dyDescent="0.3">
      <c r="A47" s="10">
        <v>6</v>
      </c>
      <c r="B47" s="213" t="s">
        <v>67</v>
      </c>
      <c r="C47" s="213"/>
      <c r="D47" s="213"/>
      <c r="E47" s="213"/>
      <c r="F47" s="213"/>
      <c r="G47" s="213"/>
    </row>
    <row r="48" spans="1:8" s="11" customFormat="1" ht="33.6" customHeight="1" x14ac:dyDescent="0.3">
      <c r="A48" s="10">
        <v>7</v>
      </c>
      <c r="B48" s="226" t="s">
        <v>95</v>
      </c>
      <c r="C48" s="226"/>
      <c r="D48" s="226"/>
      <c r="E48" s="226"/>
      <c r="F48" s="226"/>
      <c r="G48" s="226"/>
    </row>
    <row r="49" spans="1:7" s="11" customFormat="1" ht="54.6" customHeight="1" x14ac:dyDescent="0.3">
      <c r="A49" s="10">
        <v>8</v>
      </c>
      <c r="B49" s="226" t="s">
        <v>155</v>
      </c>
      <c r="C49" s="226"/>
      <c r="D49" s="226"/>
      <c r="E49" s="226"/>
      <c r="F49" s="226"/>
      <c r="G49" s="226"/>
    </row>
  </sheetData>
  <sheetProtection algorithmName="SHA-512" hashValue="H/1KwzLeo18g5aWsnnHuNkXsP1UDNV60LDBXgpnfkYXu1x8KBmgBWEgh3qiYIUA0hcsdmqoIeJPC/O5IFW2I+g==" saltValue="Q+KflHnloe+rR2Qxc/OR1g==" spinCount="100000" sheet="1" selectLockedCells="1"/>
  <mergeCells count="28">
    <mergeCell ref="B43:G43"/>
    <mergeCell ref="B49:G49"/>
    <mergeCell ref="B44:G44"/>
    <mergeCell ref="B45:G45"/>
    <mergeCell ref="B46:G46"/>
    <mergeCell ref="B47:G47"/>
    <mergeCell ref="B48:G48"/>
    <mergeCell ref="E1:G1"/>
    <mergeCell ref="A1:D1"/>
    <mergeCell ref="B40:G40"/>
    <mergeCell ref="B41:G41"/>
    <mergeCell ref="B42:G42"/>
    <mergeCell ref="A2:B2"/>
    <mergeCell ref="C9:C11"/>
    <mergeCell ref="A26:G26"/>
    <mergeCell ref="F9:F11"/>
    <mergeCell ref="G9:G11"/>
    <mergeCell ref="C18:D18"/>
    <mergeCell ref="C19:D19"/>
    <mergeCell ref="E19:G19"/>
    <mergeCell ref="A7:G7"/>
    <mergeCell ref="A13:G13"/>
    <mergeCell ref="A17:G17"/>
    <mergeCell ref="A30:G30"/>
    <mergeCell ref="A39:G39"/>
    <mergeCell ref="C14:D14"/>
    <mergeCell ref="C15:D15"/>
    <mergeCell ref="F15:G15"/>
  </mergeCells>
  <phoneticPr fontId="6" type="noConversion"/>
  <dataValidations count="1">
    <dataValidation operator="lessThanOrEqual" allowBlank="1" showInputMessage="1" showErrorMessage="1" sqref="B3:G3 B29:C29 B23:G25 C48:C49 B8:G8 C9 F9:G9 G22 B9:B12 B21:B22 C21:G21 D9:E12 C41 B18:C20 F18:G18 E18:E20 C27 B27:B28 B14:C16 H9:H16 E14:F16 G14 H44:H46 C45:C46 D27:G29 B40:B49 B31:G38" xr:uid="{B555099E-DC91-4F7C-AF6C-4867D3EE26A2}"/>
  </dataValidations>
  <pageMargins left="0.7" right="0.7" top="0.75" bottom="0.75" header="0.3" footer="0.3"/>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8B56C-0B24-49A1-A58B-97D8BA4199F5}">
  <dimension ref="A1:H32"/>
  <sheetViews>
    <sheetView showGridLines="0" view="pageBreakPreview" topLeftCell="A19" zoomScaleNormal="100" zoomScaleSheetLayoutView="100" workbookViewId="0">
      <selection activeCell="E10" sqref="E10"/>
    </sheetView>
  </sheetViews>
  <sheetFormatPr defaultColWidth="9.109375" defaultRowHeight="13.8" x14ac:dyDescent="0.3"/>
  <cols>
    <col min="1" max="1" width="9.5546875" style="12" customWidth="1"/>
    <col min="2" max="2" width="57.33203125" style="12" customWidth="1"/>
    <col min="3" max="3" width="22" style="44" customWidth="1"/>
    <col min="4" max="4" width="24.109375" style="44" customWidth="1"/>
    <col min="5" max="5" width="29.88671875" style="44" customWidth="1"/>
    <col min="6" max="6" width="25.5546875" style="44" customWidth="1"/>
    <col min="7" max="7" width="30" style="44" customWidth="1"/>
    <col min="8" max="8" width="17.6640625" style="12" customWidth="1"/>
    <col min="9" max="16384" width="9.109375" style="12"/>
  </cols>
  <sheetData>
    <row r="1" spans="1:8" ht="36" customHeight="1" x14ac:dyDescent="0.3">
      <c r="A1" s="210" t="s">
        <v>154</v>
      </c>
      <c r="B1" s="210"/>
      <c r="C1" s="210"/>
      <c r="D1" s="210"/>
      <c r="E1" s="209" t="s">
        <v>42</v>
      </c>
      <c r="F1" s="209"/>
      <c r="G1" s="209"/>
    </row>
    <row r="2" spans="1:8" s="21" customFormat="1" ht="13.95" customHeight="1" x14ac:dyDescent="0.3">
      <c r="A2" s="202" t="s">
        <v>9</v>
      </c>
      <c r="B2" s="203"/>
      <c r="C2" s="203"/>
      <c r="D2" s="203"/>
      <c r="E2" s="203"/>
      <c r="F2" s="203"/>
      <c r="G2" s="204"/>
    </row>
    <row r="3" spans="1:8" ht="27.6" x14ac:dyDescent="0.3">
      <c r="A3" s="146" t="s">
        <v>4</v>
      </c>
      <c r="B3" s="147" t="s">
        <v>10</v>
      </c>
      <c r="C3" s="146" t="s">
        <v>11</v>
      </c>
      <c r="D3" s="146" t="s">
        <v>12</v>
      </c>
      <c r="E3" s="146" t="s">
        <v>38</v>
      </c>
      <c r="F3" s="146" t="s">
        <v>39</v>
      </c>
      <c r="G3" s="146" t="s">
        <v>13</v>
      </c>
    </row>
    <row r="4" spans="1:8" s="11" customFormat="1" ht="26.4" x14ac:dyDescent="0.3">
      <c r="A4" s="10" t="s">
        <v>14</v>
      </c>
      <c r="B4" s="9" t="s">
        <v>15</v>
      </c>
      <c r="C4" s="74" t="s">
        <v>69</v>
      </c>
      <c r="D4" s="10" t="s">
        <v>16</v>
      </c>
      <c r="E4" s="63"/>
      <c r="F4" s="64">
        <v>1287</v>
      </c>
      <c r="G4" s="76">
        <f>F4*E4</f>
        <v>0</v>
      </c>
      <c r="H4" s="75"/>
    </row>
    <row r="5" spans="1:8" s="11" customFormat="1" ht="26.4" x14ac:dyDescent="0.3">
      <c r="A5" s="10" t="s">
        <v>17</v>
      </c>
      <c r="B5" s="9" t="s">
        <v>15</v>
      </c>
      <c r="C5" s="74" t="s">
        <v>71</v>
      </c>
      <c r="D5" s="10" t="s">
        <v>16</v>
      </c>
      <c r="E5" s="63"/>
      <c r="F5" s="64">
        <v>220</v>
      </c>
      <c r="G5" s="76">
        <f>F5*E5</f>
        <v>0</v>
      </c>
      <c r="H5" s="75"/>
    </row>
    <row r="7" spans="1:8" s="21" customFormat="1" ht="13.95" customHeight="1" x14ac:dyDescent="0.3">
      <c r="A7" s="215" t="s">
        <v>19</v>
      </c>
      <c r="B7" s="215"/>
      <c r="C7" s="215"/>
      <c r="D7" s="215"/>
      <c r="E7" s="215"/>
      <c r="F7" s="215"/>
      <c r="G7" s="215"/>
    </row>
    <row r="8" spans="1:8" s="8" customFormat="1" ht="27.6" x14ac:dyDescent="0.3">
      <c r="A8" s="146" t="s">
        <v>4</v>
      </c>
      <c r="B8" s="147" t="s">
        <v>10</v>
      </c>
      <c r="C8" s="146" t="s">
        <v>11</v>
      </c>
      <c r="D8" s="146" t="s">
        <v>12</v>
      </c>
      <c r="E8" s="146" t="s">
        <v>38</v>
      </c>
      <c r="F8" s="146" t="s">
        <v>39</v>
      </c>
      <c r="G8" s="146" t="s">
        <v>13</v>
      </c>
    </row>
    <row r="9" spans="1:8" s="11" customFormat="1" ht="21.6" customHeight="1" x14ac:dyDescent="0.3">
      <c r="A9" s="10" t="s">
        <v>18</v>
      </c>
      <c r="B9" s="95" t="s">
        <v>70</v>
      </c>
      <c r="C9" s="10" t="s">
        <v>69</v>
      </c>
      <c r="D9" s="10" t="s">
        <v>16</v>
      </c>
      <c r="E9" s="63"/>
      <c r="F9" s="64">
        <v>1287</v>
      </c>
      <c r="G9" s="65">
        <f>F9*E9</f>
        <v>0</v>
      </c>
    </row>
    <row r="10" spans="1:8" s="11" customFormat="1" ht="21.6" customHeight="1" x14ac:dyDescent="0.3">
      <c r="A10" s="10" t="s">
        <v>41</v>
      </c>
      <c r="B10" s="95" t="s">
        <v>70</v>
      </c>
      <c r="C10" s="10" t="s">
        <v>72</v>
      </c>
      <c r="D10" s="10" t="s">
        <v>16</v>
      </c>
      <c r="E10" s="63"/>
      <c r="F10" s="64">
        <v>220</v>
      </c>
      <c r="G10" s="65">
        <f>F10*E10</f>
        <v>0</v>
      </c>
    </row>
    <row r="11" spans="1:8" x14ac:dyDescent="0.3">
      <c r="B11" s="28"/>
      <c r="C11" s="29"/>
      <c r="D11" s="30"/>
      <c r="E11" s="30"/>
      <c r="F11" s="30"/>
      <c r="G11" s="30"/>
    </row>
    <row r="12" spans="1:8" ht="26.25" customHeight="1" x14ac:dyDescent="0.3">
      <c r="B12" s="28"/>
      <c r="C12" s="29"/>
      <c r="D12" s="30"/>
      <c r="E12" s="30"/>
      <c r="F12" s="145" t="s">
        <v>20</v>
      </c>
      <c r="G12" s="163">
        <f>SUM(G4,G5,G9,G10)</f>
        <v>0</v>
      </c>
    </row>
    <row r="13" spans="1:8" x14ac:dyDescent="0.3">
      <c r="B13" s="28"/>
      <c r="C13" s="29"/>
      <c r="D13" s="30"/>
      <c r="E13" s="30"/>
      <c r="F13" s="31"/>
      <c r="G13" s="32"/>
    </row>
    <row r="14" spans="1:8" s="35" customFormat="1" ht="30" customHeight="1" x14ac:dyDescent="0.3">
      <c r="A14" s="215" t="s">
        <v>94</v>
      </c>
      <c r="B14" s="215"/>
      <c r="C14" s="215"/>
      <c r="D14" s="215"/>
      <c r="E14" s="215"/>
      <c r="F14" s="215"/>
      <c r="G14" s="215"/>
    </row>
    <row r="15" spans="1:8" s="35" customFormat="1" x14ac:dyDescent="0.3">
      <c r="A15" s="146" t="s">
        <v>4</v>
      </c>
      <c r="B15" s="147" t="s">
        <v>21</v>
      </c>
      <c r="C15" s="146" t="s">
        <v>11</v>
      </c>
      <c r="D15" s="146" t="s">
        <v>22</v>
      </c>
      <c r="E15" s="146" t="s">
        <v>23</v>
      </c>
      <c r="F15" s="146" t="s">
        <v>24</v>
      </c>
      <c r="G15" s="146" t="s">
        <v>25</v>
      </c>
    </row>
    <row r="16" spans="1:8" s="100" customFormat="1" ht="13.2" x14ac:dyDescent="0.3">
      <c r="A16" s="96" t="s">
        <v>53</v>
      </c>
      <c r="B16" s="164"/>
      <c r="C16" s="10" t="s">
        <v>99</v>
      </c>
      <c r="D16" s="98"/>
      <c r="E16" s="98"/>
      <c r="F16" s="98"/>
      <c r="G16" s="98"/>
      <c r="H16" s="99"/>
    </row>
    <row r="17" spans="1:8" s="42" customFormat="1" ht="15.6" customHeight="1" x14ac:dyDescent="0.3">
      <c r="A17" s="37"/>
      <c r="B17" s="38"/>
      <c r="C17" s="39"/>
      <c r="D17" s="40"/>
      <c r="E17" s="40"/>
      <c r="F17" s="40"/>
      <c r="G17" s="40"/>
      <c r="H17" s="41"/>
    </row>
    <row r="18" spans="1:8" s="35" customFormat="1" ht="13.95" customHeight="1" x14ac:dyDescent="0.3">
      <c r="A18" s="202" t="s">
        <v>93</v>
      </c>
      <c r="B18" s="203"/>
      <c r="C18" s="203"/>
      <c r="D18" s="203"/>
      <c r="E18" s="203"/>
      <c r="F18" s="203"/>
      <c r="G18" s="204"/>
      <c r="H18" s="36"/>
    </row>
    <row r="19" spans="1:8" s="35" customFormat="1" ht="20.399999999999999" customHeight="1" x14ac:dyDescent="0.3">
      <c r="A19" s="146" t="s">
        <v>4</v>
      </c>
      <c r="B19" s="147" t="s">
        <v>21</v>
      </c>
      <c r="C19" s="146" t="s">
        <v>11</v>
      </c>
      <c r="D19" s="146" t="s">
        <v>22</v>
      </c>
      <c r="E19" s="146" t="s">
        <v>23</v>
      </c>
      <c r="F19" s="146" t="s">
        <v>24</v>
      </c>
      <c r="G19" s="146" t="s">
        <v>25</v>
      </c>
      <c r="H19" s="36"/>
    </row>
    <row r="20" spans="1:8" s="100" customFormat="1" ht="13.2" x14ac:dyDescent="0.3">
      <c r="A20" s="96" t="s">
        <v>27</v>
      </c>
      <c r="B20" s="101"/>
      <c r="C20" s="167"/>
      <c r="D20" s="98"/>
      <c r="E20" s="98"/>
      <c r="F20" s="98"/>
      <c r="G20" s="98"/>
      <c r="H20" s="99"/>
    </row>
    <row r="21" spans="1:8" s="100" customFormat="1" ht="13.2" x14ac:dyDescent="0.3">
      <c r="A21" s="96" t="s">
        <v>28</v>
      </c>
      <c r="B21" s="101"/>
      <c r="C21" s="167"/>
      <c r="D21" s="98"/>
      <c r="E21" s="98"/>
      <c r="F21" s="98"/>
      <c r="G21" s="98"/>
      <c r="H21" s="99"/>
    </row>
    <row r="22" spans="1:8" s="100" customFormat="1" ht="13.2" x14ac:dyDescent="0.3">
      <c r="A22" s="96" t="s">
        <v>56</v>
      </c>
      <c r="B22" s="101"/>
      <c r="C22" s="167"/>
      <c r="D22" s="98"/>
      <c r="E22" s="98"/>
      <c r="F22" s="98"/>
      <c r="G22" s="98"/>
      <c r="H22" s="99"/>
    </row>
    <row r="23" spans="1:8" s="100" customFormat="1" ht="13.2" x14ac:dyDescent="0.3">
      <c r="A23" s="96" t="s">
        <v>57</v>
      </c>
      <c r="B23" s="101"/>
      <c r="C23" s="167"/>
      <c r="D23" s="98"/>
      <c r="E23" s="98"/>
      <c r="F23" s="98"/>
      <c r="G23" s="98"/>
      <c r="H23" s="99"/>
    </row>
    <row r="24" spans="1:8" x14ac:dyDescent="0.3">
      <c r="B24" s="28"/>
      <c r="C24" s="29"/>
      <c r="D24" s="30"/>
      <c r="E24" s="30"/>
      <c r="F24" s="31"/>
      <c r="G24" s="32"/>
    </row>
    <row r="25" spans="1:8" ht="13.95" customHeight="1" x14ac:dyDescent="0.3">
      <c r="A25" s="202" t="s">
        <v>6</v>
      </c>
      <c r="B25" s="203"/>
      <c r="C25" s="203"/>
      <c r="D25" s="203"/>
      <c r="E25" s="203"/>
      <c r="F25" s="203"/>
      <c r="G25" s="204"/>
    </row>
    <row r="26" spans="1:8" x14ac:dyDescent="0.3">
      <c r="A26" s="146" t="s">
        <v>4</v>
      </c>
      <c r="B26" s="211" t="s">
        <v>7</v>
      </c>
      <c r="C26" s="211"/>
      <c r="D26" s="211"/>
      <c r="E26" s="211"/>
      <c r="F26" s="211"/>
      <c r="G26" s="211"/>
    </row>
    <row r="27" spans="1:8" ht="31.2" customHeight="1" x14ac:dyDescent="0.3">
      <c r="A27" s="66" t="s">
        <v>8</v>
      </c>
      <c r="B27" s="212" t="s">
        <v>58</v>
      </c>
      <c r="C27" s="212"/>
      <c r="D27" s="212"/>
      <c r="E27" s="212"/>
      <c r="F27" s="212"/>
      <c r="G27" s="212"/>
    </row>
    <row r="28" spans="1:8" x14ac:dyDescent="0.3">
      <c r="A28" s="10">
        <v>1</v>
      </c>
      <c r="B28" s="213" t="s">
        <v>175</v>
      </c>
      <c r="C28" s="213"/>
      <c r="D28" s="213"/>
      <c r="E28" s="213"/>
      <c r="F28" s="213"/>
      <c r="G28" s="213"/>
    </row>
    <row r="29" spans="1:8" ht="27.6" customHeight="1" x14ac:dyDescent="0.3">
      <c r="A29" s="10">
        <v>2</v>
      </c>
      <c r="B29" s="225" t="s">
        <v>26</v>
      </c>
      <c r="C29" s="225"/>
      <c r="D29" s="225"/>
      <c r="E29" s="225"/>
      <c r="F29" s="225"/>
      <c r="G29" s="225"/>
    </row>
    <row r="30" spans="1:8" x14ac:dyDescent="0.3">
      <c r="A30" s="10">
        <v>3</v>
      </c>
      <c r="B30" s="213" t="s">
        <v>67</v>
      </c>
      <c r="C30" s="213"/>
      <c r="D30" s="213"/>
      <c r="E30" s="213"/>
      <c r="F30" s="213"/>
      <c r="G30" s="213"/>
    </row>
    <row r="31" spans="1:8" s="11" customFormat="1" ht="25.2" customHeight="1" x14ac:dyDescent="0.3">
      <c r="A31" s="10">
        <v>4</v>
      </c>
      <c r="B31" s="226" t="s">
        <v>95</v>
      </c>
      <c r="C31" s="226"/>
      <c r="D31" s="226"/>
      <c r="E31" s="226"/>
      <c r="F31" s="226"/>
      <c r="G31" s="226"/>
    </row>
    <row r="32" spans="1:8" s="11" customFormat="1" ht="45" customHeight="1" x14ac:dyDescent="0.3">
      <c r="A32" s="10">
        <v>5</v>
      </c>
      <c r="B32" s="226" t="s">
        <v>156</v>
      </c>
      <c r="C32" s="226"/>
      <c r="D32" s="226"/>
      <c r="E32" s="226"/>
      <c r="F32" s="226"/>
      <c r="G32" s="226"/>
    </row>
  </sheetData>
  <sheetProtection algorithmName="SHA-512" hashValue="K4rZvlzSa1tl2atgZS2XANPQ8FtfbUSMYZIPwhAU+ZR15RdP4WFfqNC1nHiNOrzrns2TGn9/0t6LWOd6P127MQ==" saltValue="Awh1dPF9d8RD2Ufg3fL3fA==" spinCount="100000" sheet="1" objects="1" scenarios="1" selectLockedCells="1"/>
  <mergeCells count="14">
    <mergeCell ref="A14:G14"/>
    <mergeCell ref="B26:G26"/>
    <mergeCell ref="A1:D1"/>
    <mergeCell ref="E1:G1"/>
    <mergeCell ref="A2:G2"/>
    <mergeCell ref="A7:G7"/>
    <mergeCell ref="A18:G18"/>
    <mergeCell ref="A25:G25"/>
    <mergeCell ref="B30:G30"/>
    <mergeCell ref="B32:G32"/>
    <mergeCell ref="B27:G27"/>
    <mergeCell ref="B28:G28"/>
    <mergeCell ref="B29:G29"/>
    <mergeCell ref="B31:G31"/>
  </mergeCells>
  <dataValidations count="1">
    <dataValidation operator="lessThanOrEqual" allowBlank="1" showInputMessage="1" showErrorMessage="1" sqref="B3:G3 B17:C17 B11:G13 B8:B10 B19:G24 C8:G8 C27 C15 B15:B16 G9:G10 D15:G17 B26:B30 B31:C32" xr:uid="{DA3CECC9-8398-4E86-BE09-8DF389009811}"/>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55B5-D4A2-4B74-9F72-001BD399CCCC}">
  <dimension ref="A1:H30"/>
  <sheetViews>
    <sheetView showGridLines="0" view="pageBreakPreview" topLeftCell="A19" zoomScaleNormal="100" zoomScaleSheetLayoutView="100" workbookViewId="0">
      <selection activeCell="E4" sqref="E4"/>
    </sheetView>
  </sheetViews>
  <sheetFormatPr defaultColWidth="9.109375" defaultRowHeight="13.8" x14ac:dyDescent="0.3"/>
  <cols>
    <col min="1" max="1" width="9.5546875" style="12" customWidth="1"/>
    <col min="2" max="2" width="57.33203125" style="12" customWidth="1"/>
    <col min="3" max="3" width="22" style="44" customWidth="1"/>
    <col min="4" max="4" width="24.109375" style="44" customWidth="1"/>
    <col min="5" max="5" width="29.88671875" style="44" customWidth="1"/>
    <col min="6" max="6" width="25.5546875" style="44" customWidth="1"/>
    <col min="7" max="7" width="30" style="44" customWidth="1"/>
    <col min="8" max="8" width="17.6640625" style="12" customWidth="1"/>
    <col min="9" max="16384" width="9.109375" style="12"/>
  </cols>
  <sheetData>
    <row r="1" spans="1:8" ht="36" customHeight="1" x14ac:dyDescent="0.3">
      <c r="A1" s="237" t="s">
        <v>159</v>
      </c>
      <c r="B1" s="238"/>
      <c r="C1" s="238"/>
      <c r="D1" s="238"/>
      <c r="E1" s="239" t="s">
        <v>42</v>
      </c>
      <c r="F1" s="239"/>
      <c r="G1" s="240"/>
    </row>
    <row r="2" spans="1:8" s="21" customFormat="1" x14ac:dyDescent="0.3">
      <c r="A2" s="241" t="s">
        <v>9</v>
      </c>
      <c r="B2" s="230"/>
      <c r="C2" s="19"/>
      <c r="D2" s="19"/>
      <c r="E2" s="19"/>
      <c r="F2" s="19"/>
      <c r="G2" s="20"/>
    </row>
    <row r="3" spans="1:8" ht="27.6" x14ac:dyDescent="0.3">
      <c r="A3" s="22" t="s">
        <v>4</v>
      </c>
      <c r="B3" s="23" t="s">
        <v>10</v>
      </c>
      <c r="C3" s="24" t="s">
        <v>11</v>
      </c>
      <c r="D3" s="24" t="s">
        <v>12</v>
      </c>
      <c r="E3" s="24" t="s">
        <v>38</v>
      </c>
      <c r="F3" s="24" t="s">
        <v>39</v>
      </c>
      <c r="G3" s="25" t="s">
        <v>13</v>
      </c>
    </row>
    <row r="4" spans="1:8" s="11" customFormat="1" ht="26.4" x14ac:dyDescent="0.3">
      <c r="A4" s="10" t="s">
        <v>14</v>
      </c>
      <c r="B4" s="9" t="s">
        <v>15</v>
      </c>
      <c r="C4" s="74" t="s">
        <v>157</v>
      </c>
      <c r="D4" s="10" t="s">
        <v>16</v>
      </c>
      <c r="E4" s="63"/>
      <c r="F4" s="64">
        <v>69</v>
      </c>
      <c r="G4" s="76">
        <f>F4*E4</f>
        <v>0</v>
      </c>
      <c r="H4" s="75"/>
    </row>
    <row r="6" spans="1:8" s="21" customFormat="1" x14ac:dyDescent="0.3">
      <c r="A6" s="235" t="s">
        <v>19</v>
      </c>
      <c r="B6" s="236"/>
      <c r="C6" s="26"/>
      <c r="D6" s="26"/>
      <c r="E6" s="26"/>
      <c r="F6" s="26"/>
      <c r="G6" s="27"/>
    </row>
    <row r="7" spans="1:8" s="8" customFormat="1" ht="27.6" x14ac:dyDescent="0.3">
      <c r="A7" s="22" t="s">
        <v>4</v>
      </c>
      <c r="B7" s="23" t="s">
        <v>10</v>
      </c>
      <c r="C7" s="24" t="s">
        <v>11</v>
      </c>
      <c r="D7" s="24" t="s">
        <v>12</v>
      </c>
      <c r="E7" s="24" t="s">
        <v>38</v>
      </c>
      <c r="F7" s="24" t="s">
        <v>39</v>
      </c>
      <c r="G7" s="25" t="s">
        <v>13</v>
      </c>
    </row>
    <row r="8" spans="1:8" s="11" customFormat="1" ht="21.6" customHeight="1" x14ac:dyDescent="0.3">
      <c r="A8" s="10" t="s">
        <v>17</v>
      </c>
      <c r="B8" s="62" t="s">
        <v>70</v>
      </c>
      <c r="C8" s="10" t="s">
        <v>157</v>
      </c>
      <c r="D8" s="10" t="s">
        <v>16</v>
      </c>
      <c r="E8" s="63"/>
      <c r="F8" s="64">
        <v>69</v>
      </c>
      <c r="G8" s="65">
        <f>F8*E8</f>
        <v>0</v>
      </c>
    </row>
    <row r="9" spans="1:8" x14ac:dyDescent="0.3">
      <c r="B9" s="28"/>
      <c r="C9" s="29"/>
      <c r="D9" s="30"/>
      <c r="E9" s="30"/>
      <c r="F9" s="30"/>
      <c r="G9" s="30"/>
    </row>
    <row r="10" spans="1:8" ht="26.25" customHeight="1" x14ac:dyDescent="0.3">
      <c r="B10" s="28"/>
      <c r="C10" s="29"/>
      <c r="D10" s="30"/>
      <c r="E10" s="30"/>
      <c r="F10" s="145" t="s">
        <v>20</v>
      </c>
      <c r="G10" s="163">
        <f>SUM(G4,G8)</f>
        <v>0</v>
      </c>
    </row>
    <row r="11" spans="1:8" x14ac:dyDescent="0.3">
      <c r="B11" s="28"/>
      <c r="C11" s="29"/>
      <c r="D11" s="30"/>
      <c r="E11" s="30"/>
      <c r="F11" s="31"/>
      <c r="G11" s="32"/>
    </row>
    <row r="12" spans="1:8" s="35" customFormat="1" ht="30" customHeight="1" x14ac:dyDescent="0.3">
      <c r="A12" s="235" t="s">
        <v>94</v>
      </c>
      <c r="B12" s="236"/>
      <c r="C12" s="236"/>
      <c r="D12" s="236"/>
      <c r="E12" s="236"/>
      <c r="F12" s="236"/>
      <c r="G12" s="242"/>
    </row>
    <row r="13" spans="1:8" s="35" customFormat="1" x14ac:dyDescent="0.3">
      <c r="A13" s="22" t="s">
        <v>4</v>
      </c>
      <c r="B13" s="23" t="s">
        <v>21</v>
      </c>
      <c r="C13" s="24" t="s">
        <v>11</v>
      </c>
      <c r="D13" s="24" t="s">
        <v>22</v>
      </c>
      <c r="E13" s="24" t="s">
        <v>23</v>
      </c>
      <c r="F13" s="24" t="s">
        <v>24</v>
      </c>
      <c r="G13" s="25" t="s">
        <v>25</v>
      </c>
    </row>
    <row r="14" spans="1:8" s="100" customFormat="1" ht="13.2" x14ac:dyDescent="0.3">
      <c r="A14" s="96" t="s">
        <v>18</v>
      </c>
      <c r="B14" s="97"/>
      <c r="C14" s="10" t="s">
        <v>157</v>
      </c>
      <c r="D14" s="98"/>
      <c r="E14" s="98"/>
      <c r="F14" s="98"/>
      <c r="G14" s="98"/>
      <c r="H14" s="99"/>
    </row>
    <row r="15" spans="1:8" s="42" customFormat="1" ht="15.6" customHeight="1" x14ac:dyDescent="0.3">
      <c r="A15" s="37"/>
      <c r="B15" s="38"/>
      <c r="C15" s="39"/>
      <c r="D15" s="40"/>
      <c r="E15" s="40"/>
      <c r="F15" s="40"/>
      <c r="G15" s="40"/>
      <c r="H15" s="41"/>
    </row>
    <row r="16" spans="1:8" s="35" customFormat="1" x14ac:dyDescent="0.3">
      <c r="A16" s="235" t="s">
        <v>93</v>
      </c>
      <c r="B16" s="236"/>
      <c r="C16" s="33"/>
      <c r="D16" s="33"/>
      <c r="E16" s="33"/>
      <c r="F16" s="33"/>
      <c r="G16" s="34"/>
      <c r="H16" s="36"/>
    </row>
    <row r="17" spans="1:8" s="35" customFormat="1" ht="20.399999999999999" customHeight="1" x14ac:dyDescent="0.3">
      <c r="A17" s="22" t="s">
        <v>4</v>
      </c>
      <c r="B17" s="23" t="s">
        <v>21</v>
      </c>
      <c r="C17" s="24" t="s">
        <v>11</v>
      </c>
      <c r="D17" s="24" t="s">
        <v>22</v>
      </c>
      <c r="E17" s="24" t="s">
        <v>23</v>
      </c>
      <c r="F17" s="24" t="s">
        <v>24</v>
      </c>
      <c r="G17" s="25" t="s">
        <v>25</v>
      </c>
      <c r="H17" s="36"/>
    </row>
    <row r="18" spans="1:8" s="100" customFormat="1" ht="13.2" x14ac:dyDescent="0.3">
      <c r="A18" s="96" t="s">
        <v>41</v>
      </c>
      <c r="B18" s="101"/>
      <c r="C18" s="167"/>
      <c r="D18" s="98"/>
      <c r="E18" s="98"/>
      <c r="F18" s="98"/>
      <c r="G18" s="98"/>
      <c r="H18" s="99"/>
    </row>
    <row r="19" spans="1:8" s="100" customFormat="1" ht="13.2" x14ac:dyDescent="0.3">
      <c r="A19" s="96" t="s">
        <v>53</v>
      </c>
      <c r="B19" s="101"/>
      <c r="C19" s="167"/>
      <c r="D19" s="98"/>
      <c r="E19" s="98"/>
      <c r="F19" s="98"/>
      <c r="G19" s="98"/>
      <c r="H19" s="99"/>
    </row>
    <row r="20" spans="1:8" s="100" customFormat="1" ht="13.2" x14ac:dyDescent="0.3">
      <c r="A20" s="96" t="s">
        <v>27</v>
      </c>
      <c r="B20" s="101"/>
      <c r="C20" s="167"/>
      <c r="D20" s="98"/>
      <c r="E20" s="98"/>
      <c r="F20" s="98"/>
      <c r="G20" s="98"/>
      <c r="H20" s="99"/>
    </row>
    <row r="21" spans="1:8" s="100" customFormat="1" ht="13.2" x14ac:dyDescent="0.3">
      <c r="A21" s="96" t="s">
        <v>28</v>
      </c>
      <c r="B21" s="101"/>
      <c r="C21" s="167"/>
      <c r="D21" s="98"/>
      <c r="E21" s="98"/>
      <c r="F21" s="98"/>
      <c r="G21" s="98"/>
      <c r="H21" s="99"/>
    </row>
    <row r="22" spans="1:8" x14ac:dyDescent="0.3">
      <c r="B22" s="28"/>
      <c r="C22" s="29"/>
      <c r="D22" s="30"/>
      <c r="E22" s="30"/>
      <c r="F22" s="31"/>
      <c r="G22" s="32"/>
    </row>
    <row r="23" spans="1:8" x14ac:dyDescent="0.3">
      <c r="A23" s="230" t="s">
        <v>6</v>
      </c>
      <c r="B23" s="230"/>
      <c r="C23" s="43"/>
      <c r="D23" s="43"/>
      <c r="E23" s="43"/>
      <c r="F23" s="43"/>
      <c r="G23" s="43"/>
    </row>
    <row r="24" spans="1:8" x14ac:dyDescent="0.3">
      <c r="A24" s="24" t="s">
        <v>4</v>
      </c>
      <c r="B24" s="231" t="s">
        <v>7</v>
      </c>
      <c r="C24" s="231"/>
      <c r="D24" s="231"/>
      <c r="E24" s="231"/>
      <c r="F24" s="231"/>
      <c r="G24" s="231"/>
    </row>
    <row r="25" spans="1:8" ht="31.2" customHeight="1" x14ac:dyDescent="0.3">
      <c r="A25" s="66" t="s">
        <v>8</v>
      </c>
      <c r="B25" s="232" t="s">
        <v>58</v>
      </c>
      <c r="C25" s="233"/>
      <c r="D25" s="233"/>
      <c r="E25" s="233"/>
      <c r="F25" s="233"/>
      <c r="G25" s="234"/>
    </row>
    <row r="26" spans="1:8" x14ac:dyDescent="0.3">
      <c r="A26" s="10">
        <v>1</v>
      </c>
      <c r="B26" s="213" t="s">
        <v>176</v>
      </c>
      <c r="C26" s="213"/>
      <c r="D26" s="213"/>
      <c r="E26" s="213"/>
      <c r="F26" s="213"/>
      <c r="G26" s="213"/>
    </row>
    <row r="27" spans="1:8" ht="27.6" customHeight="1" x14ac:dyDescent="0.3">
      <c r="A27" s="10">
        <v>2</v>
      </c>
      <c r="B27" s="225" t="s">
        <v>26</v>
      </c>
      <c r="C27" s="225"/>
      <c r="D27" s="225"/>
      <c r="E27" s="225"/>
      <c r="F27" s="225"/>
      <c r="G27" s="225"/>
    </row>
    <row r="28" spans="1:8" x14ac:dyDescent="0.3">
      <c r="A28" s="10">
        <v>3</v>
      </c>
      <c r="B28" s="213" t="s">
        <v>67</v>
      </c>
      <c r="C28" s="213"/>
      <c r="D28" s="213"/>
      <c r="E28" s="213"/>
      <c r="F28" s="213"/>
      <c r="G28" s="213"/>
    </row>
    <row r="29" spans="1:8" s="11" customFormat="1" ht="28.95" customHeight="1" thickBot="1" x14ac:dyDescent="0.35">
      <c r="A29" s="10">
        <v>4</v>
      </c>
      <c r="B29" s="227" t="s">
        <v>96</v>
      </c>
      <c r="C29" s="228"/>
      <c r="D29" s="228"/>
      <c r="E29" s="228"/>
      <c r="F29" s="228"/>
      <c r="G29" s="229"/>
    </row>
    <row r="30" spans="1:8" s="11" customFormat="1" ht="46.2" customHeight="1" thickBot="1" x14ac:dyDescent="0.35">
      <c r="A30" s="10">
        <v>5</v>
      </c>
      <c r="B30" s="227" t="s">
        <v>158</v>
      </c>
      <c r="C30" s="228"/>
      <c r="D30" s="228"/>
      <c r="E30" s="228"/>
      <c r="F30" s="228"/>
      <c r="G30" s="229"/>
    </row>
  </sheetData>
  <sheetProtection algorithmName="SHA-512" hashValue="3Yum/T7Pjys9CLZgL3/oVqCMUU3bwon/xqjonTWVcGfB9TugIR/SK0Ls/gUyWV5CfSYkEThZyjJyL2HMBznXzQ==" saltValue="8E72XX6WaOH2uThanZ5jzA==" spinCount="100000" sheet="1" objects="1" scenarios="1" selectLockedCells="1"/>
  <mergeCells count="14">
    <mergeCell ref="A16:B16"/>
    <mergeCell ref="A1:D1"/>
    <mergeCell ref="E1:G1"/>
    <mergeCell ref="A2:B2"/>
    <mergeCell ref="A6:B6"/>
    <mergeCell ref="A12:G12"/>
    <mergeCell ref="B28:G28"/>
    <mergeCell ref="B29:G29"/>
    <mergeCell ref="B30:G30"/>
    <mergeCell ref="A23:B23"/>
    <mergeCell ref="B24:G24"/>
    <mergeCell ref="B25:G25"/>
    <mergeCell ref="B26:G26"/>
    <mergeCell ref="B27:G27"/>
  </mergeCells>
  <dataValidations count="1">
    <dataValidation operator="lessThanOrEqual" allowBlank="1" showInputMessage="1" showErrorMessage="1" sqref="B3:G3 B15:C15 B9:G11 B7:B8 B17:G22 C7:G7 C25 C13 B13:B14 G8 D13:G15 B24:B28 B29:C30" xr:uid="{B5157F54-2164-4677-8FF8-5B07B956B6A8}"/>
  </dataValidations>
  <pageMargins left="0.7" right="0.7" top="0.75" bottom="0.75" header="0.3" footer="0.3"/>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F4200-DDDB-4BD0-B34F-84A78CDD4554}">
  <dimension ref="A1:H30"/>
  <sheetViews>
    <sheetView showGridLines="0" view="pageBreakPreview" topLeftCell="A16" zoomScaleNormal="100" zoomScaleSheetLayoutView="100" workbookViewId="0">
      <selection activeCell="G21" sqref="G21"/>
    </sheetView>
  </sheetViews>
  <sheetFormatPr defaultColWidth="9.109375" defaultRowHeight="13.8" x14ac:dyDescent="0.3"/>
  <cols>
    <col min="1" max="1" width="9.5546875" style="12" customWidth="1"/>
    <col min="2" max="2" width="57.33203125" style="12" customWidth="1"/>
    <col min="3" max="3" width="22" style="44" customWidth="1"/>
    <col min="4" max="4" width="24.109375" style="44" customWidth="1"/>
    <col min="5" max="5" width="29.88671875" style="44" customWidth="1"/>
    <col min="6" max="6" width="25.5546875" style="44" customWidth="1"/>
    <col min="7" max="7" width="30" style="44" customWidth="1"/>
    <col min="8" max="8" width="17.6640625" style="12" customWidth="1"/>
    <col min="9" max="16384" width="9.109375" style="12"/>
  </cols>
  <sheetData>
    <row r="1" spans="1:8" ht="36" customHeight="1" x14ac:dyDescent="0.3">
      <c r="A1" s="210" t="s">
        <v>160</v>
      </c>
      <c r="B1" s="210"/>
      <c r="C1" s="210"/>
      <c r="D1" s="210"/>
      <c r="E1" s="209" t="s">
        <v>42</v>
      </c>
      <c r="F1" s="209"/>
      <c r="G1" s="209"/>
    </row>
    <row r="2" spans="1:8" s="21" customFormat="1" ht="13.95" customHeight="1" x14ac:dyDescent="0.3">
      <c r="A2" s="202" t="s">
        <v>9</v>
      </c>
      <c r="B2" s="203"/>
      <c r="C2" s="203"/>
      <c r="D2" s="203"/>
      <c r="E2" s="203"/>
      <c r="F2" s="203"/>
      <c r="G2" s="204"/>
    </row>
    <row r="3" spans="1:8" ht="27.6" x14ac:dyDescent="0.3">
      <c r="A3" s="146" t="s">
        <v>4</v>
      </c>
      <c r="B3" s="147" t="s">
        <v>10</v>
      </c>
      <c r="C3" s="146" t="s">
        <v>11</v>
      </c>
      <c r="D3" s="146" t="s">
        <v>12</v>
      </c>
      <c r="E3" s="146" t="s">
        <v>38</v>
      </c>
      <c r="F3" s="146" t="s">
        <v>39</v>
      </c>
      <c r="G3" s="146" t="s">
        <v>13</v>
      </c>
      <c r="H3" s="169"/>
    </row>
    <row r="4" spans="1:8" s="11" customFormat="1" ht="26.4" x14ac:dyDescent="0.3">
      <c r="A4" s="10" t="s">
        <v>14</v>
      </c>
      <c r="B4" s="9" t="s">
        <v>15</v>
      </c>
      <c r="C4" s="74" t="s">
        <v>74</v>
      </c>
      <c r="D4" s="10" t="s">
        <v>16</v>
      </c>
      <c r="E4" s="63"/>
      <c r="F4" s="64">
        <v>45</v>
      </c>
      <c r="G4" s="76">
        <f>F4*E4</f>
        <v>0</v>
      </c>
      <c r="H4" s="75"/>
    </row>
    <row r="6" spans="1:8" s="21" customFormat="1" ht="13.95" customHeight="1" x14ac:dyDescent="0.3">
      <c r="A6" s="215" t="s">
        <v>19</v>
      </c>
      <c r="B6" s="215"/>
      <c r="C6" s="215"/>
      <c r="D6" s="215"/>
      <c r="E6" s="215"/>
      <c r="F6" s="215"/>
      <c r="G6" s="215"/>
    </row>
    <row r="7" spans="1:8" s="8" customFormat="1" ht="27.6" x14ac:dyDescent="0.3">
      <c r="A7" s="146" t="s">
        <v>4</v>
      </c>
      <c r="B7" s="147" t="s">
        <v>10</v>
      </c>
      <c r="C7" s="146" t="s">
        <v>11</v>
      </c>
      <c r="D7" s="146" t="s">
        <v>12</v>
      </c>
      <c r="E7" s="146" t="s">
        <v>38</v>
      </c>
      <c r="F7" s="146" t="s">
        <v>39</v>
      </c>
      <c r="G7" s="146" t="s">
        <v>13</v>
      </c>
    </row>
    <row r="8" spans="1:8" s="11" customFormat="1" ht="21.6" customHeight="1" x14ac:dyDescent="0.3">
      <c r="A8" s="10" t="s">
        <v>17</v>
      </c>
      <c r="B8" s="95" t="s">
        <v>70</v>
      </c>
      <c r="C8" s="10" t="s">
        <v>74</v>
      </c>
      <c r="D8" s="10" t="s">
        <v>16</v>
      </c>
      <c r="E8" s="63"/>
      <c r="F8" s="64">
        <v>45</v>
      </c>
      <c r="G8" s="65">
        <f>F8*E8</f>
        <v>0</v>
      </c>
    </row>
    <row r="9" spans="1:8" x14ac:dyDescent="0.3">
      <c r="B9" s="28"/>
      <c r="C9" s="29"/>
      <c r="D9" s="30"/>
      <c r="E9" s="30"/>
      <c r="F9" s="30"/>
      <c r="G9" s="30"/>
    </row>
    <row r="10" spans="1:8" ht="26.25" customHeight="1" x14ac:dyDescent="0.3">
      <c r="B10" s="28"/>
      <c r="C10" s="29"/>
      <c r="D10" s="30"/>
      <c r="E10" s="30"/>
      <c r="F10" s="145" t="s">
        <v>20</v>
      </c>
      <c r="G10" s="163">
        <f>SUM(G4,G8)</f>
        <v>0</v>
      </c>
    </row>
    <row r="11" spans="1:8" x14ac:dyDescent="0.3">
      <c r="B11" s="28"/>
      <c r="C11" s="29"/>
      <c r="D11" s="30"/>
      <c r="E11" s="30"/>
      <c r="F11" s="31"/>
      <c r="G11" s="32"/>
    </row>
    <row r="12" spans="1:8" s="35" customFormat="1" ht="30" customHeight="1" x14ac:dyDescent="0.3">
      <c r="A12" s="215" t="s">
        <v>94</v>
      </c>
      <c r="B12" s="215"/>
      <c r="C12" s="215"/>
      <c r="D12" s="215"/>
      <c r="E12" s="215"/>
      <c r="F12" s="215"/>
      <c r="G12" s="215"/>
    </row>
    <row r="13" spans="1:8" s="35" customFormat="1" x14ac:dyDescent="0.3">
      <c r="A13" s="146" t="s">
        <v>4</v>
      </c>
      <c r="B13" s="147" t="s">
        <v>21</v>
      </c>
      <c r="C13" s="146" t="s">
        <v>11</v>
      </c>
      <c r="D13" s="146" t="s">
        <v>22</v>
      </c>
      <c r="E13" s="146" t="s">
        <v>23</v>
      </c>
      <c r="F13" s="146" t="s">
        <v>24</v>
      </c>
      <c r="G13" s="146" t="s">
        <v>25</v>
      </c>
    </row>
    <row r="14" spans="1:8" s="100" customFormat="1" ht="13.2" x14ac:dyDescent="0.3">
      <c r="A14" s="96" t="s">
        <v>18</v>
      </c>
      <c r="B14" s="164"/>
      <c r="C14" s="10" t="s">
        <v>74</v>
      </c>
      <c r="D14" s="98"/>
      <c r="E14" s="98"/>
      <c r="F14" s="98"/>
      <c r="G14" s="98"/>
      <c r="H14" s="99"/>
    </row>
    <row r="15" spans="1:8" s="42" customFormat="1" ht="15.6" customHeight="1" x14ac:dyDescent="0.3">
      <c r="A15" s="37"/>
      <c r="B15" s="38"/>
      <c r="C15" s="39"/>
      <c r="D15" s="40"/>
      <c r="E15" s="40"/>
      <c r="F15" s="40"/>
      <c r="G15" s="40"/>
      <c r="H15" s="41"/>
    </row>
    <row r="16" spans="1:8" s="35" customFormat="1" ht="13.95" customHeight="1" x14ac:dyDescent="0.3">
      <c r="A16" s="215" t="s">
        <v>93</v>
      </c>
      <c r="B16" s="215"/>
      <c r="C16" s="215"/>
      <c r="D16" s="215"/>
      <c r="E16" s="215"/>
      <c r="F16" s="215"/>
      <c r="G16" s="215"/>
      <c r="H16" s="36"/>
    </row>
    <row r="17" spans="1:8" s="35" customFormat="1" ht="20.399999999999999" customHeight="1" x14ac:dyDescent="0.3">
      <c r="A17" s="146" t="s">
        <v>4</v>
      </c>
      <c r="B17" s="147" t="s">
        <v>21</v>
      </c>
      <c r="C17" s="146" t="s">
        <v>11</v>
      </c>
      <c r="D17" s="146" t="s">
        <v>22</v>
      </c>
      <c r="E17" s="146" t="s">
        <v>23</v>
      </c>
      <c r="F17" s="146" t="s">
        <v>24</v>
      </c>
      <c r="G17" s="146" t="s">
        <v>25</v>
      </c>
      <c r="H17" s="36"/>
    </row>
    <row r="18" spans="1:8" s="100" customFormat="1" ht="13.2" x14ac:dyDescent="0.3">
      <c r="A18" s="96" t="s">
        <v>41</v>
      </c>
      <c r="B18" s="101"/>
      <c r="C18" s="167"/>
      <c r="D18" s="98"/>
      <c r="E18" s="98"/>
      <c r="F18" s="98"/>
      <c r="G18" s="98"/>
      <c r="H18" s="99"/>
    </row>
    <row r="19" spans="1:8" s="100" customFormat="1" ht="13.2" x14ac:dyDescent="0.3">
      <c r="A19" s="96" t="s">
        <v>53</v>
      </c>
      <c r="B19" s="101"/>
      <c r="C19" s="167"/>
      <c r="D19" s="98"/>
      <c r="E19" s="98"/>
      <c r="F19" s="98"/>
      <c r="G19" s="98"/>
      <c r="H19" s="99"/>
    </row>
    <row r="20" spans="1:8" s="100" customFormat="1" ht="13.2" x14ac:dyDescent="0.3">
      <c r="A20" s="96" t="s">
        <v>27</v>
      </c>
      <c r="B20" s="101"/>
      <c r="C20" s="167"/>
      <c r="D20" s="98"/>
      <c r="E20" s="98"/>
      <c r="F20" s="98"/>
      <c r="G20" s="98"/>
      <c r="H20" s="99"/>
    </row>
    <row r="21" spans="1:8" s="100" customFormat="1" ht="13.2" x14ac:dyDescent="0.3">
      <c r="A21" s="96" t="s">
        <v>28</v>
      </c>
      <c r="B21" s="101"/>
      <c r="C21" s="167"/>
      <c r="D21" s="98"/>
      <c r="E21" s="98"/>
      <c r="F21" s="98"/>
      <c r="G21" s="98"/>
      <c r="H21" s="99"/>
    </row>
    <row r="22" spans="1:8" x14ac:dyDescent="0.3">
      <c r="B22" s="28"/>
      <c r="C22" s="29"/>
      <c r="D22" s="30"/>
      <c r="E22" s="30"/>
      <c r="F22" s="31"/>
      <c r="G22" s="32"/>
    </row>
    <row r="23" spans="1:8" ht="13.95" customHeight="1" x14ac:dyDescent="0.3">
      <c r="A23" s="202" t="s">
        <v>6</v>
      </c>
      <c r="B23" s="203"/>
      <c r="C23" s="203"/>
      <c r="D23" s="203"/>
      <c r="E23" s="203"/>
      <c r="F23" s="203"/>
      <c r="G23" s="204"/>
    </row>
    <row r="24" spans="1:8" x14ac:dyDescent="0.3">
      <c r="A24" s="146" t="s">
        <v>4</v>
      </c>
      <c r="B24" s="211" t="s">
        <v>7</v>
      </c>
      <c r="C24" s="211"/>
      <c r="D24" s="211"/>
      <c r="E24" s="211"/>
      <c r="F24" s="211"/>
      <c r="G24" s="211"/>
    </row>
    <row r="25" spans="1:8" ht="31.2" customHeight="1" x14ac:dyDescent="0.3">
      <c r="A25" s="66" t="s">
        <v>8</v>
      </c>
      <c r="B25" s="212" t="s">
        <v>58</v>
      </c>
      <c r="C25" s="212"/>
      <c r="D25" s="212"/>
      <c r="E25" s="212"/>
      <c r="F25" s="212"/>
      <c r="G25" s="212"/>
    </row>
    <row r="26" spans="1:8" x14ac:dyDescent="0.3">
      <c r="A26" s="10">
        <v>1</v>
      </c>
      <c r="B26" s="213" t="s">
        <v>176</v>
      </c>
      <c r="C26" s="213"/>
      <c r="D26" s="213"/>
      <c r="E26" s="213"/>
      <c r="F26" s="213"/>
      <c r="G26" s="213"/>
    </row>
    <row r="27" spans="1:8" ht="27.6" customHeight="1" x14ac:dyDescent="0.3">
      <c r="A27" s="10">
        <v>2</v>
      </c>
      <c r="B27" s="225" t="s">
        <v>26</v>
      </c>
      <c r="C27" s="225"/>
      <c r="D27" s="225"/>
      <c r="E27" s="225"/>
      <c r="F27" s="225"/>
      <c r="G27" s="225"/>
    </row>
    <row r="28" spans="1:8" x14ac:dyDescent="0.3">
      <c r="A28" s="10">
        <v>3</v>
      </c>
      <c r="B28" s="213" t="s">
        <v>67</v>
      </c>
      <c r="C28" s="213"/>
      <c r="D28" s="213"/>
      <c r="E28" s="213"/>
      <c r="F28" s="213"/>
      <c r="G28" s="213"/>
    </row>
    <row r="29" spans="1:8" s="11" customFormat="1" ht="28.95" customHeight="1" x14ac:dyDescent="0.3">
      <c r="A29" s="10">
        <v>4</v>
      </c>
      <c r="B29" s="226" t="s">
        <v>96</v>
      </c>
      <c r="C29" s="226"/>
      <c r="D29" s="226"/>
      <c r="E29" s="226"/>
      <c r="F29" s="226"/>
      <c r="G29" s="226"/>
    </row>
    <row r="30" spans="1:8" s="11" customFormat="1" ht="43.8" customHeight="1" x14ac:dyDescent="0.3">
      <c r="A30" s="10">
        <v>5</v>
      </c>
      <c r="B30" s="226" t="s">
        <v>158</v>
      </c>
      <c r="C30" s="226"/>
      <c r="D30" s="226"/>
      <c r="E30" s="226"/>
      <c r="F30" s="226"/>
      <c r="G30" s="226"/>
    </row>
  </sheetData>
  <sheetProtection algorithmName="SHA-512" hashValue="jrklsTrU1g9cgN7rT0OIijA6R/y8w5c4OcXFm5rbBY5zBdz56SvGgxmHA1hi7BH/paHeYKMnYfKSlnEANLCs6A==" saltValue="oPIDODljJz8iFnQ26bjq1A==" spinCount="100000" sheet="1" objects="1" scenarios="1" selectLockedCells="1"/>
  <mergeCells count="14">
    <mergeCell ref="A1:D1"/>
    <mergeCell ref="E1:G1"/>
    <mergeCell ref="A12:G12"/>
    <mergeCell ref="B28:G28"/>
    <mergeCell ref="B29:G29"/>
    <mergeCell ref="B30:G30"/>
    <mergeCell ref="A2:G2"/>
    <mergeCell ref="A6:G6"/>
    <mergeCell ref="A16:G16"/>
    <mergeCell ref="A23:G23"/>
    <mergeCell ref="B24:G24"/>
    <mergeCell ref="B25:G25"/>
    <mergeCell ref="B26:G26"/>
    <mergeCell ref="B27:G27"/>
  </mergeCells>
  <dataValidations count="1">
    <dataValidation operator="lessThanOrEqual" allowBlank="1" showInputMessage="1" showErrorMessage="1" sqref="B3:G3 B15:C15 B9:G11 B7:B8 B17:G22 C7:G7 C25 C13 B13:B14 G8 D13:G15 B24:B28 B29:C30" xr:uid="{B15A3F50-9037-4E0D-BA3F-19FCE8FE1AAD}"/>
  </dataValidations>
  <pageMargins left="0.7" right="0.7" top="0.75" bottom="0.75" header="0.3" footer="0.3"/>
  <pageSetup paperSize="9" scale="6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6C218-FDAD-4EA5-A031-4FA19C04EBD0}">
  <dimension ref="A1:H35"/>
  <sheetViews>
    <sheetView showGridLines="0" view="pageBreakPreview" zoomScaleNormal="100" zoomScaleSheetLayoutView="100" workbookViewId="0">
      <selection activeCell="B34" sqref="B34:G34"/>
    </sheetView>
  </sheetViews>
  <sheetFormatPr defaultColWidth="9.109375" defaultRowHeight="13.8" x14ac:dyDescent="0.3"/>
  <cols>
    <col min="1" max="1" width="9.5546875" style="12" customWidth="1"/>
    <col min="2" max="2" width="57.33203125" style="12" customWidth="1"/>
    <col min="3" max="3" width="22" style="44" customWidth="1"/>
    <col min="4" max="4" width="24.109375" style="44" customWidth="1"/>
    <col min="5" max="5" width="29.88671875" style="44" customWidth="1"/>
    <col min="6" max="6" width="25.5546875" style="44" customWidth="1"/>
    <col min="7" max="7" width="30" style="44" customWidth="1"/>
    <col min="8" max="8" width="17.6640625" style="12" customWidth="1"/>
    <col min="9" max="16384" width="9.109375" style="12"/>
  </cols>
  <sheetData>
    <row r="1" spans="1:8" ht="36" customHeight="1" x14ac:dyDescent="0.3">
      <c r="A1" s="210" t="s">
        <v>161</v>
      </c>
      <c r="B1" s="210"/>
      <c r="C1" s="210"/>
      <c r="D1" s="210"/>
      <c r="E1" s="209" t="s">
        <v>42</v>
      </c>
      <c r="F1" s="209"/>
      <c r="G1" s="209"/>
    </row>
    <row r="2" spans="1:8" s="21" customFormat="1" ht="13.95" customHeight="1" x14ac:dyDescent="0.3">
      <c r="A2" s="202" t="s">
        <v>9</v>
      </c>
      <c r="B2" s="203"/>
      <c r="C2" s="203"/>
      <c r="D2" s="203"/>
      <c r="E2" s="203"/>
      <c r="F2" s="203"/>
      <c r="G2" s="204"/>
    </row>
    <row r="3" spans="1:8" ht="27.6" x14ac:dyDescent="0.3">
      <c r="A3" s="146" t="s">
        <v>4</v>
      </c>
      <c r="B3" s="147" t="s">
        <v>10</v>
      </c>
      <c r="C3" s="146" t="s">
        <v>11</v>
      </c>
      <c r="D3" s="146" t="s">
        <v>12</v>
      </c>
      <c r="E3" s="146" t="s">
        <v>38</v>
      </c>
      <c r="F3" s="146" t="s">
        <v>39</v>
      </c>
      <c r="G3" s="146" t="s">
        <v>13</v>
      </c>
    </row>
    <row r="4" spans="1:8" s="11" customFormat="1" ht="26.4" x14ac:dyDescent="0.3">
      <c r="A4" s="10" t="s">
        <v>14</v>
      </c>
      <c r="B4" s="9" t="s">
        <v>15</v>
      </c>
      <c r="C4" s="74" t="s">
        <v>120</v>
      </c>
      <c r="D4" s="10" t="s">
        <v>16</v>
      </c>
      <c r="E4" s="63"/>
      <c r="F4" s="64">
        <v>161</v>
      </c>
      <c r="G4" s="76">
        <f>F4*E4</f>
        <v>0</v>
      </c>
      <c r="H4" s="75"/>
    </row>
    <row r="6" spans="1:8" s="21" customFormat="1" x14ac:dyDescent="0.3">
      <c r="A6" s="215" t="s">
        <v>19</v>
      </c>
      <c r="B6" s="215"/>
      <c r="C6" s="145"/>
      <c r="D6" s="145"/>
      <c r="E6" s="145"/>
      <c r="F6" s="145"/>
      <c r="G6" s="145"/>
    </row>
    <row r="7" spans="1:8" s="8" customFormat="1" ht="27.6" x14ac:dyDescent="0.3">
      <c r="A7" s="146" t="s">
        <v>4</v>
      </c>
      <c r="B7" s="147" t="s">
        <v>10</v>
      </c>
      <c r="C7" s="146" t="s">
        <v>11</v>
      </c>
      <c r="D7" s="146" t="s">
        <v>12</v>
      </c>
      <c r="E7" s="146" t="s">
        <v>38</v>
      </c>
      <c r="F7" s="146" t="s">
        <v>39</v>
      </c>
      <c r="G7" s="146" t="s">
        <v>13</v>
      </c>
    </row>
    <row r="8" spans="1:8" s="11" customFormat="1" ht="105" customHeight="1" x14ac:dyDescent="0.3">
      <c r="A8" s="10" t="s">
        <v>17</v>
      </c>
      <c r="B8" s="142" t="s">
        <v>162</v>
      </c>
      <c r="C8" s="10" t="s">
        <v>120</v>
      </c>
      <c r="D8" s="64" t="s">
        <v>16</v>
      </c>
      <c r="E8" s="63"/>
      <c r="F8" s="64"/>
      <c r="G8" s="65"/>
    </row>
    <row r="9" spans="1:8" s="11" customFormat="1" ht="67.95" customHeight="1" x14ac:dyDescent="0.3">
      <c r="A9" s="10" t="s">
        <v>18</v>
      </c>
      <c r="B9" s="143" t="s">
        <v>121</v>
      </c>
      <c r="C9" s="10" t="s">
        <v>120</v>
      </c>
      <c r="D9" s="10" t="s">
        <v>16</v>
      </c>
      <c r="E9" s="194">
        <v>-188</v>
      </c>
      <c r="F9" s="64"/>
      <c r="G9" s="65"/>
    </row>
    <row r="10" spans="1:8" s="11" customFormat="1" ht="58.95" customHeight="1" x14ac:dyDescent="0.3">
      <c r="A10" s="10" t="s">
        <v>41</v>
      </c>
      <c r="B10" s="143" t="s">
        <v>123</v>
      </c>
      <c r="C10" s="10" t="s">
        <v>120</v>
      </c>
      <c r="D10" s="10" t="s">
        <v>16</v>
      </c>
      <c r="E10" s="194">
        <f>E8+E9</f>
        <v>-188</v>
      </c>
      <c r="F10" s="64">
        <v>161</v>
      </c>
      <c r="G10" s="76">
        <f>F10*E10</f>
        <v>-30268</v>
      </c>
    </row>
    <row r="11" spans="1:8" x14ac:dyDescent="0.3">
      <c r="B11" s="28"/>
      <c r="C11" s="29"/>
      <c r="D11" s="30"/>
      <c r="E11" s="30"/>
      <c r="F11" s="30"/>
      <c r="G11" s="30"/>
    </row>
    <row r="12" spans="1:8" ht="26.25" customHeight="1" x14ac:dyDescent="0.3">
      <c r="B12" s="28"/>
      <c r="C12" s="29"/>
      <c r="D12" s="30"/>
      <c r="E12" s="30"/>
      <c r="F12" s="145" t="s">
        <v>55</v>
      </c>
      <c r="G12" s="163">
        <f>SUM(G4,G10)</f>
        <v>-30268</v>
      </c>
    </row>
    <row r="13" spans="1:8" x14ac:dyDescent="0.3">
      <c r="B13" s="28"/>
      <c r="C13" s="29"/>
      <c r="D13" s="30"/>
      <c r="E13" s="30"/>
      <c r="F13" s="31"/>
      <c r="G13" s="32"/>
    </row>
    <row r="14" spans="1:8" s="35" customFormat="1" ht="30" customHeight="1" x14ac:dyDescent="0.3">
      <c r="A14" s="215" t="s">
        <v>91</v>
      </c>
      <c r="B14" s="215"/>
      <c r="C14" s="215"/>
      <c r="D14" s="215"/>
      <c r="E14" s="215"/>
      <c r="F14" s="215"/>
      <c r="G14" s="215"/>
    </row>
    <row r="15" spans="1:8" s="35" customFormat="1" x14ac:dyDescent="0.3">
      <c r="A15" s="146" t="s">
        <v>4</v>
      </c>
      <c r="B15" s="147" t="s">
        <v>21</v>
      </c>
      <c r="C15" s="146" t="s">
        <v>11</v>
      </c>
      <c r="D15" s="146" t="s">
        <v>22</v>
      </c>
      <c r="E15" s="146" t="s">
        <v>23</v>
      </c>
      <c r="F15" s="146" t="s">
        <v>24</v>
      </c>
      <c r="G15" s="146" t="s">
        <v>25</v>
      </c>
    </row>
    <row r="16" spans="1:8" s="100" customFormat="1" ht="18.600000000000001" customHeight="1" x14ac:dyDescent="0.3">
      <c r="A16" s="96" t="s">
        <v>53</v>
      </c>
      <c r="B16" s="164"/>
      <c r="C16" s="10" t="s">
        <v>120</v>
      </c>
      <c r="D16" s="98"/>
      <c r="E16" s="98"/>
      <c r="F16" s="98"/>
      <c r="G16" s="98"/>
      <c r="H16" s="99"/>
    </row>
    <row r="17" spans="1:8" s="42" customFormat="1" ht="15.6" customHeight="1" x14ac:dyDescent="0.3">
      <c r="A17" s="37"/>
      <c r="B17" s="38"/>
      <c r="C17" s="39"/>
      <c r="D17" s="40"/>
      <c r="E17" s="40"/>
      <c r="F17" s="40"/>
      <c r="G17" s="40"/>
      <c r="H17" s="41"/>
    </row>
    <row r="18" spans="1:8" s="35" customFormat="1" ht="13.95" customHeight="1" x14ac:dyDescent="0.3">
      <c r="A18" s="202" t="s">
        <v>90</v>
      </c>
      <c r="B18" s="203"/>
      <c r="C18" s="203"/>
      <c r="D18" s="203"/>
      <c r="E18" s="203"/>
      <c r="F18" s="203"/>
      <c r="G18" s="204"/>
      <c r="H18" s="36"/>
    </row>
    <row r="19" spans="1:8" s="35" customFormat="1" ht="20.399999999999999" customHeight="1" x14ac:dyDescent="0.3">
      <c r="A19" s="146" t="s">
        <v>4</v>
      </c>
      <c r="B19" s="147" t="s">
        <v>21</v>
      </c>
      <c r="C19" s="146" t="s">
        <v>11</v>
      </c>
      <c r="D19" s="146" t="s">
        <v>22</v>
      </c>
      <c r="E19" s="146" t="s">
        <v>23</v>
      </c>
      <c r="F19" s="146" t="s">
        <v>24</v>
      </c>
      <c r="G19" s="146" t="s">
        <v>25</v>
      </c>
      <c r="H19" s="36"/>
    </row>
    <row r="20" spans="1:8" s="100" customFormat="1" ht="13.2" x14ac:dyDescent="0.3">
      <c r="A20" s="96" t="s">
        <v>27</v>
      </c>
      <c r="B20" s="101"/>
      <c r="C20" s="167"/>
      <c r="D20" s="98"/>
      <c r="E20" s="98"/>
      <c r="F20" s="98"/>
      <c r="G20" s="98"/>
      <c r="H20" s="99"/>
    </row>
    <row r="21" spans="1:8" s="100" customFormat="1" ht="13.2" x14ac:dyDescent="0.3">
      <c r="A21" s="96" t="s">
        <v>28</v>
      </c>
      <c r="B21" s="101"/>
      <c r="C21" s="167"/>
      <c r="D21" s="98"/>
      <c r="E21" s="98"/>
      <c r="F21" s="98"/>
      <c r="G21" s="98"/>
      <c r="H21" s="99"/>
    </row>
    <row r="22" spans="1:8" s="100" customFormat="1" ht="13.2" x14ac:dyDescent="0.3">
      <c r="A22" s="96" t="s">
        <v>56</v>
      </c>
      <c r="B22" s="101"/>
      <c r="C22" s="167"/>
      <c r="D22" s="98"/>
      <c r="E22" s="98"/>
      <c r="F22" s="98"/>
      <c r="G22" s="98"/>
      <c r="H22" s="99"/>
    </row>
    <row r="23" spans="1:8" s="100" customFormat="1" ht="13.2" x14ac:dyDescent="0.3">
      <c r="A23" s="96" t="s">
        <v>57</v>
      </c>
      <c r="B23" s="101"/>
      <c r="C23" s="167"/>
      <c r="D23" s="98"/>
      <c r="E23" s="98"/>
      <c r="F23" s="98"/>
      <c r="G23" s="98"/>
      <c r="H23" s="99"/>
    </row>
    <row r="24" spans="1:8" x14ac:dyDescent="0.3">
      <c r="B24" s="28"/>
      <c r="C24" s="29"/>
      <c r="D24" s="30"/>
      <c r="E24" s="30"/>
      <c r="F24" s="31"/>
      <c r="G24" s="32"/>
    </row>
    <row r="25" spans="1:8" ht="13.95" customHeight="1" x14ac:dyDescent="0.3">
      <c r="A25" s="215" t="s">
        <v>6</v>
      </c>
      <c r="B25" s="215"/>
      <c r="C25" s="215"/>
      <c r="D25" s="215"/>
      <c r="E25" s="215"/>
      <c r="F25" s="215"/>
      <c r="G25" s="215"/>
    </row>
    <row r="26" spans="1:8" x14ac:dyDescent="0.3">
      <c r="A26" s="146" t="s">
        <v>4</v>
      </c>
      <c r="B26" s="211" t="s">
        <v>7</v>
      </c>
      <c r="C26" s="211"/>
      <c r="D26" s="211"/>
      <c r="E26" s="211"/>
      <c r="F26" s="211"/>
      <c r="G26" s="211"/>
    </row>
    <row r="27" spans="1:8" ht="31.2" customHeight="1" x14ac:dyDescent="0.3">
      <c r="A27" s="66" t="s">
        <v>8</v>
      </c>
      <c r="B27" s="212" t="s">
        <v>58</v>
      </c>
      <c r="C27" s="212"/>
      <c r="D27" s="212"/>
      <c r="E27" s="212"/>
      <c r="F27" s="212"/>
      <c r="G27" s="212"/>
    </row>
    <row r="28" spans="1:8" x14ac:dyDescent="0.3">
      <c r="A28" s="10">
        <v>1</v>
      </c>
      <c r="B28" s="213" t="s">
        <v>86</v>
      </c>
      <c r="C28" s="213"/>
      <c r="D28" s="213"/>
      <c r="E28" s="213"/>
      <c r="F28" s="213"/>
      <c r="G28" s="213"/>
    </row>
    <row r="29" spans="1:8" ht="27.6" customHeight="1" x14ac:dyDescent="0.3">
      <c r="A29" s="10">
        <v>2</v>
      </c>
      <c r="B29" s="225" t="s">
        <v>163</v>
      </c>
      <c r="C29" s="225"/>
      <c r="D29" s="225"/>
      <c r="E29" s="225"/>
      <c r="F29" s="225"/>
      <c r="G29" s="225"/>
    </row>
    <row r="30" spans="1:8" ht="58.95" customHeight="1" x14ac:dyDescent="0.3">
      <c r="A30" s="10">
        <v>3</v>
      </c>
      <c r="B30" s="225" t="s">
        <v>146</v>
      </c>
      <c r="C30" s="225"/>
      <c r="D30" s="225"/>
      <c r="E30" s="225"/>
      <c r="F30" s="225"/>
      <c r="G30" s="225"/>
    </row>
    <row r="31" spans="1:8" x14ac:dyDescent="0.3">
      <c r="A31" s="10">
        <v>4</v>
      </c>
      <c r="B31" s="213" t="s">
        <v>122</v>
      </c>
      <c r="C31" s="213"/>
      <c r="D31" s="213"/>
      <c r="E31" s="213"/>
      <c r="F31" s="213"/>
      <c r="G31" s="213"/>
    </row>
    <row r="32" spans="1:8" ht="48.6" customHeight="1" x14ac:dyDescent="0.3">
      <c r="A32" s="10">
        <v>5</v>
      </c>
      <c r="B32" s="225" t="s">
        <v>147</v>
      </c>
      <c r="C32" s="225"/>
      <c r="D32" s="225"/>
      <c r="E32" s="225"/>
      <c r="F32" s="225"/>
      <c r="G32" s="225"/>
    </row>
    <row r="33" spans="1:7" x14ac:dyDescent="0.3">
      <c r="A33" s="10">
        <v>6</v>
      </c>
      <c r="B33" s="213" t="s">
        <v>67</v>
      </c>
      <c r="C33" s="213"/>
      <c r="D33" s="213"/>
      <c r="E33" s="213"/>
      <c r="F33" s="213"/>
      <c r="G33" s="213"/>
    </row>
    <row r="34" spans="1:7" s="11" customFormat="1" ht="28.95" customHeight="1" x14ac:dyDescent="0.3">
      <c r="A34" s="10">
        <v>7</v>
      </c>
      <c r="B34" s="243" t="s">
        <v>96</v>
      </c>
      <c r="C34" s="243"/>
      <c r="D34" s="243"/>
      <c r="E34" s="243"/>
      <c r="F34" s="243"/>
      <c r="G34" s="243"/>
    </row>
    <row r="35" spans="1:7" s="11" customFormat="1" ht="44.4" customHeight="1" x14ac:dyDescent="0.3">
      <c r="A35" s="10">
        <v>8</v>
      </c>
      <c r="B35" s="226" t="s">
        <v>164</v>
      </c>
      <c r="C35" s="226"/>
      <c r="D35" s="226"/>
      <c r="E35" s="226"/>
      <c r="F35" s="226"/>
      <c r="G35" s="226"/>
    </row>
  </sheetData>
  <sheetProtection algorithmName="SHA-512" hashValue="vVGJAbPmVT/tVGG55djQZMHEj95uBfWgLBvRXdEhqHNgrrpDGK8lvu4ckOc2WOu84LraPPta8D8YCjDXvRN5TQ==" saltValue="bZNYeWe1APSAjsT12ReYbw==" spinCount="100000" sheet="1" selectLockedCells="1"/>
  <mergeCells count="17">
    <mergeCell ref="B35:G35"/>
    <mergeCell ref="B31:G31"/>
    <mergeCell ref="B30:G30"/>
    <mergeCell ref="B32:G32"/>
    <mergeCell ref="B33:G33"/>
    <mergeCell ref="B26:G26"/>
    <mergeCell ref="B27:G27"/>
    <mergeCell ref="B28:G28"/>
    <mergeCell ref="B29:G29"/>
    <mergeCell ref="B34:G34"/>
    <mergeCell ref="A2:G2"/>
    <mergeCell ref="A18:G18"/>
    <mergeCell ref="A25:G25"/>
    <mergeCell ref="A1:D1"/>
    <mergeCell ref="E1:G1"/>
    <mergeCell ref="A6:B6"/>
    <mergeCell ref="A14:G14"/>
  </mergeCells>
  <dataValidations count="1">
    <dataValidation operator="lessThanOrEqual" allowBlank="1" showInputMessage="1" showErrorMessage="1" sqref="B3:G3 B17:C17 B11:G13 B7:G7 B19:G24 C27 C15 B15:B16 B34:C35 D15:G17 B26:B33 G8:G9" xr:uid="{7C5273DA-86C2-49F0-821C-E4213E498747}"/>
  </dataValidations>
  <pageMargins left="0.7" right="0.7" top="0.75" bottom="0.75" header="0.3" footer="0.3"/>
  <pageSetup paperSize="9"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9CBD9-92C0-4ECA-A71A-F7E6634CF904}">
  <dimension ref="A1:L36"/>
  <sheetViews>
    <sheetView showGridLines="0" tabSelected="1" view="pageBreakPreview" zoomScaleNormal="100" zoomScaleSheetLayoutView="100" workbookViewId="0">
      <selection activeCell="C22" sqref="C22"/>
    </sheetView>
  </sheetViews>
  <sheetFormatPr defaultColWidth="9.109375" defaultRowHeight="13.8" x14ac:dyDescent="0.3"/>
  <cols>
    <col min="1" max="1" width="9.5546875" style="105" customWidth="1"/>
    <col min="2" max="2" width="54.109375" style="105" customWidth="1"/>
    <col min="3" max="3" width="20.6640625" style="107" customWidth="1"/>
    <col min="4" max="4" width="33.5546875" style="107" customWidth="1"/>
    <col min="5" max="5" width="29.5546875" style="107" customWidth="1"/>
    <col min="6" max="7" width="33.5546875" style="107" customWidth="1"/>
    <col min="8" max="16384" width="9.109375" style="105"/>
  </cols>
  <sheetData>
    <row r="1" spans="1:12" s="12" customFormat="1" ht="36" customHeight="1" x14ac:dyDescent="0.3">
      <c r="A1" s="210" t="s">
        <v>165</v>
      </c>
      <c r="B1" s="210"/>
      <c r="C1" s="210"/>
      <c r="D1" s="210"/>
      <c r="E1" s="209" t="s">
        <v>42</v>
      </c>
      <c r="F1" s="209"/>
      <c r="G1" s="209"/>
    </row>
    <row r="2" spans="1:12" s="102" customFormat="1" ht="13.95" customHeight="1" x14ac:dyDescent="0.3">
      <c r="A2" s="255" t="s">
        <v>9</v>
      </c>
      <c r="B2" s="256"/>
      <c r="C2" s="256"/>
      <c r="D2" s="256"/>
      <c r="E2" s="256"/>
      <c r="F2" s="256"/>
      <c r="G2" s="257"/>
    </row>
    <row r="3" spans="1:12" s="12" customFormat="1" ht="27.6" x14ac:dyDescent="0.3">
      <c r="A3" s="146" t="s">
        <v>4</v>
      </c>
      <c r="B3" s="147" t="s">
        <v>10</v>
      </c>
      <c r="C3" s="146" t="s">
        <v>11</v>
      </c>
      <c r="D3" s="146" t="s">
        <v>12</v>
      </c>
      <c r="E3" s="146" t="s">
        <v>38</v>
      </c>
      <c r="F3" s="146" t="s">
        <v>39</v>
      </c>
      <c r="G3" s="146" t="s">
        <v>13</v>
      </c>
    </row>
    <row r="4" spans="1:12" s="11" customFormat="1" ht="26.4" x14ac:dyDescent="0.3">
      <c r="A4" s="10" t="s">
        <v>14</v>
      </c>
      <c r="B4" s="9" t="s">
        <v>15</v>
      </c>
      <c r="C4" s="74" t="s">
        <v>114</v>
      </c>
      <c r="D4" s="10" t="s">
        <v>16</v>
      </c>
      <c r="E4" s="63"/>
      <c r="F4" s="64">
        <v>1062</v>
      </c>
      <c r="G4" s="76">
        <f>F4*E4</f>
        <v>0</v>
      </c>
      <c r="H4" s="75"/>
    </row>
    <row r="5" spans="1:12" s="11" customFormat="1" ht="26.4" x14ac:dyDescent="0.3">
      <c r="A5" s="10" t="s">
        <v>17</v>
      </c>
      <c r="B5" s="9" t="s">
        <v>15</v>
      </c>
      <c r="C5" s="74" t="s">
        <v>115</v>
      </c>
      <c r="D5" s="10" t="s">
        <v>16</v>
      </c>
      <c r="E5" s="63"/>
      <c r="F5" s="64">
        <v>38</v>
      </c>
      <c r="G5" s="76">
        <f>F5*E5</f>
        <v>0</v>
      </c>
      <c r="H5" s="75"/>
    </row>
    <row r="6" spans="1:12" x14ac:dyDescent="0.3">
      <c r="H6" s="103"/>
      <c r="I6" s="103"/>
      <c r="J6" s="103"/>
      <c r="K6" s="106"/>
      <c r="L6" s="104"/>
    </row>
    <row r="7" spans="1:12" s="102" customFormat="1" ht="13.95" customHeight="1" x14ac:dyDescent="0.3">
      <c r="A7" s="252" t="s">
        <v>19</v>
      </c>
      <c r="B7" s="252"/>
      <c r="C7" s="252"/>
      <c r="D7" s="252"/>
      <c r="E7" s="252"/>
      <c r="F7" s="252"/>
      <c r="G7" s="252"/>
      <c r="H7" s="108"/>
      <c r="I7" s="108"/>
      <c r="J7" s="108"/>
      <c r="K7" s="109"/>
      <c r="L7" s="110"/>
    </row>
    <row r="8" spans="1:12" x14ac:dyDescent="0.3">
      <c r="A8" s="171" t="s">
        <v>4</v>
      </c>
      <c r="B8" s="172" t="s">
        <v>10</v>
      </c>
      <c r="C8" s="171" t="s">
        <v>12</v>
      </c>
      <c r="D8" s="171" t="s">
        <v>108</v>
      </c>
      <c r="E8" s="173"/>
      <c r="F8" s="174"/>
      <c r="G8" s="175"/>
      <c r="H8" s="103"/>
      <c r="I8" s="103"/>
      <c r="J8" s="103"/>
      <c r="K8" s="106"/>
      <c r="L8" s="104"/>
    </row>
    <row r="9" spans="1:12" s="128" customFormat="1" ht="39.6" x14ac:dyDescent="0.3">
      <c r="A9" s="124" t="s">
        <v>116</v>
      </c>
      <c r="B9" s="129" t="s">
        <v>124</v>
      </c>
      <c r="C9" s="74" t="s">
        <v>16</v>
      </c>
      <c r="D9" s="194">
        <v>-7.5</v>
      </c>
      <c r="E9" s="253"/>
      <c r="F9" s="254"/>
      <c r="G9" s="254"/>
      <c r="H9" s="125"/>
      <c r="I9" s="125"/>
      <c r="J9" s="125"/>
      <c r="K9" s="126"/>
      <c r="L9" s="127"/>
    </row>
    <row r="10" spans="1:12" ht="27.6" x14ac:dyDescent="0.3">
      <c r="A10" s="171" t="s">
        <v>4</v>
      </c>
      <c r="B10" s="172" t="s">
        <v>10</v>
      </c>
      <c r="C10" s="171" t="s">
        <v>12</v>
      </c>
      <c r="D10" s="171" t="s">
        <v>117</v>
      </c>
      <c r="E10" s="171" t="s">
        <v>110</v>
      </c>
      <c r="F10" s="171" t="s">
        <v>39</v>
      </c>
      <c r="G10" s="171" t="s">
        <v>13</v>
      </c>
      <c r="H10" s="103"/>
      <c r="I10" s="103"/>
      <c r="J10" s="103"/>
      <c r="K10" s="106"/>
      <c r="L10" s="104"/>
    </row>
    <row r="11" spans="1:12" s="128" customFormat="1" ht="39.6" x14ac:dyDescent="0.3">
      <c r="A11" s="124" t="s">
        <v>41</v>
      </c>
      <c r="B11" s="131" t="s">
        <v>118</v>
      </c>
      <c r="C11" s="74" t="s">
        <v>16</v>
      </c>
      <c r="D11" s="130"/>
      <c r="E11" s="194">
        <f>D9+D11</f>
        <v>-7.5</v>
      </c>
      <c r="F11" s="132">
        <v>1062</v>
      </c>
      <c r="G11" s="133">
        <f>F11*E11</f>
        <v>-7965</v>
      </c>
      <c r="H11" s="125"/>
      <c r="I11" s="125"/>
      <c r="J11" s="125"/>
      <c r="K11" s="126"/>
      <c r="L11" s="127"/>
    </row>
    <row r="12" spans="1:12" s="128" customFormat="1" ht="39.6" x14ac:dyDescent="0.3">
      <c r="A12" s="124" t="s">
        <v>53</v>
      </c>
      <c r="B12" s="131" t="s">
        <v>119</v>
      </c>
      <c r="C12" s="74" t="s">
        <v>16</v>
      </c>
      <c r="D12" s="130"/>
      <c r="E12" s="194">
        <f>D9+D12</f>
        <v>-7.5</v>
      </c>
      <c r="F12" s="132">
        <v>38</v>
      </c>
      <c r="G12" s="133">
        <f>F12*E12</f>
        <v>-285</v>
      </c>
      <c r="H12" s="125"/>
      <c r="I12" s="125"/>
      <c r="J12" s="125"/>
      <c r="K12" s="126"/>
      <c r="L12" s="127"/>
    </row>
    <row r="13" spans="1:12" x14ac:dyDescent="0.3">
      <c r="B13" s="111"/>
      <c r="C13" s="112"/>
      <c r="D13" s="113"/>
      <c r="E13" s="113"/>
      <c r="F13" s="113"/>
      <c r="G13" s="113"/>
    </row>
    <row r="14" spans="1:12" ht="26.25" customHeight="1" x14ac:dyDescent="0.3">
      <c r="B14" s="111"/>
      <c r="C14" s="112"/>
      <c r="D14" s="113"/>
      <c r="E14" s="113"/>
      <c r="F14" s="170" t="s">
        <v>109</v>
      </c>
      <c r="G14" s="176">
        <f>SUM(G4,G5,G11:G12)</f>
        <v>-8250</v>
      </c>
    </row>
    <row r="15" spans="1:12" x14ac:dyDescent="0.3">
      <c r="B15" s="111"/>
      <c r="C15" s="112"/>
      <c r="D15" s="113"/>
      <c r="E15" s="113"/>
      <c r="F15" s="114"/>
      <c r="G15" s="115"/>
    </row>
    <row r="16" spans="1:12" s="116" customFormat="1" ht="29.25" customHeight="1" x14ac:dyDescent="0.3">
      <c r="A16" s="252" t="s">
        <v>111</v>
      </c>
      <c r="B16" s="252"/>
      <c r="C16" s="252"/>
      <c r="D16" s="252"/>
      <c r="E16" s="252"/>
      <c r="F16" s="252"/>
      <c r="G16" s="252"/>
    </row>
    <row r="17" spans="1:8" s="116" customFormat="1" x14ac:dyDescent="0.3">
      <c r="A17" s="171" t="s">
        <v>4</v>
      </c>
      <c r="B17" s="172" t="s">
        <v>21</v>
      </c>
      <c r="C17" s="171" t="s">
        <v>11</v>
      </c>
      <c r="D17" s="171" t="s">
        <v>22</v>
      </c>
      <c r="E17" s="171" t="s">
        <v>23</v>
      </c>
      <c r="F17" s="171" t="s">
        <v>24</v>
      </c>
      <c r="G17" s="171" t="s">
        <v>25</v>
      </c>
    </row>
    <row r="18" spans="1:8" s="138" customFormat="1" ht="13.2" x14ac:dyDescent="0.3">
      <c r="A18" s="134" t="s">
        <v>27</v>
      </c>
      <c r="B18" s="135"/>
      <c r="C18" s="74" t="s">
        <v>113</v>
      </c>
      <c r="D18" s="136"/>
      <c r="E18" s="136"/>
      <c r="F18" s="136"/>
      <c r="G18" s="136"/>
      <c r="H18" s="137"/>
    </row>
    <row r="19" spans="1:8" s="123" customFormat="1" ht="15.6" customHeight="1" x14ac:dyDescent="0.3">
      <c r="A19" s="118"/>
      <c r="B19" s="119"/>
      <c r="C19" s="120"/>
      <c r="D19" s="121"/>
      <c r="E19" s="121"/>
      <c r="F19" s="121"/>
      <c r="G19" s="121"/>
      <c r="H19" s="122"/>
    </row>
    <row r="20" spans="1:8" s="116" customFormat="1" ht="13.95" customHeight="1" x14ac:dyDescent="0.3">
      <c r="A20" s="252" t="s">
        <v>112</v>
      </c>
      <c r="B20" s="252"/>
      <c r="C20" s="252"/>
      <c r="D20" s="252"/>
      <c r="E20" s="252"/>
      <c r="F20" s="252"/>
      <c r="G20" s="252"/>
      <c r="H20" s="117"/>
    </row>
    <row r="21" spans="1:8" s="116" customFormat="1" ht="20.399999999999999" customHeight="1" x14ac:dyDescent="0.3">
      <c r="A21" s="171" t="s">
        <v>4</v>
      </c>
      <c r="B21" s="172" t="s">
        <v>21</v>
      </c>
      <c r="C21" s="171" t="s">
        <v>11</v>
      </c>
      <c r="D21" s="171" t="s">
        <v>22</v>
      </c>
      <c r="E21" s="171" t="s">
        <v>23</v>
      </c>
      <c r="F21" s="171" t="s">
        <v>24</v>
      </c>
      <c r="G21" s="171" t="s">
        <v>25</v>
      </c>
      <c r="H21" s="117"/>
    </row>
    <row r="22" spans="1:8" s="138" customFormat="1" ht="13.2" x14ac:dyDescent="0.3">
      <c r="A22" s="134" t="s">
        <v>28</v>
      </c>
      <c r="B22" s="139"/>
      <c r="C22" s="140"/>
      <c r="D22" s="136"/>
      <c r="E22" s="136"/>
      <c r="F22" s="136"/>
      <c r="G22" s="136"/>
      <c r="H22" s="137"/>
    </row>
    <row r="23" spans="1:8" s="138" customFormat="1" ht="13.2" x14ac:dyDescent="0.3">
      <c r="A23" s="134" t="s">
        <v>56</v>
      </c>
      <c r="B23" s="139"/>
      <c r="C23" s="140"/>
      <c r="D23" s="136"/>
      <c r="E23" s="136"/>
      <c r="F23" s="136"/>
      <c r="G23" s="136"/>
    </row>
    <row r="24" spans="1:8" s="138" customFormat="1" ht="13.2" x14ac:dyDescent="0.3">
      <c r="A24" s="134" t="s">
        <v>57</v>
      </c>
      <c r="B24" s="139"/>
      <c r="C24" s="140"/>
      <c r="D24" s="136"/>
      <c r="E24" s="136"/>
      <c r="F24" s="136"/>
      <c r="G24" s="136"/>
    </row>
    <row r="25" spans="1:8" s="138" customFormat="1" ht="13.2" x14ac:dyDescent="0.3">
      <c r="A25" s="134" t="s">
        <v>61</v>
      </c>
      <c r="B25" s="139"/>
      <c r="C25" s="140"/>
      <c r="D25" s="136"/>
      <c r="E25" s="136"/>
      <c r="F25" s="136"/>
      <c r="G25" s="136"/>
    </row>
    <row r="26" spans="1:8" s="138" customFormat="1" ht="13.2" x14ac:dyDescent="0.3">
      <c r="A26" s="134" t="s">
        <v>68</v>
      </c>
      <c r="B26" s="139"/>
      <c r="C26" s="140"/>
      <c r="D26" s="136"/>
      <c r="E26" s="136"/>
      <c r="F26" s="136"/>
      <c r="G26" s="136"/>
    </row>
    <row r="27" spans="1:8" x14ac:dyDescent="0.3">
      <c r="A27" s="195"/>
      <c r="B27" s="195"/>
      <c r="C27" s="195"/>
      <c r="D27" s="195"/>
      <c r="E27" s="195"/>
      <c r="F27" s="195"/>
      <c r="G27" s="195"/>
    </row>
    <row r="28" spans="1:8" ht="13.95" customHeight="1" x14ac:dyDescent="0.3">
      <c r="A28" s="252" t="s">
        <v>6</v>
      </c>
      <c r="B28" s="252"/>
      <c r="C28" s="252"/>
      <c r="D28" s="252"/>
      <c r="E28" s="252"/>
      <c r="F28" s="252"/>
      <c r="G28" s="252"/>
    </row>
    <row r="29" spans="1:8" x14ac:dyDescent="0.3">
      <c r="A29" s="171" t="s">
        <v>4</v>
      </c>
      <c r="B29" s="244" t="s">
        <v>7</v>
      </c>
      <c r="C29" s="244"/>
      <c r="D29" s="244"/>
      <c r="E29" s="244"/>
      <c r="F29" s="244"/>
      <c r="G29" s="244"/>
    </row>
    <row r="30" spans="1:8" s="128" customFormat="1" ht="28.95" customHeight="1" x14ac:dyDescent="0.3">
      <c r="A30" s="141" t="s">
        <v>8</v>
      </c>
      <c r="B30" s="212" t="s">
        <v>58</v>
      </c>
      <c r="C30" s="212"/>
      <c r="D30" s="212"/>
      <c r="E30" s="212"/>
      <c r="F30" s="212"/>
      <c r="G30" s="212"/>
    </row>
    <row r="31" spans="1:8" s="128" customFormat="1" ht="13.2" x14ac:dyDescent="0.3">
      <c r="A31" s="124">
        <v>1</v>
      </c>
      <c r="B31" s="245" t="s">
        <v>166</v>
      </c>
      <c r="C31" s="246"/>
      <c r="D31" s="246"/>
      <c r="E31" s="246"/>
      <c r="F31" s="246"/>
      <c r="G31" s="247"/>
    </row>
    <row r="32" spans="1:8" s="12" customFormat="1" ht="30.6" customHeight="1" x14ac:dyDescent="0.3">
      <c r="A32" s="10">
        <v>2</v>
      </c>
      <c r="B32" s="249" t="s">
        <v>167</v>
      </c>
      <c r="C32" s="250"/>
      <c r="D32" s="250"/>
      <c r="E32" s="250"/>
      <c r="F32" s="250"/>
      <c r="G32" s="251"/>
    </row>
    <row r="33" spans="1:7" s="128" customFormat="1" ht="43.2" customHeight="1" x14ac:dyDescent="0.3">
      <c r="A33" s="124">
        <v>3</v>
      </c>
      <c r="B33" s="249" t="s">
        <v>125</v>
      </c>
      <c r="C33" s="250"/>
      <c r="D33" s="250"/>
      <c r="E33" s="250"/>
      <c r="F33" s="250"/>
      <c r="G33" s="251"/>
    </row>
    <row r="34" spans="1:7" s="128" customFormat="1" ht="45.6" customHeight="1" x14ac:dyDescent="0.3">
      <c r="A34" s="124">
        <v>4</v>
      </c>
      <c r="B34" s="248" t="s">
        <v>148</v>
      </c>
      <c r="C34" s="248"/>
      <c r="D34" s="248"/>
      <c r="E34" s="248"/>
      <c r="F34" s="248"/>
      <c r="G34" s="248"/>
    </row>
    <row r="35" spans="1:7" s="11" customFormat="1" ht="28.95" customHeight="1" x14ac:dyDescent="0.3">
      <c r="A35" s="10">
        <v>5</v>
      </c>
      <c r="B35" s="226" t="s">
        <v>95</v>
      </c>
      <c r="C35" s="226"/>
      <c r="D35" s="226"/>
      <c r="E35" s="226"/>
      <c r="F35" s="226"/>
      <c r="G35" s="226"/>
    </row>
    <row r="36" spans="1:7" s="11" customFormat="1" ht="34.799999999999997" customHeight="1" x14ac:dyDescent="0.3">
      <c r="A36" s="10">
        <v>6</v>
      </c>
      <c r="B36" s="226" t="s">
        <v>168</v>
      </c>
      <c r="C36" s="226"/>
      <c r="D36" s="226"/>
      <c r="E36" s="226"/>
      <c r="F36" s="226"/>
      <c r="G36" s="226"/>
    </row>
  </sheetData>
  <sheetProtection algorithmName="SHA-512" hashValue="hYs+vxbvLH2C0Joj66UQDz2i6ExI4QFM8x7fr0J8NUN1/YBItCdZ2+4LkZDODy3EOPhqOyJJLnkonKxSDxCfdQ==" saltValue="eroPPgcs0hwrdF1lsYZbDA==" spinCount="100000" sheet="1" objects="1" scenarios="1" selectLockedCells="1"/>
  <mergeCells count="16">
    <mergeCell ref="A20:G20"/>
    <mergeCell ref="A28:G28"/>
    <mergeCell ref="A1:D1"/>
    <mergeCell ref="E1:G1"/>
    <mergeCell ref="B32:G32"/>
    <mergeCell ref="E9:G9"/>
    <mergeCell ref="A2:G2"/>
    <mergeCell ref="A7:G7"/>
    <mergeCell ref="A16:G16"/>
    <mergeCell ref="B36:G36"/>
    <mergeCell ref="B29:G29"/>
    <mergeCell ref="B30:G30"/>
    <mergeCell ref="B31:G31"/>
    <mergeCell ref="B34:G34"/>
    <mergeCell ref="B33:G33"/>
    <mergeCell ref="B35:G35"/>
  </mergeCells>
  <dataValidations count="1">
    <dataValidation operator="lessThanOrEqual" allowBlank="1" showInputMessage="1" showErrorMessage="1" sqref="B35:C36 F8:G8 C19 B17:B19 D17:G19 C17 B8:E15 B3:G3 F10:G15 C30 B29:B34 B21:G27" xr:uid="{DE0E3C14-A7DB-4A01-B02E-12384D3806EA}"/>
  </dataValidations>
  <pageMargins left="0.7" right="0.7" top="0.75" bottom="0.75" header="0.3" footer="0.3"/>
  <pageSetup paperSize="9" scale="5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4AA7-2ED1-4657-A6FC-6E31C5182197}">
  <dimension ref="A1:H23"/>
  <sheetViews>
    <sheetView showGridLines="0" view="pageBreakPreview" zoomScaleNormal="100" zoomScaleSheetLayoutView="100" workbookViewId="0">
      <selection activeCell="B14" sqref="B14"/>
    </sheetView>
  </sheetViews>
  <sheetFormatPr defaultColWidth="9.109375" defaultRowHeight="13.8" x14ac:dyDescent="0.3"/>
  <cols>
    <col min="1" max="1" width="9.5546875" style="12" customWidth="1"/>
    <col min="2" max="2" width="57.33203125" style="12" customWidth="1"/>
    <col min="3" max="3" width="22" style="44" customWidth="1"/>
    <col min="4" max="4" width="24.109375" style="44" customWidth="1"/>
    <col min="5" max="5" width="29.88671875" style="44" customWidth="1"/>
    <col min="6" max="6" width="25.5546875" style="44" customWidth="1"/>
    <col min="7" max="7" width="30" style="44" customWidth="1"/>
    <col min="8" max="8" width="17.6640625" style="12" customWidth="1"/>
    <col min="9" max="16384" width="9.109375" style="12"/>
  </cols>
  <sheetData>
    <row r="1" spans="1:8" ht="36" customHeight="1" x14ac:dyDescent="0.3">
      <c r="A1" s="210" t="s">
        <v>169</v>
      </c>
      <c r="B1" s="210"/>
      <c r="C1" s="210"/>
      <c r="D1" s="210"/>
      <c r="E1" s="209" t="s">
        <v>42</v>
      </c>
      <c r="F1" s="209"/>
      <c r="G1" s="209"/>
    </row>
    <row r="2" spans="1:8" s="21" customFormat="1" ht="13.95" customHeight="1" x14ac:dyDescent="0.3">
      <c r="A2" s="215" t="s">
        <v>9</v>
      </c>
      <c r="B2" s="215"/>
      <c r="C2" s="215"/>
      <c r="D2" s="215"/>
      <c r="E2" s="215"/>
      <c r="F2" s="215"/>
      <c r="G2" s="215"/>
    </row>
    <row r="3" spans="1:8" ht="27.6" x14ac:dyDescent="0.3">
      <c r="A3" s="146" t="s">
        <v>4</v>
      </c>
      <c r="B3" s="147" t="s">
        <v>10</v>
      </c>
      <c r="C3" s="146" t="s">
        <v>11</v>
      </c>
      <c r="D3" s="146" t="s">
        <v>12</v>
      </c>
      <c r="E3" s="146" t="s">
        <v>38</v>
      </c>
      <c r="F3" s="146" t="s">
        <v>39</v>
      </c>
      <c r="G3" s="146" t="s">
        <v>13</v>
      </c>
    </row>
    <row r="4" spans="1:8" s="11" customFormat="1" ht="19.95" customHeight="1" x14ac:dyDescent="0.3">
      <c r="A4" s="10" t="s">
        <v>14</v>
      </c>
      <c r="B4" s="9" t="s">
        <v>75</v>
      </c>
      <c r="C4" s="74" t="s">
        <v>76</v>
      </c>
      <c r="D4" s="10" t="s">
        <v>16</v>
      </c>
      <c r="E4" s="63"/>
      <c r="F4" s="64">
        <v>1322</v>
      </c>
      <c r="G4" s="76">
        <f>F4*E4</f>
        <v>0</v>
      </c>
      <c r="H4" s="75"/>
    </row>
    <row r="6" spans="1:8" s="21" customFormat="1" ht="13.95" customHeight="1" x14ac:dyDescent="0.3">
      <c r="A6" s="215" t="s">
        <v>19</v>
      </c>
      <c r="B6" s="215"/>
      <c r="C6" s="215"/>
      <c r="D6" s="215"/>
      <c r="E6" s="215"/>
      <c r="F6" s="215"/>
      <c r="G6" s="215"/>
      <c r="H6" s="177"/>
    </row>
    <row r="7" spans="1:8" s="8" customFormat="1" ht="27.6" x14ac:dyDescent="0.3">
      <c r="A7" s="146" t="s">
        <v>4</v>
      </c>
      <c r="B7" s="147" t="s">
        <v>10</v>
      </c>
      <c r="C7" s="146" t="s">
        <v>11</v>
      </c>
      <c r="D7" s="146" t="s">
        <v>12</v>
      </c>
      <c r="E7" s="146" t="s">
        <v>38</v>
      </c>
      <c r="F7" s="146" t="s">
        <v>39</v>
      </c>
      <c r="G7" s="146" t="s">
        <v>13</v>
      </c>
    </row>
    <row r="8" spans="1:8" s="11" customFormat="1" ht="21.6" customHeight="1" x14ac:dyDescent="0.3">
      <c r="A8" s="10" t="s">
        <v>17</v>
      </c>
      <c r="B8" s="95" t="s">
        <v>70</v>
      </c>
      <c r="C8" s="10" t="s">
        <v>76</v>
      </c>
      <c r="D8" s="10" t="s">
        <v>16</v>
      </c>
      <c r="E8" s="63"/>
      <c r="F8" s="64">
        <v>1322</v>
      </c>
      <c r="G8" s="65">
        <f>F8*E8</f>
        <v>0</v>
      </c>
    </row>
    <row r="9" spans="1:8" x14ac:dyDescent="0.3">
      <c r="B9" s="28"/>
      <c r="C9" s="29"/>
      <c r="D9" s="30"/>
      <c r="E9" s="30"/>
      <c r="F9" s="30"/>
      <c r="G9" s="30"/>
    </row>
    <row r="10" spans="1:8" ht="26.25" customHeight="1" x14ac:dyDescent="0.3">
      <c r="B10" s="28"/>
      <c r="C10" s="29"/>
      <c r="D10" s="30"/>
      <c r="E10" s="30"/>
      <c r="F10" s="145" t="s">
        <v>20</v>
      </c>
      <c r="G10" s="163">
        <f>SUM(G4,G8)</f>
        <v>0</v>
      </c>
    </row>
    <row r="11" spans="1:8" s="42" customFormat="1" ht="15.6" customHeight="1" x14ac:dyDescent="0.3">
      <c r="A11" s="37"/>
      <c r="B11" s="38"/>
      <c r="C11" s="39"/>
      <c r="D11" s="40"/>
      <c r="E11" s="40"/>
      <c r="F11" s="40"/>
      <c r="G11" s="40"/>
      <c r="H11" s="41"/>
    </row>
    <row r="12" spans="1:8" s="35" customFormat="1" ht="13.95" customHeight="1" x14ac:dyDescent="0.3">
      <c r="A12" s="215" t="s">
        <v>73</v>
      </c>
      <c r="B12" s="215"/>
      <c r="C12" s="215"/>
      <c r="D12" s="215"/>
      <c r="E12" s="215"/>
      <c r="F12" s="215"/>
      <c r="G12" s="215"/>
      <c r="H12" s="36"/>
    </row>
    <row r="13" spans="1:8" s="35" customFormat="1" ht="20.399999999999999" customHeight="1" x14ac:dyDescent="0.3">
      <c r="A13" s="146" t="s">
        <v>4</v>
      </c>
      <c r="B13" s="147" t="s">
        <v>21</v>
      </c>
      <c r="C13" s="146" t="s">
        <v>11</v>
      </c>
      <c r="D13" s="146" t="s">
        <v>22</v>
      </c>
      <c r="E13" s="146" t="s">
        <v>23</v>
      </c>
      <c r="F13" s="146" t="s">
        <v>24</v>
      </c>
      <c r="G13" s="146" t="s">
        <v>25</v>
      </c>
      <c r="H13" s="36"/>
    </row>
    <row r="14" spans="1:8" s="100" customFormat="1" ht="13.2" x14ac:dyDescent="0.3">
      <c r="A14" s="96" t="s">
        <v>18</v>
      </c>
      <c r="B14" s="101"/>
      <c r="C14" s="167"/>
      <c r="D14" s="98"/>
      <c r="E14" s="98"/>
      <c r="F14" s="98"/>
      <c r="G14" s="98"/>
      <c r="H14" s="99"/>
    </row>
    <row r="15" spans="1:8" s="100" customFormat="1" ht="13.2" x14ac:dyDescent="0.3">
      <c r="A15" s="96" t="s">
        <v>41</v>
      </c>
      <c r="B15" s="101"/>
      <c r="C15" s="167"/>
      <c r="D15" s="98"/>
      <c r="E15" s="98"/>
      <c r="F15" s="98"/>
      <c r="G15" s="98"/>
      <c r="H15" s="99"/>
    </row>
    <row r="16" spans="1:8" x14ac:dyDescent="0.3">
      <c r="B16" s="28"/>
      <c r="C16" s="29"/>
      <c r="D16" s="30"/>
      <c r="E16" s="30"/>
      <c r="F16" s="31"/>
      <c r="G16" s="32"/>
    </row>
    <row r="17" spans="1:7" ht="13.95" customHeight="1" x14ac:dyDescent="0.3">
      <c r="A17" s="215" t="s">
        <v>6</v>
      </c>
      <c r="B17" s="215"/>
      <c r="C17" s="215"/>
      <c r="D17" s="215"/>
      <c r="E17" s="215"/>
      <c r="F17" s="215"/>
      <c r="G17" s="215"/>
    </row>
    <row r="18" spans="1:7" x14ac:dyDescent="0.3">
      <c r="A18" s="146" t="s">
        <v>4</v>
      </c>
      <c r="B18" s="211" t="s">
        <v>7</v>
      </c>
      <c r="C18" s="211"/>
      <c r="D18" s="211"/>
      <c r="E18" s="211"/>
      <c r="F18" s="211"/>
      <c r="G18" s="211"/>
    </row>
    <row r="19" spans="1:7" ht="31.2" customHeight="1" x14ac:dyDescent="0.3">
      <c r="A19" s="66" t="s">
        <v>8</v>
      </c>
      <c r="B19" s="212" t="s">
        <v>58</v>
      </c>
      <c r="C19" s="212"/>
      <c r="D19" s="212"/>
      <c r="E19" s="212"/>
      <c r="F19" s="212"/>
      <c r="G19" s="212"/>
    </row>
    <row r="20" spans="1:7" x14ac:dyDescent="0.3">
      <c r="A20" s="10">
        <v>1</v>
      </c>
      <c r="B20" s="213" t="s">
        <v>77</v>
      </c>
      <c r="C20" s="213"/>
      <c r="D20" s="213"/>
      <c r="E20" s="213"/>
      <c r="F20" s="213"/>
      <c r="G20" s="213"/>
    </row>
    <row r="21" spans="1:7" ht="27.6" customHeight="1" x14ac:dyDescent="0.3">
      <c r="A21" s="10">
        <v>2</v>
      </c>
      <c r="B21" s="225" t="s">
        <v>26</v>
      </c>
      <c r="C21" s="225"/>
      <c r="D21" s="225"/>
      <c r="E21" s="225"/>
      <c r="F21" s="225"/>
      <c r="G21" s="225"/>
    </row>
    <row r="22" spans="1:7" x14ac:dyDescent="0.3">
      <c r="A22" s="10">
        <v>3</v>
      </c>
      <c r="B22" s="213" t="s">
        <v>67</v>
      </c>
      <c r="C22" s="213"/>
      <c r="D22" s="213"/>
      <c r="E22" s="213"/>
      <c r="F22" s="213"/>
      <c r="G22" s="213"/>
    </row>
    <row r="23" spans="1:7" s="11" customFormat="1" ht="25.2" customHeight="1" x14ac:dyDescent="0.3">
      <c r="A23" s="10">
        <v>4</v>
      </c>
      <c r="B23" s="226" t="s">
        <v>80</v>
      </c>
      <c r="C23" s="226"/>
      <c r="D23" s="226"/>
      <c r="E23" s="226"/>
      <c r="F23" s="226"/>
      <c r="G23" s="226"/>
    </row>
  </sheetData>
  <sheetProtection algorithmName="SHA-512" hashValue="5pKpdwvo8SwD6Hoy01vDwDshmEWUbQX4c+b3uusM9m47Snkd9Cvh8cZe6p9Wzpgfy/79yXAXnXknrIQ6ahM/0g==" saltValue="rtCwVj/jjCBrRJeNelv90g==" spinCount="100000" sheet="1" objects="1" scenarios="1" selectLockedCells="1"/>
  <mergeCells count="12">
    <mergeCell ref="A17:G17"/>
    <mergeCell ref="A1:D1"/>
    <mergeCell ref="E1:G1"/>
    <mergeCell ref="A2:G2"/>
    <mergeCell ref="A6:G6"/>
    <mergeCell ref="A12:G12"/>
    <mergeCell ref="B23:G23"/>
    <mergeCell ref="B18:G18"/>
    <mergeCell ref="B19:G19"/>
    <mergeCell ref="B20:G20"/>
    <mergeCell ref="B21:G21"/>
    <mergeCell ref="B22:G22"/>
  </mergeCells>
  <dataValidations count="1">
    <dataValidation operator="lessThanOrEqual" allowBlank="1" showInputMessage="1" showErrorMessage="1" sqref="B3:G3 C23 B7:B8 C7:G7 C19 G8 B18:B23 B9:G11 B13:G16" xr:uid="{F28C52C8-DEA3-4A38-B711-73906CA7BFD7}"/>
  </dataValidations>
  <pageMargins left="0.7" right="0.7" top="0.75" bottom="0.75" header="0.3" footer="0.3"/>
  <pageSetup paperSize="9" scale="6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0368C-6A97-4FE0-9B9D-E4462B23BB9E}">
  <sheetPr>
    <tabColor theme="0"/>
    <pageSetUpPr fitToPage="1"/>
  </sheetPr>
  <dimension ref="A1:H35"/>
  <sheetViews>
    <sheetView showGridLines="0" view="pageBreakPreview" topLeftCell="A4" zoomScale="90" zoomScaleNormal="100" zoomScaleSheetLayoutView="90" workbookViewId="0">
      <selection activeCell="E9" sqref="E9"/>
    </sheetView>
  </sheetViews>
  <sheetFormatPr defaultColWidth="8.88671875" defaultRowHeight="13.2" x14ac:dyDescent="0.3"/>
  <cols>
    <col min="1" max="1" width="9.33203125" style="79" customWidth="1"/>
    <col min="2" max="2" width="52.109375" style="79" customWidth="1"/>
    <col min="3" max="7" width="28.5546875" style="86" customWidth="1"/>
    <col min="8" max="16384" width="8.88671875" style="79"/>
  </cols>
  <sheetData>
    <row r="1" spans="1:8" s="12" customFormat="1" ht="36" customHeight="1" x14ac:dyDescent="0.3">
      <c r="A1" s="210" t="s">
        <v>170</v>
      </c>
      <c r="B1" s="210"/>
      <c r="C1" s="210"/>
      <c r="D1" s="210"/>
      <c r="E1" s="209" t="s">
        <v>42</v>
      </c>
      <c r="F1" s="209"/>
      <c r="G1" s="209"/>
    </row>
    <row r="2" spans="1:8" s="21" customFormat="1" ht="13.95" customHeight="1" x14ac:dyDescent="0.3">
      <c r="A2" s="215" t="s">
        <v>9</v>
      </c>
      <c r="B2" s="215"/>
      <c r="C2" s="215"/>
      <c r="D2" s="215"/>
      <c r="E2" s="215"/>
      <c r="F2" s="215"/>
      <c r="G2" s="215"/>
    </row>
    <row r="3" spans="1:8" s="12" customFormat="1" ht="27.6" x14ac:dyDescent="0.3">
      <c r="A3" s="146" t="s">
        <v>4</v>
      </c>
      <c r="B3" s="147" t="s">
        <v>10</v>
      </c>
      <c r="C3" s="146" t="s">
        <v>11</v>
      </c>
      <c r="D3" s="146" t="s">
        <v>12</v>
      </c>
      <c r="E3" s="146" t="s">
        <v>38</v>
      </c>
      <c r="F3" s="146" t="s">
        <v>39</v>
      </c>
      <c r="G3" s="146" t="s">
        <v>13</v>
      </c>
    </row>
    <row r="4" spans="1:8" s="11" customFormat="1" ht="31.95" customHeight="1" x14ac:dyDescent="0.3">
      <c r="A4" s="10" t="s">
        <v>100</v>
      </c>
      <c r="B4" s="9" t="s">
        <v>15</v>
      </c>
      <c r="C4" s="74" t="s">
        <v>84</v>
      </c>
      <c r="D4" s="10" t="s">
        <v>16</v>
      </c>
      <c r="E4" s="63"/>
      <c r="F4" s="64">
        <v>249</v>
      </c>
      <c r="G4" s="76">
        <f>F4*E4</f>
        <v>0</v>
      </c>
      <c r="H4" s="75"/>
    </row>
    <row r="5" spans="1:8" s="11" customFormat="1" ht="31.95" customHeight="1" x14ac:dyDescent="0.3">
      <c r="A5" s="72"/>
      <c r="B5" s="87"/>
      <c r="C5" s="90"/>
      <c r="D5" s="72"/>
      <c r="E5" s="89"/>
      <c r="F5" s="73"/>
      <c r="G5" s="88"/>
      <c r="H5" s="75"/>
    </row>
    <row r="6" spans="1:8" ht="22.95" customHeight="1" x14ac:dyDescent="0.3">
      <c r="A6" s="221" t="s">
        <v>82</v>
      </c>
      <c r="B6" s="221"/>
      <c r="C6" s="221"/>
      <c r="D6" s="221"/>
      <c r="E6" s="221"/>
      <c r="F6" s="221"/>
      <c r="G6" s="221"/>
    </row>
    <row r="7" spans="1:8" s="13" customFormat="1" ht="19.95" customHeight="1" x14ac:dyDescent="0.3">
      <c r="A7" s="151" t="s">
        <v>4</v>
      </c>
      <c r="B7" s="152" t="s">
        <v>51</v>
      </c>
      <c r="C7" s="205" t="s">
        <v>12</v>
      </c>
      <c r="D7" s="205"/>
      <c r="E7" s="151" t="s">
        <v>88</v>
      </c>
      <c r="F7" s="151" t="s">
        <v>89</v>
      </c>
      <c r="G7" s="151" t="s">
        <v>5</v>
      </c>
    </row>
    <row r="8" spans="1:8" s="93" customFormat="1" ht="57.75" customHeight="1" x14ac:dyDescent="0.3">
      <c r="A8" s="185" t="s">
        <v>101</v>
      </c>
      <c r="B8" s="91" t="s">
        <v>85</v>
      </c>
      <c r="C8" s="260" t="s">
        <v>16</v>
      </c>
      <c r="D8" s="261"/>
      <c r="E8" s="196">
        <v>-150</v>
      </c>
      <c r="F8" s="92"/>
      <c r="G8" s="55"/>
    </row>
    <row r="9" spans="1:8" s="93" customFormat="1" ht="27.6" customHeight="1" x14ac:dyDescent="0.3">
      <c r="A9" s="185" t="s">
        <v>102</v>
      </c>
      <c r="B9" s="46" t="s">
        <v>83</v>
      </c>
      <c r="C9" s="260" t="s">
        <v>16</v>
      </c>
      <c r="D9" s="261"/>
      <c r="E9" s="56"/>
      <c r="F9" s="92">
        <v>249</v>
      </c>
      <c r="G9" s="55">
        <f>(E9+E8)*F9</f>
        <v>-37350</v>
      </c>
    </row>
    <row r="10" spans="1:8" ht="27.6" customHeight="1" x14ac:dyDescent="0.3">
      <c r="A10" s="190"/>
      <c r="B10" s="80"/>
      <c r="C10" s="262" t="s">
        <v>103</v>
      </c>
      <c r="D10" s="262"/>
      <c r="E10" s="94">
        <f>E8+E9</f>
        <v>-150</v>
      </c>
      <c r="F10" s="82"/>
      <c r="G10" s="187"/>
    </row>
    <row r="11" spans="1:8" x14ac:dyDescent="0.3">
      <c r="A11" s="191"/>
      <c r="B11" s="80"/>
      <c r="C11" s="83"/>
      <c r="D11" s="83"/>
      <c r="E11" s="81"/>
      <c r="F11" s="82"/>
      <c r="G11" s="50"/>
    </row>
    <row r="12" spans="1:8" x14ac:dyDescent="0.3">
      <c r="A12" s="191"/>
      <c r="B12" s="80"/>
      <c r="C12" s="84"/>
      <c r="D12" s="84"/>
      <c r="E12" s="82"/>
      <c r="F12" s="85"/>
      <c r="G12" s="188"/>
    </row>
    <row r="13" spans="1:8" ht="33.6" customHeight="1" x14ac:dyDescent="0.3">
      <c r="A13" s="191"/>
      <c r="B13" s="80"/>
      <c r="C13" s="84"/>
      <c r="D13" s="84"/>
      <c r="E13" s="82"/>
      <c r="F13" s="159" t="s">
        <v>104</v>
      </c>
      <c r="G13" s="163">
        <f>SUM(G4,G9)</f>
        <v>-37350</v>
      </c>
    </row>
    <row r="14" spans="1:8" x14ac:dyDescent="0.3">
      <c r="A14" s="192"/>
      <c r="B14" s="80"/>
      <c r="C14" s="84"/>
      <c r="D14" s="84"/>
      <c r="E14" s="82"/>
      <c r="F14" s="82"/>
      <c r="G14" s="186"/>
    </row>
    <row r="15" spans="1:8" s="35" customFormat="1" ht="30" customHeight="1" x14ac:dyDescent="0.3">
      <c r="A15" s="215" t="s">
        <v>105</v>
      </c>
      <c r="B15" s="215"/>
      <c r="C15" s="215"/>
      <c r="D15" s="215"/>
      <c r="E15" s="215"/>
      <c r="F15" s="215"/>
      <c r="G15" s="215"/>
    </row>
    <row r="16" spans="1:8" s="35" customFormat="1" ht="13.8" x14ac:dyDescent="0.3">
      <c r="A16" s="146" t="s">
        <v>4</v>
      </c>
      <c r="B16" s="147" t="s">
        <v>21</v>
      </c>
      <c r="C16" s="146" t="s">
        <v>11</v>
      </c>
      <c r="D16" s="146" t="s">
        <v>22</v>
      </c>
      <c r="E16" s="146" t="s">
        <v>23</v>
      </c>
      <c r="F16" s="146" t="s">
        <v>24</v>
      </c>
      <c r="G16" s="146" t="s">
        <v>25</v>
      </c>
    </row>
    <row r="17" spans="1:8" s="100" customFormat="1" x14ac:dyDescent="0.3">
      <c r="A17" s="96" t="s">
        <v>41</v>
      </c>
      <c r="B17" s="164"/>
      <c r="C17" s="74" t="s">
        <v>84</v>
      </c>
      <c r="D17" s="98"/>
      <c r="E17" s="98"/>
      <c r="F17" s="98"/>
      <c r="G17" s="98"/>
      <c r="H17" s="99"/>
    </row>
    <row r="18" spans="1:8" s="42" customFormat="1" ht="15.6" customHeight="1" x14ac:dyDescent="0.3">
      <c r="A18" s="37"/>
      <c r="B18" s="38"/>
      <c r="C18" s="39"/>
      <c r="D18" s="40"/>
      <c r="E18" s="40"/>
      <c r="F18" s="40"/>
      <c r="G18" s="40"/>
      <c r="H18" s="41"/>
    </row>
    <row r="19" spans="1:8" s="35" customFormat="1" ht="13.95" customHeight="1" x14ac:dyDescent="0.3">
      <c r="A19" s="215" t="s">
        <v>106</v>
      </c>
      <c r="B19" s="215"/>
      <c r="C19" s="215"/>
      <c r="D19" s="215"/>
      <c r="E19" s="215"/>
      <c r="F19" s="215"/>
      <c r="G19" s="215"/>
      <c r="H19" s="36"/>
    </row>
    <row r="20" spans="1:8" s="35" customFormat="1" ht="20.399999999999999" customHeight="1" x14ac:dyDescent="0.3">
      <c r="A20" s="146" t="s">
        <v>4</v>
      </c>
      <c r="B20" s="147" t="s">
        <v>21</v>
      </c>
      <c r="C20" s="146" t="s">
        <v>11</v>
      </c>
      <c r="D20" s="146" t="s">
        <v>22</v>
      </c>
      <c r="E20" s="146" t="s">
        <v>23</v>
      </c>
      <c r="F20" s="146" t="s">
        <v>24</v>
      </c>
      <c r="G20" s="146" t="s">
        <v>25</v>
      </c>
      <c r="H20" s="36"/>
    </row>
    <row r="21" spans="1:8" s="100" customFormat="1" x14ac:dyDescent="0.3">
      <c r="A21" s="96" t="s">
        <v>53</v>
      </c>
      <c r="B21" s="101"/>
      <c r="C21" s="167"/>
      <c r="D21" s="98"/>
      <c r="E21" s="98"/>
      <c r="F21" s="98"/>
      <c r="G21" s="98"/>
      <c r="H21" s="99"/>
    </row>
    <row r="22" spans="1:8" s="100" customFormat="1" x14ac:dyDescent="0.3">
      <c r="A22" s="96" t="s">
        <v>27</v>
      </c>
      <c r="B22" s="101"/>
      <c r="C22" s="167"/>
      <c r="D22" s="98"/>
      <c r="E22" s="98"/>
      <c r="F22" s="98"/>
      <c r="G22" s="98"/>
      <c r="H22" s="99"/>
    </row>
    <row r="23" spans="1:8" x14ac:dyDescent="0.3">
      <c r="A23" s="190"/>
      <c r="B23" s="80"/>
      <c r="C23" s="84"/>
      <c r="D23" s="84"/>
      <c r="E23" s="82"/>
      <c r="F23" s="82"/>
      <c r="G23" s="189"/>
    </row>
    <row r="24" spans="1:8" ht="14.4" customHeight="1" x14ac:dyDescent="0.3">
      <c r="A24" s="221" t="s">
        <v>6</v>
      </c>
      <c r="B24" s="221"/>
      <c r="C24" s="221"/>
      <c r="D24" s="221"/>
      <c r="E24" s="221"/>
      <c r="F24" s="221"/>
      <c r="G24" s="221"/>
    </row>
    <row r="25" spans="1:8" s="13" customFormat="1" ht="13.8" x14ac:dyDescent="0.3">
      <c r="A25" s="151" t="s">
        <v>4</v>
      </c>
      <c r="B25" s="258" t="s">
        <v>7</v>
      </c>
      <c r="C25" s="258"/>
      <c r="D25" s="258"/>
      <c r="E25" s="258"/>
      <c r="F25" s="258"/>
      <c r="G25" s="258"/>
    </row>
    <row r="26" spans="1:8" s="93" customFormat="1" ht="27.6" customHeight="1" x14ac:dyDescent="0.3">
      <c r="A26" s="193" t="s">
        <v>8</v>
      </c>
      <c r="B26" s="212" t="s">
        <v>58</v>
      </c>
      <c r="C26" s="212"/>
      <c r="D26" s="212"/>
      <c r="E26" s="212"/>
      <c r="F26" s="212"/>
      <c r="G26" s="212"/>
    </row>
    <row r="27" spans="1:8" s="93" customFormat="1" ht="27" customHeight="1" x14ac:dyDescent="0.3">
      <c r="A27" s="185">
        <v>1</v>
      </c>
      <c r="B27" s="213" t="s">
        <v>86</v>
      </c>
      <c r="C27" s="213"/>
      <c r="D27" s="213"/>
      <c r="E27" s="213"/>
      <c r="F27" s="213"/>
      <c r="G27" s="213"/>
    </row>
    <row r="28" spans="1:8" s="12" customFormat="1" ht="27.6" customHeight="1" x14ac:dyDescent="0.3">
      <c r="A28" s="10">
        <v>2</v>
      </c>
      <c r="B28" s="225" t="s">
        <v>26</v>
      </c>
      <c r="C28" s="225"/>
      <c r="D28" s="225"/>
      <c r="E28" s="225"/>
      <c r="F28" s="225"/>
      <c r="G28" s="225"/>
    </row>
    <row r="29" spans="1:8" s="93" customFormat="1" ht="25.2" customHeight="1" x14ac:dyDescent="0.3">
      <c r="A29" s="185">
        <v>3</v>
      </c>
      <c r="B29" s="212" t="s">
        <v>171</v>
      </c>
      <c r="C29" s="259"/>
      <c r="D29" s="259"/>
      <c r="E29" s="259"/>
      <c r="F29" s="259"/>
      <c r="G29" s="259"/>
    </row>
    <row r="30" spans="1:8" s="93" customFormat="1" ht="25.2" customHeight="1" x14ac:dyDescent="0.3">
      <c r="A30" s="185">
        <v>4</v>
      </c>
      <c r="B30" s="212" t="s">
        <v>87</v>
      </c>
      <c r="C30" s="259"/>
      <c r="D30" s="259"/>
      <c r="E30" s="259"/>
      <c r="F30" s="259"/>
      <c r="G30" s="259"/>
    </row>
    <row r="31" spans="1:8" s="93" customFormat="1" ht="75.599999999999994" customHeight="1" x14ac:dyDescent="0.3">
      <c r="A31" s="185">
        <v>5</v>
      </c>
      <c r="B31" s="226" t="s">
        <v>97</v>
      </c>
      <c r="C31" s="226"/>
      <c r="D31" s="226"/>
      <c r="E31" s="226"/>
      <c r="F31" s="226"/>
      <c r="G31" s="226"/>
    </row>
    <row r="32" spans="1:8" s="93" customFormat="1" ht="29.4" customHeight="1" x14ac:dyDescent="0.3">
      <c r="A32" s="185">
        <v>6</v>
      </c>
      <c r="B32" s="212" t="s">
        <v>98</v>
      </c>
      <c r="C32" s="212"/>
      <c r="D32" s="212"/>
      <c r="E32" s="212"/>
      <c r="F32" s="212"/>
      <c r="G32" s="212"/>
    </row>
    <row r="33" spans="1:7" s="93" customFormat="1" x14ac:dyDescent="0.3">
      <c r="A33" s="185">
        <v>7</v>
      </c>
      <c r="B33" s="213" t="s">
        <v>67</v>
      </c>
      <c r="C33" s="213"/>
      <c r="D33" s="213"/>
      <c r="E33" s="213"/>
      <c r="F33" s="213"/>
      <c r="G33" s="213"/>
    </row>
    <row r="34" spans="1:7" s="11" customFormat="1" ht="28.95" customHeight="1" x14ac:dyDescent="0.3">
      <c r="A34" s="10">
        <v>8</v>
      </c>
      <c r="B34" s="226" t="s">
        <v>96</v>
      </c>
      <c r="C34" s="226"/>
      <c r="D34" s="226"/>
      <c r="E34" s="226"/>
      <c r="F34" s="226"/>
      <c r="G34" s="226"/>
    </row>
    <row r="35" spans="1:7" s="11" customFormat="1" ht="31.8" customHeight="1" x14ac:dyDescent="0.3">
      <c r="A35" s="10">
        <v>9</v>
      </c>
      <c r="B35" s="226" t="s">
        <v>172</v>
      </c>
      <c r="C35" s="226"/>
      <c r="D35" s="226"/>
      <c r="E35" s="226"/>
      <c r="F35" s="226"/>
      <c r="G35" s="226"/>
    </row>
  </sheetData>
  <sheetProtection algorithmName="SHA-512" hashValue="KXxGMQwwF2AiZvrZGvOHxKKgcO2JouqYE7vBVeswxOjcRF1okHi0N5hfayljh2qtaC3qWF1WRUTHs4vFfmAQ+g==" saltValue="SAu4UIsgc9OKO+mQGnX9kw==" spinCount="100000" sheet="1" selectLockedCells="1"/>
  <mergeCells count="22">
    <mergeCell ref="A24:G24"/>
    <mergeCell ref="A1:D1"/>
    <mergeCell ref="E1:G1"/>
    <mergeCell ref="A15:G15"/>
    <mergeCell ref="A2:G2"/>
    <mergeCell ref="A6:G6"/>
    <mergeCell ref="C7:D7"/>
    <mergeCell ref="C8:D8"/>
    <mergeCell ref="C9:D9"/>
    <mergeCell ref="C10:D10"/>
    <mergeCell ref="A19:G19"/>
    <mergeCell ref="B28:G28"/>
    <mergeCell ref="B32:G32"/>
    <mergeCell ref="B33:G33"/>
    <mergeCell ref="B35:G35"/>
    <mergeCell ref="B25:G25"/>
    <mergeCell ref="B26:G26"/>
    <mergeCell ref="B27:G27"/>
    <mergeCell ref="B31:G31"/>
    <mergeCell ref="B30:G30"/>
    <mergeCell ref="B34:G34"/>
    <mergeCell ref="B29:G29"/>
  </mergeCells>
  <dataValidations count="1">
    <dataValidation operator="lessThanOrEqual" allowBlank="1" showInputMessage="1" showErrorMessage="1" sqref="B7:C14 E7:G11 D11 B16:B17 B3:G3 B20:G23 B18:G18 D16:G17 C16 C26 D12:G14 B25:B33 B34:C35" xr:uid="{FD03AAAC-FEE5-4B40-9912-70A94EAE68C8}"/>
  </dataValidations>
  <pageMargins left="0.7" right="0.7" top="0.75" bottom="0.75" header="0.3" footer="0.3"/>
  <pageSetup paperSize="9" scale="64"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BE6844-C529-45B1-8BE7-567D6B82D8E0}">
  <ds:schemaRefs>
    <ds:schemaRef ds:uri="http://schemas.microsoft.com/sharepoint/v3/contenttype/forms"/>
  </ds:schemaRefs>
</ds:datastoreItem>
</file>

<file path=customXml/itemProps2.xml><?xml version="1.0" encoding="utf-8"?>
<ds:datastoreItem xmlns:ds="http://schemas.openxmlformats.org/officeDocument/2006/customXml" ds:itemID="{54F851DB-557C-47FE-8467-AC4530F65B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4C653B-1E35-4863-8772-7AC440F8D8FF}">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12</vt:i4>
      </vt:variant>
    </vt:vector>
  </HeadingPairs>
  <TitlesOfParts>
    <vt:vector size="24" baseType="lpstr">
      <vt:lpstr>Voorblad</vt:lpstr>
      <vt:lpstr>1. Prijs Perceel 1</vt:lpstr>
      <vt:lpstr>2. Prijs Perceel 2</vt:lpstr>
      <vt:lpstr>3. Prijs Perceel 3</vt:lpstr>
      <vt:lpstr>4. Prijs Perceel 4 </vt:lpstr>
      <vt:lpstr>5. Prijs Perceel 5</vt:lpstr>
      <vt:lpstr>6. Prijs Perceel 6</vt:lpstr>
      <vt:lpstr>7. Prijs Perceel 7</vt:lpstr>
      <vt:lpstr>8. Prijs Perceel 8</vt:lpstr>
      <vt:lpstr>9. Prijs Perceel 9</vt:lpstr>
      <vt:lpstr>10. Prijs Perceel 10</vt:lpstr>
      <vt:lpstr>11. Prijs Perceel 11</vt:lpstr>
      <vt:lpstr>'1. Prijs Perceel 1'!Afdrukbereik</vt:lpstr>
      <vt:lpstr>'10. Prijs Perceel 10'!Afdrukbereik</vt:lpstr>
      <vt:lpstr>'11. Prijs Perceel 11'!Afdrukbereik</vt:lpstr>
      <vt:lpstr>'2. Prijs Perceel 2'!Afdrukbereik</vt:lpstr>
      <vt:lpstr>'3. Prijs Perceel 3'!Afdrukbereik</vt:lpstr>
      <vt:lpstr>'4. Prijs Perceel 4 '!Afdrukbereik</vt:lpstr>
      <vt:lpstr>'5. Prijs Perceel 5'!Afdrukbereik</vt:lpstr>
      <vt:lpstr>'6. Prijs Perceel 6'!Afdrukbereik</vt:lpstr>
      <vt:lpstr>'7. Prijs Perceel 7'!Afdrukbereik</vt:lpstr>
      <vt:lpstr>'8. Prijs Perceel 8'!Afdrukbereik</vt:lpstr>
      <vt:lpstr>'9. Prijs Perceel 9'!Afdrukbereik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Ingrid Bruijgom</cp:lastModifiedBy>
  <cp:lastPrinted>2022-03-11T14:11:26Z</cp:lastPrinted>
  <dcterms:created xsi:type="dcterms:W3CDTF">2021-05-06T12:33:15Z</dcterms:created>
  <dcterms:modified xsi:type="dcterms:W3CDTF">2022-03-11T14:12:36Z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