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RDOGHM/EA - Uitzendkrachten/Gedeelde map RDOGHM - NIC/Perceel 3 - Corona uitzendkrachten/NvI/"/>
    </mc:Choice>
  </mc:AlternateContent>
  <xr:revisionPtr revIDLastSave="60" documentId="8_{EC8879EA-57F1-484A-B884-C9C1E94541D9}" xr6:coauthVersionLast="47" xr6:coauthVersionMax="47" xr10:uidLastSave="{CF61E52F-6860-49C9-AB13-8FE9689C5820}"/>
  <bookViews>
    <workbookView xWindow="28680" yWindow="-120" windowWidth="29040" windowHeight="15840" tabRatio="819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</sheets>
  <definedNames>
    <definedName name="_xlnm.Print_Area" localSheetId="1">'Uitzenden - Factor Fase A'!$A$3:$L$50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37" i="7"/>
  <c r="D26" i="7"/>
  <c r="C26" i="7"/>
  <c r="D38" i="1"/>
  <c r="C26" i="1"/>
  <c r="E27" i="5" l="1"/>
  <c r="A5" i="1"/>
  <c r="A3" i="1"/>
  <c r="A2" i="1"/>
  <c r="A1" i="1"/>
  <c r="A5" i="7"/>
  <c r="A3" i="7"/>
  <c r="A2" i="7"/>
  <c r="A1" i="7"/>
  <c r="A5" i="6"/>
  <c r="A1" i="6"/>
  <c r="A2" i="6"/>
  <c r="A3" i="6"/>
  <c r="C23" i="7"/>
  <c r="C23" i="1"/>
  <c r="C38" i="1"/>
  <c r="C14" i="7"/>
  <c r="C26" i="5"/>
  <c r="C43" i="1" l="1"/>
  <c r="C42" i="7"/>
  <c r="C37" i="7"/>
  <c r="D14" i="7"/>
  <c r="D13" i="7"/>
  <c r="C14" i="1"/>
  <c r="D14" i="1" s="1"/>
  <c r="D13" i="1"/>
  <c r="D23" i="7" l="1"/>
  <c r="D23" i="1"/>
  <c r="D42" i="7" l="1"/>
  <c r="D44" i="7" s="1"/>
  <c r="C11" i="5" s="1"/>
  <c r="C16" i="5" s="1"/>
  <c r="D43" i="1"/>
  <c r="D45" i="1" s="1"/>
  <c r="B11" i="5" s="1"/>
  <c r="B16" i="5" s="1"/>
  <c r="B21" i="5"/>
  <c r="B27" i="5" s="1"/>
  <c r="D16" i="5" l="1"/>
  <c r="B26" i="5" s="1"/>
  <c r="E26" i="5" s="1"/>
  <c r="E28" i="5" s="1"/>
</calcChain>
</file>

<file path=xl/sharedStrings.xml><?xml version="1.0" encoding="utf-8"?>
<sst xmlns="http://schemas.openxmlformats.org/spreadsheetml/2006/main" count="152" uniqueCount="74">
  <si>
    <t xml:space="preserve">Europese aanbesteding - Uitzendkrachten Corona Bestrijding
</t>
  </si>
  <si>
    <t xml:space="preserve">Bijlage 4 - PRIJZENBLAD </t>
  </si>
  <si>
    <t>versie 19 februari 2022</t>
  </si>
  <si>
    <t>Uitzendkrachten Testen / vaccineren / BCO / Callcenter</t>
  </si>
  <si>
    <t>U dient alleen de gele cellen in te vullen.</t>
  </si>
  <si>
    <t>Alle door de RDOGHM in dit prijzenblad in de groene cellen genoemde aantallen zijn indicatief, hieraan kunnen géén rechten worden ontleend.</t>
  </si>
  <si>
    <t>Kostprijsfactor - Uitzenden</t>
  </si>
  <si>
    <t xml:space="preserve">Fase A / 1-2 </t>
  </si>
  <si>
    <t xml:space="preserve">Fase BC / 3-4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</si>
  <si>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</si>
  <si>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</si>
  <si>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</si>
  <si>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</si>
  <si>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</si>
  <si>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 / 1-2-3-4</t>
  </si>
  <si>
    <t>Berekening totaalprijs voor 1 jaar uitzenden &amp; payroll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</si>
  <si>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</si>
  <si>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</si>
  <si>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</si>
  <si>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</si>
  <si>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</si>
  <si>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 xml:space="preserve"> --&gt; Totaalprijs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</si>
  <si>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</si>
  <si>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</si>
  <si>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</si>
  <si>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</si>
  <si>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</si>
  <si>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</si>
  <si>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</si>
  <si>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U dient alle gele cellen in te vullen.</t>
  </si>
  <si>
    <t>Alle door RDOGHM in dit prijzenblad in de groene cellen genoemde aantallen zijn indicatief, hieraan kunnen géén rechten worden ontleend.</t>
  </si>
  <si>
    <t>Kostprijsfactor - Flexibele arbeidskrachten Fase A / 1-2 - Uitzenden</t>
  </si>
  <si>
    <t>Werkelijk % reservering in kostprijsfactor</t>
  </si>
  <si>
    <t>Opbouw kostprijs</t>
  </si>
  <si>
    <t>Basis</t>
  </si>
  <si>
    <t>Bruto uurloon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</si>
  <si>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</si>
  <si>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</si>
  <si>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</si>
  <si>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</si>
  <si>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</si>
  <si>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</si>
  <si>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</si>
  <si>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</si>
  <si>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</si>
  <si>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</si>
  <si>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</si>
  <si>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</si>
  <si>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</si>
  <si>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</si>
  <si>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</si>
  <si>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</si>
  <si>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WA whk premie</t>
  </si>
  <si>
    <t>WAO Aof O&amp;O afdracht</t>
  </si>
  <si>
    <t>Opleiding</t>
  </si>
  <si>
    <t>Directe lasten</t>
  </si>
  <si>
    <t>Transitievergoeding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</si>
  <si>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</si>
  <si>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</si>
  <si>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</si>
  <si>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</si>
  <si>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</si>
  <si>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</si>
  <si>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</si>
  <si>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</si>
  <si>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- Flexibele arbeidskrachten Fase B-C / 3-4 - Uitzenden</t>
  </si>
  <si>
    <t>Brutoloon</t>
  </si>
  <si>
    <t>Kostprijsfactor excl. BTW</t>
  </si>
  <si>
    <t>Alle door RDOGHM in dit prijzenblad in de cellen genoemde aantallen zijn indicatief, hieraan kunnen géén rechten worden ontleend.</t>
  </si>
  <si>
    <t xml:space="preserve">Bureaumarge per uur in euro's </t>
  </si>
  <si>
    <t>(S)PAWW premie</t>
  </si>
  <si>
    <t>Pensioen</t>
  </si>
  <si>
    <t>Sociaal fonds</t>
  </si>
  <si>
    <t>Vakantietoeslag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</si>
</sst>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gray0625">
        <bgColor rgb="FF00B0F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/>
  </cellStyleXfs>
  <cellXfs count="145">
    <xf numFmtId="0" fontId="0" fillId="0" borderId="0" xfId="0"/>
    <xf numFmtId="0" fontId="7" fillId="2" borderId="0" xfId="0" applyFont="1" applyFill="1"/>
    <xf numFmtId="0" fontId="11" fillId="3" borderId="2" xfId="0" applyFont="1" applyFill="1" applyBorder="1"/>
    <xf numFmtId="0" fontId="10" fillId="3" borderId="0" xfId="0" applyFont="1" applyFill="1"/>
    <xf numFmtId="0" fontId="11" fillId="3" borderId="0" xfId="0" applyFont="1" applyFill="1"/>
    <xf numFmtId="2" fontId="11" fillId="3" borderId="4" xfId="0" applyNumberFormat="1" applyFont="1" applyFill="1" applyBorder="1"/>
    <xf numFmtId="0" fontId="12" fillId="2" borderId="0" xfId="0" applyFont="1" applyFill="1" applyAlignment="1">
      <alignment horizontal="justify"/>
    </xf>
    <xf numFmtId="0" fontId="7" fillId="0" borderId="0" xfId="0" applyFont="1"/>
    <xf numFmtId="2" fontId="8" fillId="0" borderId="12" xfId="0" applyNumberFormat="1" applyFont="1" applyBorder="1"/>
    <xf numFmtId="164" fontId="8" fillId="2" borderId="5" xfId="0" applyNumberFormat="1" applyFont="1" applyFill="1" applyBorder="1"/>
    <xf numFmtId="2" fontId="8" fillId="2" borderId="5" xfId="0" applyNumberFormat="1" applyFont="1" applyFill="1" applyBorder="1"/>
    <xf numFmtId="2" fontId="8" fillId="2" borderId="11" xfId="0" applyNumberFormat="1" applyFont="1" applyFill="1" applyBorder="1"/>
    <xf numFmtId="0" fontId="7" fillId="2" borderId="3" xfId="0" applyFont="1" applyFill="1" applyBorder="1"/>
    <xf numFmtId="0" fontId="11" fillId="3" borderId="15" xfId="0" applyFont="1" applyFill="1" applyBorder="1"/>
    <xf numFmtId="0" fontId="17" fillId="2" borderId="0" xfId="0" applyFont="1" applyFill="1"/>
    <xf numFmtId="0" fontId="2" fillId="2" borderId="0" xfId="0" applyFont="1" applyFill="1"/>
    <xf numFmtId="164" fontId="4" fillId="2" borderId="0" xfId="0" applyNumberFormat="1" applyFont="1" applyFill="1" applyAlignment="1">
      <alignment horizont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vertical="center" wrapText="1" readingOrder="1"/>
    </xf>
    <xf numFmtId="9" fontId="4" fillId="2" borderId="0" xfId="2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top" wrapText="1" readingOrder="1"/>
    </xf>
    <xf numFmtId="165" fontId="18" fillId="2" borderId="0" xfId="0" applyNumberFormat="1" applyFont="1" applyFill="1" applyAlignment="1">
      <alignment horizontal="right" wrapText="1" readingOrder="1"/>
    </xf>
    <xf numFmtId="0" fontId="4" fillId="2" borderId="0" xfId="0" applyFont="1" applyFill="1" applyAlignment="1">
      <alignment horizontal="center" vertical="center" wrapText="1" readingOrder="1"/>
    </xf>
    <xf numFmtId="43" fontId="4" fillId="2" borderId="0" xfId="1" applyFont="1" applyFill="1" applyBorder="1" applyAlignment="1" applyProtection="1">
      <alignment horizontal="right" wrapText="1" readingOrder="1"/>
    </xf>
    <xf numFmtId="44" fontId="4" fillId="2" borderId="0" xfId="3" applyFont="1" applyFill="1" applyBorder="1" applyAlignment="1" applyProtection="1">
      <alignment horizontal="right" wrapText="1" readingOrder="1"/>
    </xf>
    <xf numFmtId="0" fontId="19" fillId="2" borderId="0" xfId="0" applyFont="1" applyFill="1"/>
    <xf numFmtId="44" fontId="19" fillId="2" borderId="0" xfId="3" applyFont="1" applyFill="1" applyBorder="1" applyProtection="1"/>
    <xf numFmtId="0" fontId="20" fillId="0" borderId="0" xfId="0" applyFont="1"/>
    <xf numFmtId="0" fontId="21" fillId="0" borderId="0" xfId="0" applyFont="1"/>
    <xf numFmtId="0" fontId="8" fillId="2" borderId="0" xfId="0" applyFont="1" applyFill="1"/>
    <xf numFmtId="0" fontId="4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right" wrapText="1" readingOrder="1"/>
    </xf>
    <xf numFmtId="0" fontId="14" fillId="2" borderId="0" xfId="0" applyFont="1" applyFill="1"/>
    <xf numFmtId="0" fontId="25" fillId="2" borderId="0" xfId="0" applyFont="1" applyFill="1"/>
    <xf numFmtId="0" fontId="21" fillId="2" borderId="0" xfId="0" applyFont="1" applyFill="1"/>
    <xf numFmtId="0" fontId="17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4" borderId="12" xfId="0" applyFont="1" applyFill="1" applyBorder="1" applyAlignment="1">
      <alignment vertical="center" wrapText="1" readingOrder="1"/>
    </xf>
    <xf numFmtId="0" fontId="26" fillId="4" borderId="9" xfId="0" applyFont="1" applyFill="1" applyBorder="1" applyAlignment="1">
      <alignment vertical="center" wrapText="1"/>
    </xf>
    <xf numFmtId="0" fontId="27" fillId="4" borderId="5" xfId="0" applyFont="1" applyFill="1" applyBorder="1" applyAlignment="1">
      <alignment horizontal="center" vertical="center" wrapText="1" readingOrder="1"/>
    </xf>
    <xf numFmtId="0" fontId="27" fillId="4" borderId="10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 readingOrder="1"/>
    </xf>
    <xf numFmtId="0" fontId="27" fillId="4" borderId="5" xfId="0" applyFont="1" applyFill="1" applyBorder="1" applyAlignment="1" applyProtection="1">
      <alignment horizontal="justify"/>
      <protection locked="0"/>
    </xf>
    <xf numFmtId="167" fontId="29" fillId="4" borderId="17" xfId="0" applyNumberFormat="1" applyFont="1" applyFill="1" applyBorder="1"/>
    <xf numFmtId="0" fontId="29" fillId="4" borderId="2" xfId="0" applyFont="1" applyFill="1" applyBorder="1"/>
    <xf numFmtId="44" fontId="29" fillId="4" borderId="9" xfId="3" applyFont="1" applyFill="1" applyBorder="1" applyProtection="1"/>
    <xf numFmtId="0" fontId="4" fillId="2" borderId="16" xfId="0" applyFont="1" applyFill="1" applyBorder="1" applyAlignment="1">
      <alignment horizontal="center" vertical="center" wrapText="1"/>
    </xf>
    <xf numFmtId="9" fontId="4" fillId="2" borderId="11" xfId="2" applyFont="1" applyFill="1" applyBorder="1" applyAlignment="1" applyProtection="1">
      <alignment horizontal="center" vertical="center" wrapText="1"/>
    </xf>
    <xf numFmtId="9" fontId="4" fillId="2" borderId="8" xfId="2" applyFont="1" applyFill="1" applyBorder="1" applyAlignment="1" applyProtection="1">
      <alignment horizontal="center" vertical="center" wrapText="1"/>
    </xf>
    <xf numFmtId="9" fontId="4" fillId="2" borderId="18" xfId="2" applyFont="1" applyFill="1" applyBorder="1" applyAlignment="1" applyProtection="1">
      <alignment horizontal="center" vertical="center" wrapText="1"/>
    </xf>
    <xf numFmtId="9" fontId="6" fillId="2" borderId="5" xfId="2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12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left" wrapText="1" readingOrder="1"/>
    </xf>
    <xf numFmtId="2" fontId="6" fillId="3" borderId="5" xfId="0" applyNumberFormat="1" applyFont="1" applyFill="1" applyBorder="1" applyAlignment="1">
      <alignment horizontal="right" wrapText="1" readingOrder="1"/>
    </xf>
    <xf numFmtId="2" fontId="4" fillId="3" borderId="5" xfId="0" applyNumberFormat="1" applyFont="1" applyFill="1" applyBorder="1" applyAlignment="1">
      <alignment horizontal="right" wrapText="1" readingOrder="1"/>
    </xf>
    <xf numFmtId="2" fontId="4" fillId="3" borderId="5" xfId="0" applyNumberFormat="1" applyFont="1" applyFill="1" applyBorder="1" applyAlignment="1">
      <alignment horizontal="center" wrapText="1" readingOrder="1"/>
    </xf>
    <xf numFmtId="167" fontId="6" fillId="3" borderId="5" xfId="0" applyNumberFormat="1" applyFont="1" applyFill="1" applyBorder="1" applyAlignment="1">
      <alignment horizontal="right" wrapText="1" readingOrder="1"/>
    </xf>
    <xf numFmtId="44" fontId="6" fillId="3" borderId="5" xfId="3" applyFont="1" applyFill="1" applyBorder="1" applyAlignment="1" applyProtection="1">
      <alignment horizontal="right" wrapText="1" readingOrder="1"/>
    </xf>
    <xf numFmtId="166" fontId="6" fillId="3" borderId="5" xfId="1" applyNumberFormat="1" applyFont="1" applyFill="1" applyBorder="1" applyAlignment="1" applyProtection="1">
      <alignment horizontal="right" wrapText="1" readingOrder="1"/>
    </xf>
    <xf numFmtId="167" fontId="4" fillId="3" borderId="5" xfId="3" applyNumberFormat="1" applyFont="1" applyFill="1" applyBorder="1" applyAlignment="1" applyProtection="1">
      <alignment horizontal="right" wrapText="1" readingOrder="1"/>
    </xf>
    <xf numFmtId="0" fontId="30" fillId="4" borderId="5" xfId="0" applyFont="1" applyFill="1" applyBorder="1" applyAlignment="1">
      <alignment vertical="center" wrapText="1"/>
    </xf>
    <xf numFmtId="0" fontId="31" fillId="4" borderId="5" xfId="0" applyFont="1" applyFill="1" applyBorder="1" applyAlignment="1">
      <alignment vertical="center" wrapText="1" readingOrder="1"/>
    </xf>
    <xf numFmtId="0" fontId="15" fillId="7" borderId="5" xfId="0" applyFont="1" applyFill="1" applyBorder="1" applyAlignment="1">
      <alignment horizontal="center" vertical="center" wrapText="1" readingOrder="1"/>
    </xf>
    <xf numFmtId="0" fontId="7" fillId="7" borderId="11" xfId="0" applyFont="1" applyFill="1" applyBorder="1" applyAlignment="1">
      <alignment wrapText="1" readingOrder="1"/>
    </xf>
    <xf numFmtId="0" fontId="16" fillId="4" borderId="5" xfId="0" applyFont="1" applyFill="1" applyBorder="1" applyAlignment="1">
      <alignment horizontal="justify"/>
    </xf>
    <xf numFmtId="0" fontId="12" fillId="3" borderId="5" xfId="0" applyFont="1" applyFill="1" applyBorder="1" applyAlignment="1">
      <alignment horizontal="justify" vertical="top" wrapText="1"/>
    </xf>
    <xf numFmtId="0" fontId="32" fillId="4" borderId="1" xfId="0" applyFont="1" applyFill="1" applyBorder="1"/>
    <xf numFmtId="0" fontId="33" fillId="4" borderId="1" xfId="0" applyFont="1" applyFill="1" applyBorder="1"/>
    <xf numFmtId="2" fontId="33" fillId="4" borderId="1" xfId="0" applyNumberFormat="1" applyFont="1" applyFill="1" applyBorder="1"/>
    <xf numFmtId="0" fontId="33" fillId="4" borderId="2" xfId="0" applyFont="1" applyFill="1" applyBorder="1"/>
    <xf numFmtId="0" fontId="32" fillId="4" borderId="0" xfId="0" applyFont="1" applyFill="1"/>
    <xf numFmtId="0" fontId="33" fillId="4" borderId="0" xfId="0" applyFont="1" applyFill="1"/>
    <xf numFmtId="2" fontId="33" fillId="4" borderId="4" xfId="0" applyNumberFormat="1" applyFont="1" applyFill="1" applyBorder="1"/>
    <xf numFmtId="0" fontId="33" fillId="4" borderId="15" xfId="0" applyFont="1" applyFill="1" applyBorder="1"/>
    <xf numFmtId="10" fontId="8" fillId="6" borderId="12" xfId="2" applyNumberFormat="1" applyFont="1" applyFill="1" applyBorder="1" applyProtection="1">
      <protection locked="0"/>
    </xf>
    <xf numFmtId="10" fontId="8" fillId="6" borderId="5" xfId="2" applyNumberFormat="1" applyFont="1" applyFill="1" applyBorder="1" applyProtection="1">
      <protection locked="0"/>
    </xf>
    <xf numFmtId="0" fontId="9" fillId="3" borderId="10" xfId="0" applyFont="1" applyFill="1" applyBorder="1"/>
    <xf numFmtId="0" fontId="8" fillId="3" borderId="12" xfId="0" applyFont="1" applyFill="1" applyBorder="1"/>
    <xf numFmtId="0" fontId="8" fillId="3" borderId="10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8" fillId="3" borderId="8" xfId="0" applyFont="1" applyFill="1" applyBorder="1"/>
    <xf numFmtId="0" fontId="9" fillId="3" borderId="14" xfId="0" applyFont="1" applyFill="1" applyBorder="1"/>
    <xf numFmtId="2" fontId="8" fillId="3" borderId="5" xfId="0" applyNumberFormat="1" applyFont="1" applyFill="1" applyBorder="1"/>
    <xf numFmtId="10" fontId="8" fillId="3" borderId="8" xfId="2" applyNumberFormat="1" applyFont="1" applyFill="1" applyBorder="1" applyProtection="1"/>
    <xf numFmtId="167" fontId="8" fillId="3" borderId="11" xfId="2" applyNumberFormat="1" applyFont="1" applyFill="1" applyBorder="1" applyProtection="1"/>
    <xf numFmtId="10" fontId="8" fillId="3" borderId="12" xfId="2" applyNumberFormat="1" applyFont="1" applyFill="1" applyBorder="1" applyProtection="1"/>
    <xf numFmtId="167" fontId="8" fillId="3" borderId="5" xfId="0" applyNumberFormat="1" applyFont="1" applyFill="1" applyBorder="1"/>
    <xf numFmtId="2" fontId="8" fillId="3" borderId="12" xfId="0" applyNumberFormat="1" applyFont="1" applyFill="1" applyBorder="1"/>
    <xf numFmtId="44" fontId="8" fillId="3" borderId="5" xfId="3" applyFont="1" applyFill="1" applyBorder="1" applyProtection="1"/>
    <xf numFmtId="164" fontId="8" fillId="3" borderId="5" xfId="0" applyNumberFormat="1" applyFont="1" applyFill="1" applyBorder="1"/>
    <xf numFmtId="167" fontId="8" fillId="3" borderId="12" xfId="0" applyNumberFormat="1" applyFont="1" applyFill="1" applyBorder="1"/>
    <xf numFmtId="164" fontId="8" fillId="3" borderId="12" xfId="0" applyNumberFormat="1" applyFont="1" applyFill="1" applyBorder="1"/>
    <xf numFmtId="44" fontId="9" fillId="3" borderId="12" xfId="3" applyFont="1" applyFill="1" applyBorder="1" applyProtection="1"/>
    <xf numFmtId="2" fontId="9" fillId="3" borderId="5" xfId="0" applyNumberFormat="1" applyFont="1" applyFill="1" applyBorder="1"/>
    <xf numFmtId="0" fontId="34" fillId="4" borderId="5" xfId="0" applyFont="1" applyFill="1" applyBorder="1" applyAlignment="1">
      <alignment horizontal="justify"/>
    </xf>
    <xf numFmtId="167" fontId="8" fillId="3" borderId="11" xfId="0" applyNumberFormat="1" applyFont="1" applyFill="1" applyBorder="1"/>
    <xf numFmtId="167" fontId="9" fillId="3" borderId="5" xfId="0" applyNumberFormat="1" applyFont="1" applyFill="1" applyBorder="1"/>
    <xf numFmtId="44" fontId="9" fillId="3" borderId="5" xfId="3" applyFont="1" applyFill="1" applyBorder="1" applyProtection="1"/>
    <xf numFmtId="10" fontId="8" fillId="3" borderId="12" xfId="2" applyNumberFormat="1" applyFont="1" applyFill="1" applyBorder="1" applyProtection="1">
      <protection locked="0"/>
    </xf>
    <xf numFmtId="2" fontId="8" fillId="3" borderId="12" xfId="0" applyNumberFormat="1" applyFont="1" applyFill="1" applyBorder="1" applyProtection="1">
      <protection locked="0"/>
    </xf>
    <xf numFmtId="2" fontId="8" fillId="3" borderId="11" xfId="0" applyNumberFormat="1" applyFont="1" applyFill="1" applyBorder="1"/>
    <xf numFmtId="10" fontId="8" fillId="3" borderId="5" xfId="2" applyNumberFormat="1" applyFont="1" applyFill="1" applyBorder="1" applyProtection="1"/>
    <xf numFmtId="7" fontId="15" fillId="6" borderId="5" xfId="3" applyNumberFormat="1" applyFont="1" applyFill="1" applyBorder="1" applyAlignment="1" applyProtection="1">
      <alignment horizontal="right" wrapText="1" readingOrder="1"/>
      <protection locked="0"/>
    </xf>
    <xf numFmtId="0" fontId="15" fillId="7" borderId="11" xfId="0" applyFont="1" applyFill="1" applyBorder="1" applyAlignment="1" applyProtection="1">
      <alignment horizontal="center" vertical="center" wrapText="1" readingOrder="1"/>
      <protection locked="0"/>
    </xf>
    <xf numFmtId="0" fontId="1" fillId="2" borderId="0" xfId="0" applyFont="1" applyFill="1"/>
    <xf numFmtId="0" fontId="1" fillId="2" borderId="10" xfId="0" applyFont="1" applyFill="1" applyBorder="1"/>
    <xf numFmtId="0" fontId="1" fillId="3" borderId="5" xfId="0" applyFont="1" applyFill="1" applyBorder="1"/>
    <xf numFmtId="167" fontId="1" fillId="3" borderId="5" xfId="0" applyNumberFormat="1" applyFont="1" applyFill="1" applyBorder="1"/>
    <xf numFmtId="0" fontId="1" fillId="5" borderId="5" xfId="0" applyFont="1" applyFill="1" applyBorder="1"/>
    <xf numFmtId="43" fontId="1" fillId="2" borderId="0" xfId="1" applyFont="1" applyFill="1" applyBorder="1" applyProtection="1"/>
    <xf numFmtId="44" fontId="1" fillId="2" borderId="0" xfId="3" applyFont="1" applyFill="1" applyBorder="1" applyProtection="1"/>
    <xf numFmtId="0" fontId="1" fillId="3" borderId="5" xfId="0" applyFont="1" applyFill="1" applyBorder="1" applyAlignment="1" applyProtection="1">
      <alignment horizontal="justify" vertical="top" wrapText="1"/>
      <protection locked="0"/>
    </xf>
    <xf numFmtId="44" fontId="1" fillId="2" borderId="0" xfId="0" applyNumberFormat="1" applyFont="1" applyFill="1"/>
    <xf numFmtId="165" fontId="1" fillId="2" borderId="0" xfId="0" applyNumberFormat="1" applyFont="1" applyFill="1"/>
    <xf numFmtId="0" fontId="1" fillId="0" borderId="0" xfId="0" applyFont="1" applyAlignment="1">
      <alignment horizontal="justify"/>
    </xf>
    <xf numFmtId="0" fontId="27" fillId="4" borderId="5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9" fontId="4" fillId="2" borderId="0" xfId="2" applyFont="1" applyFill="1" applyBorder="1" applyAlignment="1" applyProtection="1">
      <alignment horizontal="center" vertical="center" wrapText="1" readingOrder="1"/>
    </xf>
    <xf numFmtId="0" fontId="24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17" fillId="2" borderId="0" xfId="0" applyFont="1" applyFill="1" applyAlignment="1">
      <alignment horizontal="left" vertical="top" wrapText="1"/>
    </xf>
    <xf numFmtId="0" fontId="1" fillId="6" borderId="5" xfId="0" applyFont="1" applyFill="1" applyBorder="1" applyAlignment="1" applyProtection="1">
      <alignment horizontal="justify" vertical="top" wrapText="1"/>
      <protection locked="0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horizontal="justify" vertical="top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9" fontId="4" fillId="2" borderId="5" xfId="2" applyFont="1" applyFill="1" applyBorder="1" applyAlignment="1" applyProtection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28" fillId="4" borderId="5" xfId="0" applyFont="1" applyFill="1" applyBorder="1" applyAlignment="1" applyProtection="1">
      <protection locked="0"/>
    </xf>
    <xf numFmtId="0" fontId="23" fillId="2" borderId="0" xfId="0" applyFont="1" applyFill="1" applyAlignment="1">
      <alignment horizontal="center" vertical="center" wrapText="1"/>
    </xf>
    <xf numFmtId="0" fontId="12" fillId="6" borderId="5" xfId="0" applyFont="1" applyFill="1" applyBorder="1" applyAlignment="1" applyProtection="1">
      <alignment horizontal="justify" vertical="top" wrapText="1"/>
      <protection locked="0"/>
    </xf>
    <xf numFmtId="0" fontId="35" fillId="4" borderId="5" xfId="0" applyFont="1" applyFill="1" applyBorder="1" applyAlignment="1"/>
    <xf numFmtId="0" fontId="14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vertical="top" wrapText="1"/>
    </xf>
    <xf numFmtId="0" fontId="12" fillId="3" borderId="5" xfId="0" applyFont="1" applyFill="1" applyBorder="1" applyAlignment="1">
      <alignment horizontal="justify" vertical="top" wrapText="1"/>
    </xf>
    <xf numFmtId="0" fontId="7" fillId="4" borderId="5" xfId="0" applyFont="1" applyFill="1" applyBorder="1" applyAlignment="1"/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0</xdr:row>
      <xdr:rowOff>142875</xdr:rowOff>
    </xdr:from>
    <xdr:to>
      <xdr:col>4</xdr:col>
      <xdr:colOff>895985</xdr:colOff>
      <xdr:row>5</xdr:row>
      <xdr:rowOff>99071</xdr:rowOff>
    </xdr:to>
    <xdr:pic>
      <xdr:nvPicPr>
        <xdr:cNvPr id="3" name="Afbeelding 2" descr="Hecht, de nieuwe naam voor RDOG Hollands Midden - GGD Hollands Midden">
          <a:extLst>
            <a:ext uri="{FF2B5EF4-FFF2-40B4-BE49-F238E27FC236}">
              <a16:creationId xmlns:a16="http://schemas.microsoft.com/office/drawing/2014/main" id="{C6B1E1D9-E0C1-4A6F-8C9A-24C7BAEAD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142875"/>
          <a:ext cx="2492375" cy="974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1190625</xdr:colOff>
      <xdr:row>0</xdr:row>
      <xdr:rowOff>180975</xdr:rowOff>
    </xdr:from>
    <xdr:to>
      <xdr:col>5</xdr:col>
      <xdr:colOff>1713751</xdr:colOff>
      <xdr:row>5</xdr:row>
      <xdr:rowOff>96914</xdr:rowOff>
    </xdr:to>
    <xdr:pic>
      <xdr:nvPicPr>
        <xdr:cNvPr id="4" name="Afbeelding 3" descr="Het NIC | LinkedIn">
          <a:extLst>
            <a:ext uri="{FF2B5EF4-FFF2-40B4-BE49-F238E27FC236}">
              <a16:creationId xmlns:a16="http://schemas.microsoft.com/office/drawing/2014/main" id="{C7EC4C0D-6909-4F69-96F7-16351AA04F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8229600" y="180975"/>
          <a:ext cx="2342401" cy="943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9"/>
  <sheetViews>
    <sheetView tabSelected="1" topLeftCell="A19" zoomScaleNormal="100" workbookViewId="0">
      <selection activeCell="G44" sqref="G44"/>
    </sheetView>
  </sheetViews>
  <sheetFormatPr defaultColWidth="9.1796875" defaultRowHeight="14.5" x14ac:dyDescent="0.35"/>
  <cols>
    <col min="1" max="1" width="39.453125" style="15" customWidth="1"/>
    <col min="2" max="2" width="22.453125" style="15" customWidth="1"/>
    <col min="3" max="3" width="21.453125" style="15" customWidth="1"/>
    <col min="4" max="4" width="17.54296875" style="15" customWidth="1"/>
    <col min="5" max="5" width="26" style="15" customWidth="1"/>
    <col min="6" max="6" width="26.1796875" style="15" customWidth="1"/>
    <col min="7" max="7" width="18.54296875" style="15" customWidth="1"/>
    <col min="8" max="8" width="20.54296875" style="15" customWidth="1"/>
    <col min="9" max="9" width="16" style="15" bestFit="1" customWidth="1"/>
    <col min="10" max="10" width="11.81640625" style="15" bestFit="1" customWidth="1"/>
    <col min="11" max="16384" width="9.1796875" style="15"/>
  </cols>
  <sheetData>
    <row r="1" spans="1:8" ht="18.5" x14ac:dyDescent="0.35">
      <c r="A1" s="128" t="s">
        <v>0</v>
      </c>
      <c r="B1" s="128"/>
      <c r="C1" s="128"/>
      <c r="D1" s="128"/>
      <c r="E1" s="111"/>
      <c r="F1" s="111"/>
      <c r="G1" s="111"/>
      <c r="H1" s="111"/>
    </row>
    <row r="2" spans="1:8" x14ac:dyDescent="0.35">
      <c r="A2" s="32" t="s">
        <v>1</v>
      </c>
      <c r="B2" s="111"/>
      <c r="C2" s="111"/>
      <c r="D2" s="111"/>
      <c r="E2" s="111"/>
      <c r="F2" s="111"/>
      <c r="G2" s="111"/>
      <c r="H2" s="111"/>
    </row>
    <row r="3" spans="1:8" x14ac:dyDescent="0.35">
      <c r="A3" s="33" t="s">
        <v>2</v>
      </c>
      <c r="B3" s="111"/>
      <c r="C3" s="111"/>
      <c r="D3" s="111"/>
      <c r="E3" s="111"/>
      <c r="F3" s="111"/>
      <c r="G3" s="111"/>
      <c r="H3" s="111"/>
    </row>
    <row r="4" spans="1:8" x14ac:dyDescent="0.35">
      <c r="A4" s="33"/>
      <c r="B4" s="111"/>
      <c r="C4" s="111"/>
      <c r="D4" s="111"/>
      <c r="E4" s="111"/>
      <c r="F4" s="111"/>
      <c r="G4" s="111"/>
      <c r="H4" s="111"/>
    </row>
    <row r="5" spans="1:8" ht="18.5" x14ac:dyDescent="0.45">
      <c r="A5" s="14" t="s">
        <v>3</v>
      </c>
      <c r="B5" s="111"/>
      <c r="C5" s="111"/>
      <c r="D5" s="111"/>
      <c r="E5" s="111"/>
      <c r="F5" s="111"/>
      <c r="G5" s="111"/>
      <c r="H5" s="111"/>
    </row>
    <row r="6" spans="1:8" x14ac:dyDescent="0.35">
      <c r="A6" s="34" t="s">
        <v>4</v>
      </c>
      <c r="B6" s="34"/>
      <c r="C6" s="34"/>
      <c r="D6" s="34"/>
      <c r="E6" s="34"/>
      <c r="F6" s="34"/>
      <c r="G6" s="34"/>
      <c r="H6" s="34"/>
    </row>
    <row r="7" spans="1:8" x14ac:dyDescent="0.35">
      <c r="A7" s="34" t="s">
        <v>5</v>
      </c>
      <c r="B7" s="34"/>
      <c r="C7" s="34"/>
      <c r="D7" s="34"/>
      <c r="E7" s="34"/>
      <c r="F7" s="34"/>
      <c r="G7" s="34"/>
      <c r="H7" s="34"/>
    </row>
    <row r="8" spans="1:8" x14ac:dyDescent="0.35">
      <c r="A8" s="33"/>
      <c r="B8" s="111"/>
      <c r="C8" s="111"/>
      <c r="D8" s="111"/>
      <c r="E8" s="111"/>
      <c r="F8" s="111"/>
      <c r="G8" s="111"/>
      <c r="H8" s="111"/>
    </row>
    <row r="9" spans="1:8" x14ac:dyDescent="0.35">
      <c r="A9" s="45" t="s">
        <v>6</v>
      </c>
      <c r="B9" s="38"/>
      <c r="C9" s="39"/>
      <c r="D9" s="123"/>
      <c r="E9" s="123"/>
      <c r="F9" s="123"/>
      <c r="G9" s="111"/>
      <c r="H9" s="111"/>
    </row>
    <row r="10" spans="1:8" ht="13.5" customHeight="1" x14ac:dyDescent="0.35">
      <c r="A10" s="55"/>
      <c r="B10" s="56" t="s">
        <v>7</v>
      </c>
      <c r="C10" s="57" t="s">
        <v>8</v>
      </c>
      <c r="D10" s="123"/>
      <c r="E10" s="123"/>
      <c r="F10" s="123"/>
      <c r="G10" s="111"/>
      <c r="H10" s="111"/>
    </row>
    <row r="11" spans="1:8" x14ac:dyDescent="0.35">
      <c r="A11" s="58" t="s">
        <v>9</v>
      </c>
      <c r="B11" s="59">
        <f>'Uitzenden - Factor Fase A'!D45/'Uitzenden - Factor Fase A'!D12</f>
        <v>1</v>
      </c>
      <c r="C11" s="59">
        <f>'Uitzenden - Factor Fase BC'!D44/'Uitzenden - Factor Fase BC'!D12</f>
        <v>1</v>
      </c>
      <c r="D11" s="111"/>
      <c r="E11" s="111"/>
      <c r="F11" s="111"/>
      <c r="G11" s="111"/>
      <c r="H11" s="111"/>
    </row>
    <row r="12" spans="1:8" x14ac:dyDescent="0.35">
      <c r="A12" s="112"/>
      <c r="B12" s="31"/>
      <c r="C12" s="31"/>
      <c r="D12" s="111"/>
      <c r="E12" s="111"/>
      <c r="F12" s="111"/>
      <c r="G12" s="111"/>
      <c r="H12" s="111"/>
    </row>
    <row r="13" spans="1:8" x14ac:dyDescent="0.35">
      <c r="A13" s="45" t="s">
        <v>10</v>
      </c>
      <c r="B13" s="38"/>
      <c r="C13" s="39"/>
      <c r="D13" s="40"/>
      <c r="E13" s="111"/>
      <c r="F13" s="111"/>
      <c r="G13" s="111"/>
      <c r="H13" s="111"/>
    </row>
    <row r="14" spans="1:8" ht="12.75" customHeight="1" x14ac:dyDescent="0.35">
      <c r="A14" s="133" t="s">
        <v>11</v>
      </c>
      <c r="B14" s="134">
        <v>1</v>
      </c>
      <c r="C14" s="134"/>
      <c r="D14" s="130" t="s">
        <v>12</v>
      </c>
      <c r="E14" s="111"/>
      <c r="F14" s="111"/>
      <c r="G14" s="111"/>
      <c r="H14" s="111"/>
    </row>
    <row r="15" spans="1:8" ht="15" customHeight="1" x14ac:dyDescent="0.35">
      <c r="A15" s="133"/>
      <c r="B15" s="54">
        <v>0.9</v>
      </c>
      <c r="C15" s="54">
        <v>0.1</v>
      </c>
      <c r="D15" s="131"/>
      <c r="E15" s="111"/>
      <c r="F15" s="111"/>
      <c r="G15" s="111"/>
      <c r="H15" s="111"/>
    </row>
    <row r="16" spans="1:8" x14ac:dyDescent="0.35">
      <c r="A16" s="58" t="s">
        <v>9</v>
      </c>
      <c r="B16" s="60">
        <f>B11*B$15</f>
        <v>0.9</v>
      </c>
      <c r="C16" s="60">
        <f>C11*C$15</f>
        <v>0.1</v>
      </c>
      <c r="D16" s="61">
        <f>B16+C16</f>
        <v>1</v>
      </c>
      <c r="E16" s="111"/>
      <c r="F16" s="111"/>
      <c r="G16" s="111"/>
      <c r="H16" s="111"/>
    </row>
    <row r="17" spans="1:12" x14ac:dyDescent="0.35">
      <c r="A17" s="111"/>
      <c r="B17" s="111"/>
      <c r="C17" s="111"/>
      <c r="D17" s="16"/>
      <c r="E17" s="111"/>
      <c r="F17" s="111"/>
      <c r="G17" s="111"/>
      <c r="H17" s="111"/>
      <c r="I17" s="111"/>
      <c r="J17" s="111"/>
      <c r="K17" s="111"/>
      <c r="L17" s="111"/>
    </row>
    <row r="18" spans="1:12" ht="13.5" customHeight="1" x14ac:dyDescent="0.35">
      <c r="A18" s="44" t="s">
        <v>13</v>
      </c>
      <c r="B18" s="41"/>
      <c r="C18" s="17"/>
      <c r="D18" s="17"/>
      <c r="E18" s="17"/>
      <c r="F18" s="18"/>
      <c r="G18" s="18"/>
      <c r="H18" s="17"/>
      <c r="I18" s="17"/>
      <c r="J18" s="123"/>
      <c r="K18" s="123"/>
      <c r="L18" s="123"/>
    </row>
    <row r="19" spans="1:12" x14ac:dyDescent="0.35">
      <c r="A19" s="135"/>
      <c r="B19" s="136" t="s">
        <v>14</v>
      </c>
      <c r="C19" s="124"/>
      <c r="D19" s="36"/>
      <c r="E19" s="36"/>
      <c r="F19" s="126"/>
      <c r="G19" s="127"/>
      <c r="H19" s="125"/>
      <c r="I19" s="124"/>
      <c r="J19" s="123"/>
      <c r="K19" s="123"/>
      <c r="L19" s="123"/>
    </row>
    <row r="20" spans="1:12" ht="31.5" customHeight="1" x14ac:dyDescent="0.35">
      <c r="A20" s="135"/>
      <c r="B20" s="136"/>
      <c r="C20" s="124"/>
      <c r="D20" s="36"/>
      <c r="E20" s="138"/>
      <c r="F20" s="126"/>
      <c r="G20" s="127"/>
      <c r="H20" s="125"/>
      <c r="I20" s="124"/>
      <c r="J20" s="123"/>
      <c r="K20" s="123"/>
      <c r="L20" s="123"/>
    </row>
    <row r="21" spans="1:12" ht="17.25" customHeight="1" x14ac:dyDescent="0.35">
      <c r="A21" s="58" t="s">
        <v>9</v>
      </c>
      <c r="B21" s="62">
        <f>'Uitzenden - Bureaumarge'!B11</f>
        <v>0</v>
      </c>
      <c r="C21" s="20"/>
      <c r="D21" s="20"/>
      <c r="E21" s="138"/>
      <c r="F21" s="21"/>
      <c r="G21" s="21"/>
      <c r="H21" s="22"/>
      <c r="I21" s="20"/>
      <c r="J21" s="123"/>
      <c r="K21" s="123"/>
      <c r="L21" s="123"/>
    </row>
    <row r="22" spans="1:12" x14ac:dyDescent="0.35">
      <c r="A22" s="111"/>
      <c r="B22" s="111"/>
      <c r="C22" s="111"/>
      <c r="D22" s="111"/>
      <c r="E22" s="138"/>
      <c r="F22" s="18"/>
      <c r="G22" s="18"/>
      <c r="H22" s="111"/>
      <c r="I22" s="111"/>
      <c r="J22" s="111"/>
      <c r="K22" s="111"/>
      <c r="L22" s="111"/>
    </row>
    <row r="23" spans="1:12" ht="16" thickBot="1" x14ac:dyDescent="0.4">
      <c r="A23" s="111"/>
      <c r="B23" s="111"/>
      <c r="C23" s="111"/>
      <c r="D23" s="111"/>
      <c r="E23" s="37"/>
      <c r="F23" s="18"/>
      <c r="G23" s="18"/>
      <c r="H23" s="111"/>
      <c r="I23" s="111"/>
      <c r="J23" s="111"/>
      <c r="K23" s="111"/>
      <c r="L23" s="111"/>
    </row>
    <row r="24" spans="1:12" ht="15.75" customHeight="1" thickBot="1" x14ac:dyDescent="0.4">
      <c r="A24" s="42"/>
      <c r="B24" s="122" t="s">
        <v>15</v>
      </c>
      <c r="C24" s="122"/>
      <c r="D24" s="122"/>
      <c r="E24" s="43"/>
      <c r="F24" s="18"/>
      <c r="G24" s="18"/>
      <c r="H24" s="17"/>
      <c r="I24" s="17"/>
      <c r="J24" s="111"/>
      <c r="K24" s="111"/>
      <c r="L24" s="111"/>
    </row>
    <row r="25" spans="1:12" ht="32.25" customHeight="1" x14ac:dyDescent="0.35">
      <c r="A25" s="50"/>
      <c r="B25" s="51" t="s">
        <v>16</v>
      </c>
      <c r="C25" s="51" t="s">
        <v>17</v>
      </c>
      <c r="D25" s="52" t="s">
        <v>18</v>
      </c>
      <c r="E25" s="53"/>
      <c r="F25" s="19"/>
      <c r="G25" s="30"/>
      <c r="H25" s="111"/>
      <c r="I25" s="111"/>
      <c r="J25" s="111"/>
      <c r="K25" s="111"/>
      <c r="L25" s="111"/>
    </row>
    <row r="26" spans="1:12" x14ac:dyDescent="0.35">
      <c r="A26" s="58" t="s">
        <v>19</v>
      </c>
      <c r="B26" s="60">
        <f>D16</f>
        <v>1</v>
      </c>
      <c r="C26" s="63">
        <f>('Uitzenden - Factor Fase A'!D12*B15)+('Uitzenden - Factor Fase BC'!D12*Totaalblad!C15)</f>
        <v>16.2</v>
      </c>
      <c r="D26" s="64">
        <v>30000</v>
      </c>
      <c r="E26" s="65">
        <f>(B26*C26)*D26</f>
        <v>486000</v>
      </c>
      <c r="F26" s="23"/>
      <c r="G26" s="24"/>
      <c r="H26" s="111"/>
      <c r="I26" s="111"/>
      <c r="J26" s="111"/>
      <c r="K26" s="111"/>
      <c r="L26" s="111"/>
    </row>
    <row r="27" spans="1:12" ht="15" thickBot="1" x14ac:dyDescent="0.4">
      <c r="A27" s="113" t="s">
        <v>20</v>
      </c>
      <c r="B27" s="114">
        <f>B21</f>
        <v>0</v>
      </c>
      <c r="C27" s="115"/>
      <c r="D27" s="64">
        <v>30000</v>
      </c>
      <c r="E27" s="65">
        <f>B27*D27</f>
        <v>0</v>
      </c>
      <c r="F27" s="116"/>
      <c r="G27" s="117"/>
      <c r="H27" s="111"/>
      <c r="I27" s="111"/>
      <c r="J27" s="111"/>
      <c r="K27" s="111"/>
      <c r="L27" s="111"/>
    </row>
    <row r="28" spans="1:12" s="25" customFormat="1" ht="19" thickBot="1" x14ac:dyDescent="0.5">
      <c r="E28" s="47">
        <f>SUM(E26:E27)</f>
        <v>486000</v>
      </c>
      <c r="F28" s="48" t="s">
        <v>21</v>
      </c>
      <c r="G28" s="49"/>
      <c r="H28" s="48"/>
    </row>
    <row r="29" spans="1:12" s="25" customFormat="1" ht="18.5" x14ac:dyDescent="0.45">
      <c r="A29" s="27" t="s">
        <v>22</v>
      </c>
      <c r="E29" s="26"/>
      <c r="F29" s="26"/>
      <c r="G29" s="26"/>
      <c r="H29" s="14"/>
    </row>
    <row r="30" spans="1:12" x14ac:dyDescent="0.3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</row>
    <row r="31" spans="1:12" x14ac:dyDescent="0.35">
      <c r="A31" s="46" t="s">
        <v>23</v>
      </c>
      <c r="B31" s="137"/>
      <c r="C31" s="137"/>
      <c r="D31" s="137"/>
      <c r="E31" s="137"/>
      <c r="F31" s="111"/>
      <c r="G31" s="111"/>
      <c r="H31" s="111"/>
      <c r="I31" s="111"/>
      <c r="J31" s="111"/>
      <c r="K31" s="111"/>
      <c r="L31" s="111"/>
    </row>
    <row r="32" spans="1:12" x14ac:dyDescent="0.35">
      <c r="A32" s="118" t="s">
        <v>24</v>
      </c>
      <c r="B32" s="129"/>
      <c r="C32" s="129"/>
      <c r="D32" s="129"/>
      <c r="E32" s="129"/>
      <c r="F32" s="111"/>
      <c r="G32" s="111"/>
      <c r="H32" s="111"/>
      <c r="I32" s="111"/>
      <c r="J32" s="111"/>
      <c r="K32" s="111"/>
      <c r="L32" s="111"/>
    </row>
    <row r="33" spans="1:11" x14ac:dyDescent="0.35">
      <c r="A33" s="118" t="s">
        <v>25</v>
      </c>
      <c r="B33" s="129"/>
      <c r="C33" s="129"/>
      <c r="D33" s="129"/>
      <c r="E33" s="129"/>
      <c r="F33" s="111"/>
      <c r="G33" s="111"/>
      <c r="H33" s="111"/>
      <c r="I33" s="111"/>
      <c r="J33" s="111"/>
      <c r="K33" s="111"/>
    </row>
    <row r="34" spans="1:11" x14ac:dyDescent="0.35">
      <c r="A34" s="118" t="s">
        <v>26</v>
      </c>
      <c r="B34" s="129"/>
      <c r="C34" s="129"/>
      <c r="D34" s="129"/>
      <c r="E34" s="129"/>
      <c r="F34" s="111"/>
      <c r="G34" s="111"/>
      <c r="H34" s="119"/>
      <c r="I34" s="119"/>
      <c r="J34" s="119"/>
      <c r="K34" s="111"/>
    </row>
    <row r="35" spans="1:11" x14ac:dyDescent="0.35">
      <c r="A35" s="132" t="s">
        <v>27</v>
      </c>
      <c r="B35" s="129"/>
      <c r="C35" s="129"/>
      <c r="D35" s="129"/>
      <c r="E35" s="129"/>
      <c r="F35" s="111"/>
      <c r="G35" s="111"/>
      <c r="H35" s="111"/>
      <c r="I35" s="120"/>
      <c r="J35" s="111"/>
      <c r="K35" s="119"/>
    </row>
    <row r="36" spans="1:11" x14ac:dyDescent="0.35">
      <c r="A36" s="132"/>
      <c r="B36" s="129"/>
      <c r="C36" s="129"/>
      <c r="D36" s="129"/>
      <c r="E36" s="129"/>
      <c r="F36" s="111"/>
      <c r="G36" s="111"/>
      <c r="H36" s="111"/>
      <c r="I36" s="111"/>
      <c r="J36" s="111"/>
      <c r="K36" s="111"/>
    </row>
    <row r="37" spans="1:11" x14ac:dyDescent="0.35">
      <c r="A37" s="132"/>
      <c r="B37" s="129"/>
      <c r="C37" s="129"/>
      <c r="D37" s="129"/>
      <c r="E37" s="129"/>
      <c r="F37" s="111"/>
      <c r="G37" s="111"/>
      <c r="H37" s="111"/>
      <c r="I37" s="111"/>
      <c r="J37" s="111"/>
      <c r="K37" s="111"/>
    </row>
    <row r="38" spans="1:11" x14ac:dyDescent="0.35">
      <c r="A38" s="118" t="s">
        <v>28</v>
      </c>
      <c r="B38" s="129"/>
      <c r="C38" s="129"/>
      <c r="D38" s="129"/>
      <c r="E38" s="129"/>
      <c r="F38" s="111"/>
      <c r="G38" s="111"/>
      <c r="H38" s="111"/>
      <c r="I38" s="111"/>
      <c r="J38" s="111"/>
      <c r="K38" s="111"/>
    </row>
    <row r="39" spans="1:11" x14ac:dyDescent="0.35">
      <c r="A39" s="121"/>
      <c r="B39" s="28"/>
      <c r="C39" s="111"/>
      <c r="D39" s="111"/>
      <c r="E39" s="111"/>
      <c r="F39" s="111"/>
      <c r="G39" s="111"/>
      <c r="H39" s="111"/>
      <c r="I39" s="111"/>
      <c r="J39" s="111"/>
      <c r="K39" s="111"/>
    </row>
  </sheetData>
  <sheetProtection algorithmName="SHA-512" hashValue="mUDSmmd4sGtTQrcEK9FslshpjJVV3hxInE+CI7wY9bFqnvj0wdIgGEqgpMso4n2B/GE4y3DOzti4j6r8LiSI3A==" saltValue="G5XjhfUJmjLrkgSCOM732w==" spinCount="100000" sheet="1" objects="1" scenarios="1"/>
  <mergeCells count="22">
    <mergeCell ref="A1:D1"/>
    <mergeCell ref="B38:E38"/>
    <mergeCell ref="B35:E37"/>
    <mergeCell ref="B34:E34"/>
    <mergeCell ref="B33:E33"/>
    <mergeCell ref="B32:E32"/>
    <mergeCell ref="D9:F10"/>
    <mergeCell ref="D14:D15"/>
    <mergeCell ref="A35:A37"/>
    <mergeCell ref="A14:A15"/>
    <mergeCell ref="B14:C14"/>
    <mergeCell ref="A19:A20"/>
    <mergeCell ref="B19:B20"/>
    <mergeCell ref="C19:C20"/>
    <mergeCell ref="B31:E31"/>
    <mergeCell ref="E20:E22"/>
    <mergeCell ref="B24:D24"/>
    <mergeCell ref="J18:L21"/>
    <mergeCell ref="I19:I20"/>
    <mergeCell ref="H19:H20"/>
    <mergeCell ref="F19:F20"/>
    <mergeCell ref="G19:G20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9"/>
  <sheetViews>
    <sheetView topLeftCell="A7" zoomScaleNormal="100" workbookViewId="0">
      <selection activeCell="F30" sqref="F30"/>
    </sheetView>
  </sheetViews>
  <sheetFormatPr defaultColWidth="9.1796875" defaultRowHeight="13" x14ac:dyDescent="0.3"/>
  <cols>
    <col min="1" max="1" width="29" style="1" customWidth="1"/>
    <col min="2" max="2" width="13.81640625" style="1" customWidth="1"/>
    <col min="3" max="3" width="40" style="1" bestFit="1" customWidth="1"/>
    <col min="4" max="4" width="30.453125" style="1" customWidth="1"/>
    <col min="5" max="5" width="65.453125" style="1" hidden="1" customWidth="1"/>
    <col min="6" max="7" width="9.1796875" style="1"/>
    <col min="8" max="8" width="37.81640625" style="1" customWidth="1"/>
    <col min="9" max="16384" width="9.1796875" style="1"/>
  </cols>
  <sheetData>
    <row r="1" spans="1:8" ht="18.5" x14ac:dyDescent="0.3">
      <c r="A1" s="128" t="str">
        <f>Totaalblad!A1</f>
        <v xml:space="preserve">Europese aanbesteding - Uitzendkrachten Corona Bestrijding
</v>
      </c>
      <c r="B1" s="128"/>
      <c r="C1" s="128"/>
      <c r="D1" s="128"/>
    </row>
    <row r="2" spans="1:8" ht="18.5" x14ac:dyDescent="0.3">
      <c r="A2" s="141" t="str">
        <f>Totaalblad!A2</f>
        <v xml:space="preserve">Bijlage 4 - PRIJZENBLAD </v>
      </c>
      <c r="B2" s="141"/>
      <c r="C2" s="141"/>
      <c r="D2" s="35"/>
    </row>
    <row r="3" spans="1:8" ht="14.5" x14ac:dyDescent="0.35">
      <c r="A3" s="111" t="str">
        <f>Totaalblad!A3</f>
        <v>versie 19 februari 2022</v>
      </c>
    </row>
    <row r="4" spans="1:8" ht="14.5" x14ac:dyDescent="0.35">
      <c r="A4" s="111"/>
    </row>
    <row r="5" spans="1:8" ht="14.5" x14ac:dyDescent="0.35">
      <c r="A5" s="32" t="str">
        <f>Totaalblad!A5</f>
        <v>Uitzendkrachten Testen / vaccineren / BCO / Callcenter</v>
      </c>
    </row>
    <row r="6" spans="1:8" ht="14.5" x14ac:dyDescent="0.35">
      <c r="A6" s="111" t="s">
        <v>29</v>
      </c>
    </row>
    <row r="7" spans="1:8" ht="14.5" x14ac:dyDescent="0.35">
      <c r="A7" s="111" t="s">
        <v>30</v>
      </c>
    </row>
    <row r="8" spans="1:8" ht="15" thickBot="1" x14ac:dyDescent="0.4">
      <c r="A8" s="111"/>
    </row>
    <row r="9" spans="1:8" ht="16" thickBot="1" x14ac:dyDescent="0.4">
      <c r="A9" s="72" t="s">
        <v>31</v>
      </c>
      <c r="B9" s="73"/>
      <c r="C9" s="74"/>
      <c r="D9" s="75"/>
      <c r="E9" s="2"/>
    </row>
    <row r="10" spans="1:8" ht="15.5" x14ac:dyDescent="0.35">
      <c r="A10" s="76"/>
      <c r="B10" s="77"/>
      <c r="C10" s="78" t="s">
        <v>32</v>
      </c>
      <c r="D10" s="79" t="s">
        <v>33</v>
      </c>
      <c r="E10" s="4"/>
    </row>
    <row r="11" spans="1:8" ht="15.5" x14ac:dyDescent="0.35">
      <c r="A11" s="82" t="s">
        <v>34</v>
      </c>
      <c r="B11" s="83"/>
      <c r="C11" s="89"/>
      <c r="D11" s="89"/>
      <c r="E11" s="4"/>
    </row>
    <row r="12" spans="1:8" x14ac:dyDescent="0.3">
      <c r="A12" s="84" t="s">
        <v>35</v>
      </c>
      <c r="B12" s="83"/>
      <c r="C12" s="90">
        <v>1</v>
      </c>
      <c r="D12" s="91">
        <v>16</v>
      </c>
      <c r="E12" s="11"/>
    </row>
    <row r="13" spans="1:8" x14ac:dyDescent="0.3">
      <c r="A13" s="84" t="s">
        <v>36</v>
      </c>
      <c r="B13" s="83"/>
      <c r="C13" s="80">
        <v>0</v>
      </c>
      <c r="D13" s="95">
        <f>C13*C12</f>
        <v>0</v>
      </c>
      <c r="E13" s="10" t="s">
        <v>37</v>
      </c>
    </row>
    <row r="14" spans="1:8" ht="15.75" customHeight="1" x14ac:dyDescent="0.3">
      <c r="A14" s="84" t="s">
        <v>38</v>
      </c>
      <c r="B14" s="83"/>
      <c r="C14" s="92">
        <f>SUM(C12:C13)</f>
        <v>1</v>
      </c>
      <c r="D14" s="93">
        <f>C14*D12</f>
        <v>16</v>
      </c>
      <c r="E14" s="10"/>
      <c r="G14" s="142"/>
      <c r="H14" s="142"/>
    </row>
    <row r="15" spans="1:8" x14ac:dyDescent="0.3">
      <c r="A15" s="84"/>
      <c r="B15" s="83"/>
      <c r="C15" s="94"/>
      <c r="D15" s="89"/>
      <c r="E15" s="10"/>
      <c r="G15" s="142"/>
      <c r="H15" s="142"/>
    </row>
    <row r="16" spans="1:8" x14ac:dyDescent="0.3">
      <c r="A16" s="82" t="s">
        <v>39</v>
      </c>
      <c r="B16" s="83"/>
      <c r="C16" s="94"/>
      <c r="D16" s="89"/>
      <c r="E16" s="10"/>
      <c r="G16" s="142"/>
      <c r="H16" s="142"/>
    </row>
    <row r="17" spans="1:10" x14ac:dyDescent="0.3">
      <c r="A17" s="84" t="s">
        <v>40</v>
      </c>
      <c r="B17" s="83"/>
      <c r="C17" s="81">
        <v>0</v>
      </c>
      <c r="D17" s="89"/>
      <c r="E17" s="10" t="s">
        <v>41</v>
      </c>
      <c r="G17" s="142"/>
      <c r="H17" s="142"/>
    </row>
    <row r="18" spans="1:10" x14ac:dyDescent="0.3">
      <c r="A18" s="84" t="s">
        <v>42</v>
      </c>
      <c r="B18" s="83"/>
      <c r="C18" s="81">
        <v>0</v>
      </c>
      <c r="D18" s="89"/>
      <c r="E18" s="10" t="s">
        <v>41</v>
      </c>
    </row>
    <row r="19" spans="1:10" x14ac:dyDescent="0.3">
      <c r="A19" s="84" t="s">
        <v>43</v>
      </c>
      <c r="B19" s="83"/>
      <c r="C19" s="81">
        <v>0</v>
      </c>
      <c r="D19" s="89"/>
      <c r="E19" s="10" t="s">
        <v>41</v>
      </c>
    </row>
    <row r="20" spans="1:10" x14ac:dyDescent="0.3">
      <c r="A20" s="84" t="s">
        <v>44</v>
      </c>
      <c r="B20" s="83"/>
      <c r="C20" s="81">
        <v>0</v>
      </c>
      <c r="D20" s="89"/>
      <c r="E20" s="10"/>
    </row>
    <row r="21" spans="1:10" x14ac:dyDescent="0.3">
      <c r="A21" s="84" t="s">
        <v>45</v>
      </c>
      <c r="B21" s="83"/>
      <c r="C21" s="81">
        <v>0</v>
      </c>
      <c r="D21" s="89"/>
      <c r="E21" s="10" t="s">
        <v>41</v>
      </c>
    </row>
    <row r="22" spans="1:10" x14ac:dyDescent="0.3">
      <c r="A22" s="84" t="s">
        <v>46</v>
      </c>
      <c r="B22" s="83"/>
      <c r="C22" s="81">
        <v>0</v>
      </c>
      <c r="D22" s="89"/>
      <c r="E22" s="10"/>
    </row>
    <row r="23" spans="1:10" x14ac:dyDescent="0.3">
      <c r="A23" s="84" t="s">
        <v>38</v>
      </c>
      <c r="B23" s="83"/>
      <c r="C23" s="108">
        <f>SUM(C17:C22)</f>
        <v>0</v>
      </c>
      <c r="D23" s="93">
        <f>C23*D14+D14</f>
        <v>16</v>
      </c>
      <c r="E23" s="10"/>
    </row>
    <row r="24" spans="1:10" x14ac:dyDescent="0.3">
      <c r="A24" s="84"/>
      <c r="B24" s="83"/>
      <c r="C24" s="108"/>
      <c r="D24" s="93"/>
      <c r="E24" s="10"/>
    </row>
    <row r="25" spans="1:10" x14ac:dyDescent="0.3">
      <c r="A25" s="84" t="s">
        <v>73</v>
      </c>
      <c r="B25" s="83"/>
      <c r="C25" s="81">
        <v>0</v>
      </c>
      <c r="D25" s="93"/>
      <c r="E25" s="10"/>
    </row>
    <row r="26" spans="1:10" x14ac:dyDescent="0.3">
      <c r="A26" s="84" t="s">
        <v>38</v>
      </c>
      <c r="B26" s="83"/>
      <c r="C26" s="108">
        <f>C25</f>
        <v>0</v>
      </c>
      <c r="D26" s="93">
        <f>C26*D23+D23</f>
        <v>16</v>
      </c>
      <c r="E26" s="10"/>
    </row>
    <row r="27" spans="1:10" ht="12.75" customHeight="1" x14ac:dyDescent="0.35">
      <c r="A27" s="84"/>
      <c r="B27" s="83"/>
      <c r="C27" s="89"/>
      <c r="D27" s="89"/>
      <c r="E27" s="10"/>
      <c r="H27" s="6"/>
      <c r="J27" s="7"/>
    </row>
    <row r="28" spans="1:10" ht="12.75" customHeight="1" x14ac:dyDescent="0.35">
      <c r="A28" s="82" t="s">
        <v>47</v>
      </c>
      <c r="B28" s="83"/>
      <c r="C28" s="89"/>
      <c r="D28" s="89"/>
      <c r="E28" s="10"/>
      <c r="H28" s="6"/>
      <c r="J28" s="7"/>
    </row>
    <row r="29" spans="1:10" x14ac:dyDescent="0.3">
      <c r="A29" s="84" t="s">
        <v>48</v>
      </c>
      <c r="B29" s="83"/>
      <c r="C29" s="81">
        <v>0</v>
      </c>
      <c r="D29" s="89"/>
      <c r="E29" s="10" t="s">
        <v>49</v>
      </c>
    </row>
    <row r="30" spans="1:10" x14ac:dyDescent="0.3">
      <c r="A30" s="84" t="s">
        <v>50</v>
      </c>
      <c r="B30" s="83"/>
      <c r="C30" s="81">
        <v>0</v>
      </c>
      <c r="D30" s="89"/>
      <c r="E30" s="10"/>
    </row>
    <row r="31" spans="1:10" x14ac:dyDescent="0.3">
      <c r="A31" s="84" t="s">
        <v>51</v>
      </c>
      <c r="B31" s="83"/>
      <c r="C31" s="81">
        <v>0</v>
      </c>
      <c r="D31" s="89"/>
      <c r="E31" s="10"/>
    </row>
    <row r="32" spans="1:10" x14ac:dyDescent="0.3">
      <c r="A32" s="84" t="s">
        <v>70</v>
      </c>
      <c r="B32" s="83"/>
      <c r="C32" s="81">
        <v>0</v>
      </c>
      <c r="D32" s="89"/>
      <c r="E32" s="10"/>
    </row>
    <row r="33" spans="1:5" x14ac:dyDescent="0.3">
      <c r="A33" s="84" t="s">
        <v>72</v>
      </c>
      <c r="B33" s="83"/>
      <c r="C33" s="81">
        <v>0</v>
      </c>
      <c r="D33" s="89"/>
      <c r="E33" s="10"/>
    </row>
    <row r="34" spans="1:5" x14ac:dyDescent="0.3">
      <c r="A34" s="84" t="s">
        <v>52</v>
      </c>
      <c r="B34" s="83"/>
      <c r="C34" s="81">
        <v>0</v>
      </c>
      <c r="D34" s="89"/>
      <c r="E34" s="10" t="s">
        <v>49</v>
      </c>
    </row>
    <row r="35" spans="1:5" x14ac:dyDescent="0.3">
      <c r="A35" s="84" t="s">
        <v>53</v>
      </c>
      <c r="B35" s="83"/>
      <c r="C35" s="81">
        <v>0</v>
      </c>
      <c r="D35" s="89"/>
      <c r="E35" s="10" t="s">
        <v>49</v>
      </c>
    </row>
    <row r="36" spans="1:5" x14ac:dyDescent="0.3">
      <c r="A36" s="84" t="s">
        <v>71</v>
      </c>
      <c r="B36" s="83"/>
      <c r="C36" s="81">
        <v>0</v>
      </c>
      <c r="D36" s="89"/>
      <c r="E36" s="10" t="s">
        <v>49</v>
      </c>
    </row>
    <row r="37" spans="1:5" x14ac:dyDescent="0.3">
      <c r="A37" s="84" t="s">
        <v>54</v>
      </c>
      <c r="B37" s="83"/>
      <c r="C37" s="81">
        <v>0</v>
      </c>
      <c r="D37" s="89"/>
      <c r="E37" s="10"/>
    </row>
    <row r="38" spans="1:5" x14ac:dyDescent="0.3">
      <c r="A38" s="84" t="s">
        <v>38</v>
      </c>
      <c r="B38" s="83"/>
      <c r="C38" s="108">
        <f>SUM(C29:C37)</f>
        <v>0</v>
      </c>
      <c r="D38" s="95">
        <f>C38*D26+D26</f>
        <v>16</v>
      </c>
      <c r="E38" s="10"/>
    </row>
    <row r="39" spans="1:5" x14ac:dyDescent="0.3">
      <c r="A39" s="85"/>
      <c r="B39" s="86"/>
      <c r="C39" s="89"/>
      <c r="D39" s="96"/>
      <c r="E39" s="9"/>
    </row>
    <row r="40" spans="1:5" x14ac:dyDescent="0.3">
      <c r="A40" s="82" t="s">
        <v>55</v>
      </c>
      <c r="B40" s="83"/>
      <c r="C40" s="89"/>
      <c r="D40" s="96"/>
      <c r="E40" s="9"/>
    </row>
    <row r="41" spans="1:5" x14ac:dyDescent="0.3">
      <c r="A41" s="85" t="s">
        <v>56</v>
      </c>
      <c r="B41" s="87"/>
      <c r="C41" s="81">
        <v>0</v>
      </c>
      <c r="D41" s="89"/>
      <c r="E41" s="9"/>
    </row>
    <row r="42" spans="1:5" x14ac:dyDescent="0.3">
      <c r="A42" s="85" t="s">
        <v>57</v>
      </c>
      <c r="B42" s="87"/>
      <c r="C42" s="81">
        <v>0</v>
      </c>
      <c r="D42" s="89"/>
      <c r="E42" s="10" t="s">
        <v>58</v>
      </c>
    </row>
    <row r="43" spans="1:5" x14ac:dyDescent="0.3">
      <c r="A43" s="85" t="s">
        <v>38</v>
      </c>
      <c r="B43" s="86"/>
      <c r="C43" s="108">
        <f>SUM(C41:C42)</f>
        <v>0</v>
      </c>
      <c r="D43" s="97">
        <f>C43*D38+D38</f>
        <v>16</v>
      </c>
      <c r="E43" s="10"/>
    </row>
    <row r="44" spans="1:5" x14ac:dyDescent="0.3">
      <c r="A44" s="85"/>
      <c r="B44" s="86"/>
      <c r="C44" s="89"/>
      <c r="D44" s="98"/>
      <c r="E44" s="9"/>
    </row>
    <row r="45" spans="1:5" x14ac:dyDescent="0.3">
      <c r="A45" s="82" t="s">
        <v>59</v>
      </c>
      <c r="B45" s="88"/>
      <c r="C45" s="100"/>
      <c r="D45" s="99">
        <f>D43</f>
        <v>16</v>
      </c>
      <c r="E45" s="8"/>
    </row>
    <row r="47" spans="1:5" x14ac:dyDescent="0.3">
      <c r="A47" s="1" t="s">
        <v>60</v>
      </c>
      <c r="B47" s="1" t="s">
        <v>61</v>
      </c>
    </row>
    <row r="48" spans="1:5" x14ac:dyDescent="0.3">
      <c r="B48" s="1" t="s">
        <v>62</v>
      </c>
    </row>
    <row r="49" spans="1:6" x14ac:dyDescent="0.3">
      <c r="B49" s="1" t="s">
        <v>63</v>
      </c>
    </row>
    <row r="50" spans="1:6" x14ac:dyDescent="0.3">
      <c r="B50" s="1" t="s">
        <v>64</v>
      </c>
    </row>
    <row r="52" spans="1:6" ht="14.5" x14ac:dyDescent="0.35">
      <c r="A52" s="101" t="s">
        <v>23</v>
      </c>
      <c r="B52" s="140"/>
      <c r="C52" s="140"/>
      <c r="D52" s="140"/>
      <c r="E52" s="140"/>
      <c r="F52" s="12"/>
    </row>
    <row r="53" spans="1:6" ht="14.5" x14ac:dyDescent="0.3">
      <c r="A53" s="71" t="s">
        <v>24</v>
      </c>
      <c r="B53" s="139"/>
      <c r="C53" s="139"/>
      <c r="D53" s="139"/>
      <c r="E53" s="139"/>
      <c r="F53" s="12"/>
    </row>
    <row r="54" spans="1:6" ht="14.5" x14ac:dyDescent="0.3">
      <c r="A54" s="71" t="s">
        <v>25</v>
      </c>
      <c r="B54" s="139"/>
      <c r="C54" s="139"/>
      <c r="D54" s="139"/>
      <c r="E54" s="139"/>
      <c r="F54" s="12"/>
    </row>
    <row r="55" spans="1:6" ht="14.5" x14ac:dyDescent="0.3">
      <c r="A55" s="71" t="s">
        <v>26</v>
      </c>
      <c r="B55" s="139"/>
      <c r="C55" s="139"/>
      <c r="D55" s="139"/>
      <c r="E55" s="139"/>
      <c r="F55" s="12"/>
    </row>
    <row r="56" spans="1:6" x14ac:dyDescent="0.3">
      <c r="A56" s="143" t="s">
        <v>27</v>
      </c>
      <c r="B56" s="139"/>
      <c r="C56" s="139"/>
      <c r="D56" s="139"/>
      <c r="E56" s="139"/>
      <c r="F56" s="12"/>
    </row>
    <row r="57" spans="1:6" x14ac:dyDescent="0.3">
      <c r="A57" s="143"/>
      <c r="B57" s="139"/>
      <c r="C57" s="139"/>
      <c r="D57" s="139"/>
      <c r="E57" s="139"/>
      <c r="F57" s="12"/>
    </row>
    <row r="58" spans="1:6" x14ac:dyDescent="0.3">
      <c r="A58" s="143"/>
      <c r="B58" s="139"/>
      <c r="C58" s="139"/>
      <c r="D58" s="139"/>
      <c r="E58" s="139"/>
      <c r="F58" s="12"/>
    </row>
    <row r="59" spans="1:6" ht="14.5" x14ac:dyDescent="0.3">
      <c r="A59" s="71" t="s">
        <v>28</v>
      </c>
      <c r="B59" s="139"/>
      <c r="C59" s="139"/>
      <c r="D59" s="139"/>
      <c r="E59" s="139"/>
      <c r="F59" s="12"/>
    </row>
  </sheetData>
  <sheetProtection algorithmName="SHA-512" hashValue="76dBqeGjTyNFhjZkIf11nV/3R6WS+ml8uhjHxaI5Hx92mxQ+u/5TmLlunQ/3aexLqxWh+l0ONHi1T9UWjMOv1w==" saltValue="Vx41qOwLYyD+ThkPF9xYAA==" spinCount="100000" sheet="1" formatCells="0"/>
  <protectedRanges>
    <protectedRange password="FB90" sqref="C12:C44" name="Bereik1"/>
  </protectedRanges>
  <mergeCells count="10">
    <mergeCell ref="A1:D1"/>
    <mergeCell ref="A2:C2"/>
    <mergeCell ref="G14:H17"/>
    <mergeCell ref="A56:A58"/>
    <mergeCell ref="B56:E58"/>
    <mergeCell ref="B59:E59"/>
    <mergeCell ref="B52:E52"/>
    <mergeCell ref="B53:E53"/>
    <mergeCell ref="B54:E54"/>
    <mergeCell ref="B55:E55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"/>
  <sheetViews>
    <sheetView topLeftCell="A7" zoomScaleNormal="100" workbookViewId="0">
      <selection activeCell="C25" sqref="C25"/>
    </sheetView>
  </sheetViews>
  <sheetFormatPr defaultColWidth="9.1796875" defaultRowHeight="13" x14ac:dyDescent="0.3"/>
  <cols>
    <col min="1" max="1" width="29" style="1" customWidth="1"/>
    <col min="2" max="2" width="13.81640625" style="1" customWidth="1"/>
    <col min="3" max="3" width="40" style="1" bestFit="1" customWidth="1"/>
    <col min="4" max="4" width="31.54296875" style="1" bestFit="1" customWidth="1"/>
    <col min="5" max="5" width="63.81640625" style="1" hidden="1" customWidth="1"/>
    <col min="6" max="7" width="9.1796875" style="1"/>
    <col min="8" max="8" width="37.81640625" style="1" customWidth="1"/>
    <col min="9" max="16384" width="9.1796875" style="1"/>
  </cols>
  <sheetData>
    <row r="1" spans="1:8" ht="18.5" x14ac:dyDescent="0.3">
      <c r="A1" s="128" t="str">
        <f>Totaalblad!A1</f>
        <v xml:space="preserve">Europese aanbesteding - Uitzendkrachten Corona Bestrijding
</v>
      </c>
      <c r="B1" s="128"/>
      <c r="C1" s="128"/>
      <c r="D1" s="128"/>
    </row>
    <row r="2" spans="1:8" ht="14.5" x14ac:dyDescent="0.35">
      <c r="A2" s="32" t="str">
        <f>Totaalblad!A2</f>
        <v xml:space="preserve">Bijlage 4 - PRIJZENBLAD </v>
      </c>
      <c r="B2" s="29"/>
    </row>
    <row r="3" spans="1:8" ht="14.5" x14ac:dyDescent="0.35">
      <c r="A3" s="111" t="str">
        <f>Totaalblad!A3</f>
        <v>versie 19 februari 2022</v>
      </c>
    </row>
    <row r="4" spans="1:8" ht="14.5" x14ac:dyDescent="0.35">
      <c r="A4" s="111"/>
    </row>
    <row r="5" spans="1:8" ht="14.5" x14ac:dyDescent="0.35">
      <c r="A5" s="32" t="str">
        <f>Totaalblad!A5</f>
        <v>Uitzendkrachten Testen / vaccineren / BCO / Callcenter</v>
      </c>
    </row>
    <row r="6" spans="1:8" ht="14.5" x14ac:dyDescent="0.35">
      <c r="A6" s="111" t="s">
        <v>29</v>
      </c>
    </row>
    <row r="7" spans="1:8" ht="14.5" x14ac:dyDescent="0.35">
      <c r="A7" s="111" t="s">
        <v>30</v>
      </c>
    </row>
    <row r="8" spans="1:8" ht="15" thickBot="1" x14ac:dyDescent="0.4">
      <c r="A8" s="111"/>
    </row>
    <row r="9" spans="1:8" ht="16" thickBot="1" x14ac:dyDescent="0.4">
      <c r="A9" s="72" t="s">
        <v>65</v>
      </c>
      <c r="B9" s="73"/>
      <c r="C9" s="74"/>
      <c r="D9" s="75"/>
      <c r="E9" s="2"/>
    </row>
    <row r="10" spans="1:8" ht="15.5" x14ac:dyDescent="0.35">
      <c r="A10" s="3"/>
      <c r="B10" s="4"/>
      <c r="C10" s="5" t="s">
        <v>32</v>
      </c>
      <c r="D10" s="13" t="s">
        <v>33</v>
      </c>
      <c r="E10" s="4"/>
    </row>
    <row r="11" spans="1:8" ht="15.5" x14ac:dyDescent="0.35">
      <c r="A11" s="82" t="s">
        <v>34</v>
      </c>
      <c r="B11" s="83"/>
      <c r="C11" s="94"/>
      <c r="D11" s="89"/>
      <c r="E11" s="4"/>
    </row>
    <row r="12" spans="1:8" x14ac:dyDescent="0.3">
      <c r="A12" s="84" t="s">
        <v>66</v>
      </c>
      <c r="B12" s="83"/>
      <c r="C12" s="90">
        <v>1</v>
      </c>
      <c r="D12" s="102">
        <v>18</v>
      </c>
      <c r="E12" s="11"/>
    </row>
    <row r="13" spans="1:8" x14ac:dyDescent="0.3">
      <c r="A13" s="84" t="s">
        <v>36</v>
      </c>
      <c r="B13" s="83"/>
      <c r="C13" s="80">
        <v>0</v>
      </c>
      <c r="D13" s="95">
        <f>C13*C12</f>
        <v>0</v>
      </c>
      <c r="E13" s="10" t="s">
        <v>37</v>
      </c>
    </row>
    <row r="14" spans="1:8" x14ac:dyDescent="0.3">
      <c r="A14" s="84" t="s">
        <v>38</v>
      </c>
      <c r="B14" s="83"/>
      <c r="C14" s="105">
        <f>SUM(C12:C13)</f>
        <v>1</v>
      </c>
      <c r="D14" s="103">
        <f>C14*D12</f>
        <v>18</v>
      </c>
      <c r="E14" s="10"/>
      <c r="G14" s="142"/>
      <c r="H14" s="142"/>
    </row>
    <row r="15" spans="1:8" x14ac:dyDescent="0.3">
      <c r="A15" s="84"/>
      <c r="B15" s="83"/>
      <c r="C15" s="106"/>
      <c r="D15" s="89"/>
      <c r="E15" s="10"/>
      <c r="G15" s="142"/>
      <c r="H15" s="142"/>
    </row>
    <row r="16" spans="1:8" x14ac:dyDescent="0.3">
      <c r="A16" s="82" t="s">
        <v>39</v>
      </c>
      <c r="B16" s="83"/>
      <c r="C16" s="106"/>
      <c r="D16" s="89"/>
      <c r="E16" s="10"/>
      <c r="G16" s="142"/>
      <c r="H16" s="142"/>
    </row>
    <row r="17" spans="1:10" x14ac:dyDescent="0.3">
      <c r="A17" s="84" t="s">
        <v>40</v>
      </c>
      <c r="B17" s="83"/>
      <c r="C17" s="81">
        <v>0</v>
      </c>
      <c r="D17" s="89"/>
      <c r="E17" s="10" t="s">
        <v>41</v>
      </c>
      <c r="G17" s="142"/>
      <c r="H17" s="142"/>
    </row>
    <row r="18" spans="1:10" x14ac:dyDescent="0.3">
      <c r="A18" s="84" t="s">
        <v>42</v>
      </c>
      <c r="B18" s="83"/>
      <c r="C18" s="81">
        <v>0</v>
      </c>
      <c r="D18" s="89"/>
      <c r="E18" s="10" t="s">
        <v>41</v>
      </c>
    </row>
    <row r="19" spans="1:10" x14ac:dyDescent="0.3">
      <c r="A19" s="84" t="s">
        <v>43</v>
      </c>
      <c r="B19" s="83"/>
      <c r="C19" s="81">
        <v>0</v>
      </c>
      <c r="D19" s="89"/>
      <c r="E19" s="10"/>
    </row>
    <row r="20" spans="1:10" x14ac:dyDescent="0.3">
      <c r="A20" s="84" t="s">
        <v>44</v>
      </c>
      <c r="B20" s="83"/>
      <c r="C20" s="81">
        <v>0</v>
      </c>
      <c r="D20" s="89"/>
      <c r="E20" s="10" t="s">
        <v>41</v>
      </c>
    </row>
    <row r="21" spans="1:10" x14ac:dyDescent="0.3">
      <c r="A21" s="84" t="s">
        <v>45</v>
      </c>
      <c r="B21" s="83"/>
      <c r="C21" s="81">
        <v>0</v>
      </c>
      <c r="D21" s="89"/>
      <c r="E21" s="10" t="s">
        <v>41</v>
      </c>
    </row>
    <row r="22" spans="1:10" x14ac:dyDescent="0.3">
      <c r="A22" s="84" t="s">
        <v>46</v>
      </c>
      <c r="B22" s="83"/>
      <c r="C22" s="81">
        <v>0</v>
      </c>
      <c r="D22" s="89"/>
      <c r="E22" s="10"/>
    </row>
    <row r="23" spans="1:10" x14ac:dyDescent="0.3">
      <c r="A23" s="84" t="s">
        <v>38</v>
      </c>
      <c r="B23" s="83"/>
      <c r="C23" s="108">
        <f>SUM(C17:C22)</f>
        <v>0</v>
      </c>
      <c r="D23" s="104">
        <f>C23*D14+D14</f>
        <v>18</v>
      </c>
      <c r="E23" s="10"/>
    </row>
    <row r="24" spans="1:10" x14ac:dyDescent="0.3">
      <c r="A24" s="84"/>
      <c r="B24" s="83"/>
      <c r="C24" s="108"/>
      <c r="D24" s="104"/>
      <c r="E24" s="10"/>
    </row>
    <row r="25" spans="1:10" x14ac:dyDescent="0.3">
      <c r="A25" s="84" t="s">
        <v>73</v>
      </c>
      <c r="B25" s="83"/>
      <c r="C25" s="81">
        <v>0</v>
      </c>
      <c r="D25" s="104"/>
      <c r="E25" s="10"/>
    </row>
    <row r="26" spans="1:10" x14ac:dyDescent="0.3">
      <c r="A26" s="84" t="s">
        <v>38</v>
      </c>
      <c r="B26" s="83"/>
      <c r="C26" s="108">
        <f>C25</f>
        <v>0</v>
      </c>
      <c r="D26" s="104">
        <f>C26*D23+D23</f>
        <v>18</v>
      </c>
      <c r="E26" s="10"/>
    </row>
    <row r="27" spans="1:10" ht="12.75" customHeight="1" x14ac:dyDescent="0.35">
      <c r="A27" s="84"/>
      <c r="B27" s="83"/>
      <c r="C27" s="89"/>
      <c r="D27" s="89"/>
      <c r="E27" s="10"/>
      <c r="H27" s="6"/>
      <c r="J27" s="7"/>
    </row>
    <row r="28" spans="1:10" ht="12.75" customHeight="1" x14ac:dyDescent="0.35">
      <c r="A28" s="82" t="s">
        <v>47</v>
      </c>
      <c r="B28" s="83"/>
      <c r="C28" s="89"/>
      <c r="D28" s="89"/>
      <c r="E28" s="10"/>
      <c r="H28" s="6"/>
      <c r="J28" s="7"/>
    </row>
    <row r="29" spans="1:10" x14ac:dyDescent="0.3">
      <c r="A29" s="84" t="s">
        <v>48</v>
      </c>
      <c r="B29" s="83"/>
      <c r="C29" s="81">
        <v>0</v>
      </c>
      <c r="D29" s="89"/>
      <c r="E29" s="10" t="s">
        <v>49</v>
      </c>
    </row>
    <row r="30" spans="1:10" x14ac:dyDescent="0.3">
      <c r="A30" s="84" t="s">
        <v>50</v>
      </c>
      <c r="B30" s="83"/>
      <c r="C30" s="81">
        <v>0</v>
      </c>
      <c r="D30" s="89"/>
      <c r="E30" s="10"/>
    </row>
    <row r="31" spans="1:10" x14ac:dyDescent="0.3">
      <c r="A31" s="84" t="s">
        <v>51</v>
      </c>
      <c r="B31" s="83"/>
      <c r="C31" s="81">
        <v>0</v>
      </c>
      <c r="D31" s="89"/>
      <c r="E31" s="10"/>
    </row>
    <row r="32" spans="1:10" x14ac:dyDescent="0.3">
      <c r="A32" s="84" t="s">
        <v>70</v>
      </c>
      <c r="B32" s="83"/>
      <c r="C32" s="81">
        <v>0</v>
      </c>
      <c r="D32" s="89"/>
      <c r="E32" s="10"/>
    </row>
    <row r="33" spans="1:5" x14ac:dyDescent="0.3">
      <c r="A33" s="84" t="s">
        <v>72</v>
      </c>
      <c r="B33" s="83"/>
      <c r="C33" s="81">
        <v>0</v>
      </c>
      <c r="D33" s="89"/>
      <c r="E33" s="10"/>
    </row>
    <row r="34" spans="1:5" x14ac:dyDescent="0.3">
      <c r="A34" s="84" t="s">
        <v>52</v>
      </c>
      <c r="B34" s="83"/>
      <c r="C34" s="81">
        <v>0</v>
      </c>
      <c r="D34" s="89"/>
      <c r="E34" s="10" t="s">
        <v>49</v>
      </c>
    </row>
    <row r="35" spans="1:5" x14ac:dyDescent="0.3">
      <c r="A35" s="84" t="s">
        <v>53</v>
      </c>
      <c r="B35" s="83"/>
      <c r="C35" s="81">
        <v>0</v>
      </c>
      <c r="D35" s="89"/>
      <c r="E35" s="10" t="s">
        <v>49</v>
      </c>
    </row>
    <row r="36" spans="1:5" x14ac:dyDescent="0.3">
      <c r="A36" s="84" t="s">
        <v>71</v>
      </c>
      <c r="B36" s="83"/>
      <c r="C36" s="81">
        <v>0</v>
      </c>
      <c r="D36" s="89"/>
      <c r="E36" s="10" t="s">
        <v>49</v>
      </c>
    </row>
    <row r="37" spans="1:5" x14ac:dyDescent="0.3">
      <c r="A37" s="84" t="s">
        <v>38</v>
      </c>
      <c r="B37" s="83"/>
      <c r="C37" s="108">
        <f>SUM(C29:C36)</f>
        <v>0</v>
      </c>
      <c r="D37" s="104">
        <f>C37*D26+D26</f>
        <v>18</v>
      </c>
      <c r="E37" s="10"/>
    </row>
    <row r="38" spans="1:5" x14ac:dyDescent="0.3">
      <c r="A38" s="85"/>
      <c r="B38" s="86"/>
      <c r="C38" s="89"/>
      <c r="D38" s="96"/>
      <c r="E38" s="9"/>
    </row>
    <row r="39" spans="1:5" x14ac:dyDescent="0.3">
      <c r="A39" s="82" t="s">
        <v>55</v>
      </c>
      <c r="B39" s="83"/>
      <c r="C39" s="107"/>
      <c r="D39" s="96"/>
      <c r="E39" s="9"/>
    </row>
    <row r="40" spans="1:5" x14ac:dyDescent="0.3">
      <c r="A40" s="85" t="s">
        <v>56</v>
      </c>
      <c r="B40" s="87"/>
      <c r="C40" s="81">
        <v>0</v>
      </c>
      <c r="D40" s="89"/>
      <c r="E40" s="9"/>
    </row>
    <row r="41" spans="1:5" x14ac:dyDescent="0.3">
      <c r="A41" s="85" t="s">
        <v>57</v>
      </c>
      <c r="B41" s="87"/>
      <c r="C41" s="81">
        <v>0</v>
      </c>
      <c r="D41" s="89"/>
      <c r="E41" s="10" t="s">
        <v>58</v>
      </c>
    </row>
    <row r="42" spans="1:5" x14ac:dyDescent="0.3">
      <c r="A42" s="85" t="s">
        <v>38</v>
      </c>
      <c r="B42" s="86"/>
      <c r="C42" s="108">
        <f>SUM(C40:C41)</f>
        <v>0</v>
      </c>
      <c r="D42" s="99">
        <f>C42*D37+D37</f>
        <v>18</v>
      </c>
      <c r="E42" s="10"/>
    </row>
    <row r="43" spans="1:5" x14ac:dyDescent="0.3">
      <c r="A43" s="85"/>
      <c r="B43" s="86"/>
      <c r="C43" s="89"/>
      <c r="D43" s="98"/>
      <c r="E43" s="9"/>
    </row>
    <row r="44" spans="1:5" x14ac:dyDescent="0.3">
      <c r="A44" s="82" t="s">
        <v>67</v>
      </c>
      <c r="B44" s="88"/>
      <c r="C44" s="100"/>
      <c r="D44" s="99">
        <f>D42</f>
        <v>18</v>
      </c>
      <c r="E44" s="8"/>
    </row>
    <row r="45" spans="1:5" ht="12" customHeight="1" x14ac:dyDescent="0.3"/>
    <row r="46" spans="1:5" x14ac:dyDescent="0.3">
      <c r="A46" s="1" t="s">
        <v>60</v>
      </c>
      <c r="B46" s="1" t="s">
        <v>61</v>
      </c>
    </row>
    <row r="47" spans="1:5" x14ac:dyDescent="0.3">
      <c r="B47" s="1" t="s">
        <v>62</v>
      </c>
    </row>
    <row r="48" spans="1:5" x14ac:dyDescent="0.3">
      <c r="B48" s="1" t="s">
        <v>63</v>
      </c>
    </row>
    <row r="49" spans="1:6" x14ac:dyDescent="0.3">
      <c r="B49" s="1" t="s">
        <v>64</v>
      </c>
    </row>
    <row r="51" spans="1:6" ht="14.5" x14ac:dyDescent="0.35">
      <c r="A51" s="101" t="s">
        <v>23</v>
      </c>
      <c r="B51" s="140"/>
      <c r="C51" s="140"/>
      <c r="D51" s="140"/>
      <c r="E51" s="140"/>
      <c r="F51" s="12"/>
    </row>
    <row r="52" spans="1:6" ht="14.5" x14ac:dyDescent="0.3">
      <c r="A52" s="71" t="s">
        <v>24</v>
      </c>
      <c r="B52" s="139"/>
      <c r="C52" s="139"/>
      <c r="D52" s="139"/>
      <c r="E52" s="139"/>
      <c r="F52" s="12"/>
    </row>
    <row r="53" spans="1:6" ht="14.5" x14ac:dyDescent="0.3">
      <c r="A53" s="71" t="s">
        <v>25</v>
      </c>
      <c r="B53" s="139"/>
      <c r="C53" s="139"/>
      <c r="D53" s="139"/>
      <c r="E53" s="139"/>
      <c r="F53" s="12"/>
    </row>
    <row r="54" spans="1:6" ht="14.5" x14ac:dyDescent="0.3">
      <c r="A54" s="71" t="s">
        <v>26</v>
      </c>
      <c r="B54" s="139"/>
      <c r="C54" s="139"/>
      <c r="D54" s="139"/>
      <c r="E54" s="139"/>
      <c r="F54" s="12"/>
    </row>
    <row r="55" spans="1:6" x14ac:dyDescent="0.3">
      <c r="A55" s="143" t="s">
        <v>27</v>
      </c>
      <c r="B55" s="139"/>
      <c r="C55" s="139"/>
      <c r="D55" s="139"/>
      <c r="E55" s="139"/>
      <c r="F55" s="12"/>
    </row>
    <row r="56" spans="1:6" x14ac:dyDescent="0.3">
      <c r="A56" s="143"/>
      <c r="B56" s="139"/>
      <c r="C56" s="139"/>
      <c r="D56" s="139"/>
      <c r="E56" s="139"/>
      <c r="F56" s="12"/>
    </row>
    <row r="57" spans="1:6" x14ac:dyDescent="0.3">
      <c r="A57" s="143"/>
      <c r="B57" s="139"/>
      <c r="C57" s="139"/>
      <c r="D57" s="139"/>
      <c r="E57" s="139"/>
      <c r="F57" s="12"/>
    </row>
    <row r="58" spans="1:6" ht="14.5" x14ac:dyDescent="0.3">
      <c r="A58" s="71" t="s">
        <v>28</v>
      </c>
      <c r="B58" s="139"/>
      <c r="C58" s="139"/>
      <c r="D58" s="139"/>
      <c r="E58" s="139"/>
      <c r="F58" s="12"/>
    </row>
  </sheetData>
  <sheetProtection algorithmName="SHA-512" hashValue="PqcG+Br/2/EXSQqrDDqmIYGowP+K0SlApCXYkAt52fulfwPGx9e7PsBqh4DKKKN5CqiZGPwBNtmyFYp556P3qQ==" saltValue="HIWylzQ6ZDDVmJ9uzYiYrA==" spinCount="100000" sheet="1" formatCells="0"/>
  <protectedRanges>
    <protectedRange password="FB90" sqref="C12:C43" name="Bereik1_1"/>
  </protectedRanges>
  <mergeCells count="9">
    <mergeCell ref="A1:D1"/>
    <mergeCell ref="G14:H17"/>
    <mergeCell ref="A55:A57"/>
    <mergeCell ref="B55:E57"/>
    <mergeCell ref="B58:E58"/>
    <mergeCell ref="B51:E51"/>
    <mergeCell ref="B52:E52"/>
    <mergeCell ref="B53:E53"/>
    <mergeCell ref="B54:E5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F20"/>
  <sheetViews>
    <sheetView workbookViewId="0">
      <selection activeCell="H14" sqref="H14"/>
    </sheetView>
  </sheetViews>
  <sheetFormatPr defaultColWidth="9.1796875" defaultRowHeight="13" x14ac:dyDescent="0.3"/>
  <cols>
    <col min="1" max="1" width="25.453125" style="1" customWidth="1"/>
    <col min="2" max="2" width="27.54296875" style="1" customWidth="1"/>
    <col min="3" max="16384" width="9.1796875" style="1"/>
  </cols>
  <sheetData>
    <row r="1" spans="1:6" ht="18" customHeight="1" x14ac:dyDescent="0.3">
      <c r="A1" s="128" t="str">
        <f>Totaalblad!A1</f>
        <v xml:space="preserve">Europese aanbesteding - Uitzendkrachten Corona Bestrijding
</v>
      </c>
      <c r="B1" s="128"/>
      <c r="C1" s="128"/>
      <c r="D1" s="128"/>
      <c r="E1" s="128"/>
      <c r="F1" s="128"/>
    </row>
    <row r="2" spans="1:6" ht="14.5" x14ac:dyDescent="0.35">
      <c r="A2" s="32" t="str">
        <f>Totaalblad!A2</f>
        <v xml:space="preserve">Bijlage 4 - PRIJZENBLAD </v>
      </c>
    </row>
    <row r="3" spans="1:6" x14ac:dyDescent="0.3">
      <c r="A3" s="34" t="str">
        <f>Totaalblad!A3</f>
        <v>versie 19 februari 2022</v>
      </c>
    </row>
    <row r="4" spans="1:6" ht="18.5" x14ac:dyDescent="0.45">
      <c r="A4" s="14"/>
    </row>
    <row r="5" spans="1:6" ht="18.5" x14ac:dyDescent="0.45">
      <c r="A5" s="14" t="str">
        <f>Totaalblad!A5</f>
        <v>Uitzendkrachten Testen / vaccineren / BCO / Callcenter</v>
      </c>
    </row>
    <row r="6" spans="1:6" x14ac:dyDescent="0.3">
      <c r="A6" s="34" t="s">
        <v>29</v>
      </c>
    </row>
    <row r="7" spans="1:6" ht="14.5" x14ac:dyDescent="0.35">
      <c r="A7" s="111" t="s">
        <v>68</v>
      </c>
    </row>
    <row r="8" spans="1:6" ht="14.5" x14ac:dyDescent="0.35">
      <c r="A8" s="111"/>
    </row>
    <row r="9" spans="1:6" ht="14.5" x14ac:dyDescent="0.3">
      <c r="A9" s="66"/>
      <c r="B9" s="67" t="s">
        <v>69</v>
      </c>
    </row>
    <row r="10" spans="1:6" ht="39.75" customHeight="1" x14ac:dyDescent="0.3">
      <c r="A10" s="68"/>
      <c r="B10" s="110" t="s">
        <v>14</v>
      </c>
    </row>
    <row r="11" spans="1:6" ht="14.5" x14ac:dyDescent="0.35">
      <c r="A11" s="69"/>
      <c r="B11" s="109">
        <v>0</v>
      </c>
    </row>
    <row r="13" spans="1:6" ht="14.5" x14ac:dyDescent="0.35">
      <c r="A13" s="70" t="s">
        <v>23</v>
      </c>
      <c r="B13" s="144"/>
      <c r="C13" s="144"/>
      <c r="D13" s="144"/>
      <c r="E13" s="144"/>
    </row>
    <row r="14" spans="1:6" ht="14.5" x14ac:dyDescent="0.3">
      <c r="A14" s="71" t="s">
        <v>24</v>
      </c>
      <c r="B14" s="139"/>
      <c r="C14" s="139"/>
      <c r="D14" s="139"/>
      <c r="E14" s="139"/>
    </row>
    <row r="15" spans="1:6" ht="14.5" x14ac:dyDescent="0.3">
      <c r="A15" s="71" t="s">
        <v>25</v>
      </c>
      <c r="B15" s="139"/>
      <c r="C15" s="139"/>
      <c r="D15" s="139"/>
      <c r="E15" s="139"/>
    </row>
    <row r="16" spans="1:6" ht="14.5" x14ac:dyDescent="0.3">
      <c r="A16" s="71" t="s">
        <v>26</v>
      </c>
      <c r="B16" s="139"/>
      <c r="C16" s="139"/>
      <c r="D16" s="139"/>
      <c r="E16" s="139"/>
    </row>
    <row r="17" spans="1:5" x14ac:dyDescent="0.3">
      <c r="A17" s="143" t="s">
        <v>27</v>
      </c>
      <c r="B17" s="139"/>
      <c r="C17" s="139"/>
      <c r="D17" s="139"/>
      <c r="E17" s="139"/>
    </row>
    <row r="18" spans="1:5" x14ac:dyDescent="0.3">
      <c r="A18" s="143"/>
      <c r="B18" s="139"/>
      <c r="C18" s="139"/>
      <c r="D18" s="139"/>
      <c r="E18" s="139"/>
    </row>
    <row r="19" spans="1:5" x14ac:dyDescent="0.3">
      <c r="A19" s="143"/>
      <c r="B19" s="139"/>
      <c r="C19" s="139"/>
      <c r="D19" s="139"/>
      <c r="E19" s="139"/>
    </row>
    <row r="20" spans="1:5" ht="14.5" x14ac:dyDescent="0.3">
      <c r="A20" s="71" t="s">
        <v>28</v>
      </c>
      <c r="B20" s="139"/>
      <c r="C20" s="139"/>
      <c r="D20" s="139"/>
      <c r="E20" s="139"/>
    </row>
  </sheetData>
  <sheetProtection algorithmName="SHA-512" hashValue="K9kITj/vD+rPykbcVIDHQDTXgEy/vash4KS0jf02SsS3UXom7zCbVQqtx8gMLB6ZhM3aFX00fGygBuN5OLrbAg==" saltValue="kg/jLU8AejEE1uuligB6bA==" spinCount="100000" sheet="1" formatCells="0"/>
  <protectedRanges>
    <protectedRange password="FB90" sqref="B11" name="Bereik1"/>
  </protectedRanges>
  <mergeCells count="8">
    <mergeCell ref="A1:F1"/>
    <mergeCell ref="B16:E16"/>
    <mergeCell ref="A17:A19"/>
    <mergeCell ref="B17:E19"/>
    <mergeCell ref="B20:E20"/>
    <mergeCell ref="B13:E13"/>
    <mergeCell ref="B14:E14"/>
    <mergeCell ref="B15:E1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798746deb63ab67de8f794f7fd8d0fd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02a9bd0a4f3c7419e8afd0f1a8edac28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2BC48B-DAFF-4E0A-BE29-0804F5EB56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829D465-89C7-49AE-99DB-9CFB83614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Uitzenden - Factor Fase A</vt:lpstr>
      <vt:lpstr>Uitzenden - Factor Fase BC</vt:lpstr>
      <vt:lpstr>Uitzenden - Bureaumarge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Bart van Boeijen</cp:lastModifiedBy>
  <cp:revision/>
  <dcterms:created xsi:type="dcterms:W3CDTF">2012-07-25T14:01:01Z</dcterms:created>
  <dcterms:modified xsi:type="dcterms:W3CDTF">2022-04-11T19:45:15Z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