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facilitycare.sharepoint.com/sites/Algemeen/Klanten/01. Klanten/Gemeente Brunssum/Aanbestedingsstukken/Versturen/"/>
    </mc:Choice>
  </mc:AlternateContent>
  <xr:revisionPtr revIDLastSave="225" documentId="8_{552A94E5-265A-4BF5-BCDA-E74587F4F237}" xr6:coauthVersionLast="47" xr6:coauthVersionMax="47" xr10:uidLastSave="{0DC719CF-158C-44F5-8EBB-490A394F0084}"/>
  <bookViews>
    <workbookView xWindow="28680" yWindow="-120" windowWidth="29040" windowHeight="15840" xr2:uid="{00000000-000D-0000-FFFF-FFFF00000000}"/>
  </bookViews>
  <sheets>
    <sheet name="Voorblad" sheetId="1" r:id="rId1"/>
    <sheet name="T Rombouts" sheetId="2" r:id="rId2"/>
    <sheet name="Rumpenerhof" sheetId="3" r:id="rId3"/>
    <sheet name="Brede School Treebeek" sheetId="4" r:id="rId4"/>
    <sheet name="Brede school Langeberg" sheetId="5" r:id="rId5"/>
    <sheet name="Bronsheim" sheetId="6" r:id="rId6"/>
    <sheet name="Bestuurscentrum" sheetId="7" r:id="rId7"/>
    <sheet name="Oud Raadhuis" sheetId="8" r:id="rId8"/>
    <sheet name="GTD" sheetId="9" r:id="rId9"/>
    <sheet name="Brede school Centum" sheetId="10" r:id="rId10"/>
    <sheet name="Sporthal Treebeek" sheetId="13" r:id="rId11"/>
    <sheet name="MFA Treebeek" sheetId="12" r:id="rId12"/>
    <sheet name="Gasperistraat 3" sheetId="11" r:id="rId13"/>
    <sheet name="Optie Rollebol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4" l="1"/>
  <c r="F26" i="12"/>
  <c r="F58" i="13"/>
  <c r="F30" i="13"/>
  <c r="F15" i="11" l="1"/>
  <c r="F135" i="10"/>
  <c r="F120" i="10"/>
  <c r="F108" i="10"/>
  <c r="F95" i="10"/>
  <c r="F83" i="10"/>
  <c r="F42" i="10"/>
  <c r="F36" i="9"/>
  <c r="F29" i="9"/>
  <c r="F34" i="9"/>
  <c r="F19" i="9"/>
  <c r="F55" i="8"/>
  <c r="F50" i="8"/>
  <c r="F39" i="8"/>
  <c r="F26" i="8"/>
  <c r="F10" i="8"/>
  <c r="F334" i="7"/>
  <c r="F329" i="7"/>
  <c r="F303" i="7"/>
  <c r="F277" i="7"/>
  <c r="F251" i="7"/>
  <c r="F225" i="7"/>
  <c r="F197" i="7"/>
  <c r="F171" i="7"/>
  <c r="F123" i="7"/>
  <c r="F44" i="7"/>
  <c r="F130" i="6"/>
  <c r="F128" i="6"/>
  <c r="F107" i="6"/>
  <c r="F57" i="6"/>
  <c r="F42" i="6"/>
  <c r="F81" i="5"/>
  <c r="F79" i="5"/>
  <c r="F47" i="5"/>
  <c r="F72" i="5"/>
  <c r="F79" i="4"/>
  <c r="F40" i="4"/>
  <c r="F19" i="3"/>
  <c r="F222" i="2"/>
  <c r="F220" i="2"/>
  <c r="F207" i="2"/>
  <c r="F179" i="2"/>
  <c r="F175" i="2"/>
  <c r="F172" i="2"/>
  <c r="F156" i="2"/>
  <c r="F142" i="2"/>
  <c r="F127" i="2"/>
  <c r="F113" i="2"/>
  <c r="F91" i="2"/>
  <c r="F57" i="2"/>
  <c r="F5" i="2"/>
  <c r="F122" i="10" l="1"/>
  <c r="F81" i="4"/>
</calcChain>
</file>

<file path=xl/sharedStrings.xml><?xml version="1.0" encoding="utf-8"?>
<sst xmlns="http://schemas.openxmlformats.org/spreadsheetml/2006/main" count="3616" uniqueCount="1440">
  <si>
    <t xml:space="preserve">Frequentieschema's </t>
  </si>
  <si>
    <t>Ruimtenummer</t>
  </si>
  <si>
    <t>Omschrijving</t>
  </si>
  <si>
    <t>Ruimtecategorie</t>
  </si>
  <si>
    <t>Vloerafwerking</t>
  </si>
  <si>
    <t>M2-ers</t>
  </si>
  <si>
    <t>Vegen</t>
  </si>
  <si>
    <t>Stofwissen/vlekverwijderen</t>
  </si>
  <si>
    <t>Bijtippen</t>
  </si>
  <si>
    <t>Stofzuigen (incl. vlekverwijderen)</t>
  </si>
  <si>
    <t>Moppen</t>
  </si>
  <si>
    <t>Schrobben</t>
  </si>
  <si>
    <t>Sprayen/opblokken</t>
  </si>
  <si>
    <t>Conserveren</t>
  </si>
  <si>
    <t>Papier/prullenbakken</t>
  </si>
  <si>
    <t>Deuren</t>
  </si>
  <si>
    <t>Bureaus</t>
  </si>
  <si>
    <t>Inventaris</t>
  </si>
  <si>
    <t>Reinigen natte unit</t>
  </si>
  <si>
    <t>Inventaris boven de 2 meter</t>
  </si>
  <si>
    <t>Souterrain</t>
  </si>
  <si>
    <t>001</t>
  </si>
  <si>
    <t>Aula</t>
  </si>
  <si>
    <t>002</t>
  </si>
  <si>
    <t>Keuken</t>
  </si>
  <si>
    <t>Steen</t>
  </si>
  <si>
    <t>Totaal Souterrain</t>
  </si>
  <si>
    <t>Hal 002</t>
  </si>
  <si>
    <t>Gang 003</t>
  </si>
  <si>
    <t>003</t>
  </si>
  <si>
    <t>Lokaal RO.33</t>
  </si>
  <si>
    <t>004</t>
  </si>
  <si>
    <t>Lokaal RO.34</t>
  </si>
  <si>
    <t>005</t>
  </si>
  <si>
    <t>Kantoor 006</t>
  </si>
  <si>
    <t>006</t>
  </si>
  <si>
    <t>Repro 006a</t>
  </si>
  <si>
    <t>007</t>
  </si>
  <si>
    <t>Kantoor RO.04</t>
  </si>
  <si>
    <t>008</t>
  </si>
  <si>
    <t>Ruimte RO.05</t>
  </si>
  <si>
    <t>009</t>
  </si>
  <si>
    <t>Kantoor Directie RO.09</t>
  </si>
  <si>
    <t>010</t>
  </si>
  <si>
    <t>Lerarenkamer 010</t>
  </si>
  <si>
    <t>011</t>
  </si>
  <si>
    <t>Keuken 011</t>
  </si>
  <si>
    <t>012</t>
  </si>
  <si>
    <t>Aula 012</t>
  </si>
  <si>
    <t>013</t>
  </si>
  <si>
    <t>Berging 014</t>
  </si>
  <si>
    <t>014</t>
  </si>
  <si>
    <t>Lokaal RO.18</t>
  </si>
  <si>
    <t>015</t>
  </si>
  <si>
    <t>Gang 016 (nooduitgang)</t>
  </si>
  <si>
    <t>016</t>
  </si>
  <si>
    <t>Lokaal RO.19</t>
  </si>
  <si>
    <t>017</t>
  </si>
  <si>
    <t>Lokaal RO.20</t>
  </si>
  <si>
    <t>018</t>
  </si>
  <si>
    <t>Lokaal RO.21</t>
  </si>
  <si>
    <t>019</t>
  </si>
  <si>
    <t>Lokaal RO.22</t>
  </si>
  <si>
    <t>020</t>
  </si>
  <si>
    <t>Lokaal RO.23</t>
  </si>
  <si>
    <t>021</t>
  </si>
  <si>
    <t>Lokaal RO.25</t>
  </si>
  <si>
    <t>022</t>
  </si>
  <si>
    <t>Trappenhuis 023</t>
  </si>
  <si>
    <t>023</t>
  </si>
  <si>
    <t>Lokaal (Noord) 26.3</t>
  </si>
  <si>
    <t>024</t>
  </si>
  <si>
    <t>Lokaal (Oost) 26.4</t>
  </si>
  <si>
    <t>025</t>
  </si>
  <si>
    <t>Plein lokalen</t>
  </si>
  <si>
    <t>026</t>
  </si>
  <si>
    <t>Kantoor (plein lokalen)</t>
  </si>
  <si>
    <t>027</t>
  </si>
  <si>
    <t>Lokaal (Zuid) 26.1</t>
  </si>
  <si>
    <t>028</t>
  </si>
  <si>
    <t>Lokaal (West) 26,2</t>
  </si>
  <si>
    <t>029</t>
  </si>
  <si>
    <t>Berging tekenen 029</t>
  </si>
  <si>
    <t>030</t>
  </si>
  <si>
    <t>Lokaal RO.31</t>
  </si>
  <si>
    <t>031</t>
  </si>
  <si>
    <t>Gang 031</t>
  </si>
  <si>
    <t>032</t>
  </si>
  <si>
    <t>Toilet Dames RO.27</t>
  </si>
  <si>
    <t>033</t>
  </si>
  <si>
    <t>Toilet Personeel RO.28</t>
  </si>
  <si>
    <t>034</t>
  </si>
  <si>
    <t>Toilet Heren RO.29</t>
  </si>
  <si>
    <t>035</t>
  </si>
  <si>
    <t>Lift 034</t>
  </si>
  <si>
    <t>036</t>
  </si>
  <si>
    <t>Leiding-schacht 035</t>
  </si>
  <si>
    <t>037</t>
  </si>
  <si>
    <t>Berging 036</t>
  </si>
  <si>
    <t>038</t>
  </si>
  <si>
    <t>Trappenhuis 037</t>
  </si>
  <si>
    <t>039</t>
  </si>
  <si>
    <t>Toilet Dames RO.13</t>
  </si>
  <si>
    <t>040</t>
  </si>
  <si>
    <t>Miva toilet RO.12</t>
  </si>
  <si>
    <t>041</t>
  </si>
  <si>
    <t>Garderobe 041</t>
  </si>
  <si>
    <t>042</t>
  </si>
  <si>
    <t>Toilet Heren RO.08</t>
  </si>
  <si>
    <t>043</t>
  </si>
  <si>
    <t>Toilet Dames RO.09</t>
  </si>
  <si>
    <t>044</t>
  </si>
  <si>
    <t>Toilet Personeel RO.13</t>
  </si>
  <si>
    <t>045</t>
  </si>
  <si>
    <t>Toilet Heren RO.14</t>
  </si>
  <si>
    <t>046</t>
  </si>
  <si>
    <t>Hal 045</t>
  </si>
  <si>
    <t>047</t>
  </si>
  <si>
    <t>Kantoor Intake gesprekken RO.11</t>
  </si>
  <si>
    <t>048</t>
  </si>
  <si>
    <t>Berging Technologie 047</t>
  </si>
  <si>
    <t>049</t>
  </si>
  <si>
    <t>Berging Handenarbeid 048</t>
  </si>
  <si>
    <t>050</t>
  </si>
  <si>
    <t>Berging Catering 050</t>
  </si>
  <si>
    <t>Linoleum</t>
  </si>
  <si>
    <t>Tapijt</t>
  </si>
  <si>
    <t>linoleum</t>
  </si>
  <si>
    <t>dhg-tegel</t>
  </si>
  <si>
    <t xml:space="preserve"> 0 nio</t>
  </si>
  <si>
    <t>Totaal oud bouw Begane Grond</t>
  </si>
  <si>
    <t>Oud bouw Begane Grond</t>
  </si>
  <si>
    <t>Oud bouw 1ste verdieping</t>
  </si>
  <si>
    <t>051</t>
  </si>
  <si>
    <t>Trappenhuis 101 (zie 104)</t>
  </si>
  <si>
    <t>052</t>
  </si>
  <si>
    <t>Gang 103</t>
  </si>
  <si>
    <t>053</t>
  </si>
  <si>
    <t>Trappenhuis 104</t>
  </si>
  <si>
    <t>054</t>
  </si>
  <si>
    <t>Lokaal 2.11.3</t>
  </si>
  <si>
    <t>055</t>
  </si>
  <si>
    <t>Lokaal 2.11.4</t>
  </si>
  <si>
    <t>056</t>
  </si>
  <si>
    <t>057</t>
  </si>
  <si>
    <t>058</t>
  </si>
  <si>
    <t>Lokaal 2.11.1</t>
  </si>
  <si>
    <t>059</t>
  </si>
  <si>
    <t>Lokaal 2.11.2</t>
  </si>
  <si>
    <t>060</t>
  </si>
  <si>
    <t>Lokaal R1.15</t>
  </si>
  <si>
    <t>061</t>
  </si>
  <si>
    <t>Lokaal R1.16</t>
  </si>
  <si>
    <t>062</t>
  </si>
  <si>
    <t>Toilet Dames R1.12</t>
  </si>
  <si>
    <t>063</t>
  </si>
  <si>
    <t>Toilet Heren R1.13</t>
  </si>
  <si>
    <t>064</t>
  </si>
  <si>
    <t>Lokaal R1.01.3</t>
  </si>
  <si>
    <t>065</t>
  </si>
  <si>
    <t>Lokaal R1.01.4</t>
  </si>
  <si>
    <t>066</t>
  </si>
  <si>
    <t>067</t>
  </si>
  <si>
    <t>068</t>
  </si>
  <si>
    <t>Lokaal R1.01.1</t>
  </si>
  <si>
    <t>069</t>
  </si>
  <si>
    <t>Lokaal R1.01.2</t>
  </si>
  <si>
    <t>070</t>
  </si>
  <si>
    <t>Kantoor ICT R1.02</t>
  </si>
  <si>
    <t>071</t>
  </si>
  <si>
    <t>Kantoor Systeembeheerder R1.04</t>
  </si>
  <si>
    <t>072</t>
  </si>
  <si>
    <t>Lokaal R1.05</t>
  </si>
  <si>
    <t>073</t>
  </si>
  <si>
    <t>Lokaal R1.08</t>
  </si>
  <si>
    <t>074</t>
  </si>
  <si>
    <t>Lokaal R1.07</t>
  </si>
  <si>
    <t>075</t>
  </si>
  <si>
    <t>Lokaal R1.09</t>
  </si>
  <si>
    <t>076</t>
  </si>
  <si>
    <t>Lokaal R1.10</t>
  </si>
  <si>
    <t>077</t>
  </si>
  <si>
    <t>Leiding Schacht 129</t>
  </si>
  <si>
    <t>078</t>
  </si>
  <si>
    <t>Server Patcher 130</t>
  </si>
  <si>
    <t>079</t>
  </si>
  <si>
    <t>Trap 131</t>
  </si>
  <si>
    <t>080</t>
  </si>
  <si>
    <t>Berging 132</t>
  </si>
  <si>
    <t>081</t>
  </si>
  <si>
    <t>Kantoor Directie onderbouw R1.06</t>
  </si>
  <si>
    <t>082</t>
  </si>
  <si>
    <t>Berging 134</t>
  </si>
  <si>
    <t>Dhg</t>
  </si>
  <si>
    <t>Totaal oud bouw 1ste verdieping</t>
  </si>
  <si>
    <t>Bibliotheek 1</t>
  </si>
  <si>
    <t>083</t>
  </si>
  <si>
    <t>Bibliotheek 1 016</t>
  </si>
  <si>
    <t>084</t>
  </si>
  <si>
    <t>Toilet met voorruimte 017</t>
  </si>
  <si>
    <t>085</t>
  </si>
  <si>
    <t>Toilet met voorruimte 018</t>
  </si>
  <si>
    <t>086</t>
  </si>
  <si>
    <t>Entree bibliotheek 1 019</t>
  </si>
  <si>
    <t>087</t>
  </si>
  <si>
    <t>Gang 020</t>
  </si>
  <si>
    <t>088</t>
  </si>
  <si>
    <t>Alg. ruimte De Drie Ringen 021</t>
  </si>
  <si>
    <t>089</t>
  </si>
  <si>
    <t>090</t>
  </si>
  <si>
    <t>Kantoor 022</t>
  </si>
  <si>
    <t>091</t>
  </si>
  <si>
    <t>Toilet met voorruimte Dames 023</t>
  </si>
  <si>
    <t>092</t>
  </si>
  <si>
    <t>Toilet met voorruimte Heren 024</t>
  </si>
  <si>
    <t>093</t>
  </si>
  <si>
    <t>Kantoor 025</t>
  </si>
  <si>
    <t>094</t>
  </si>
  <si>
    <t>Kantoor 026</t>
  </si>
  <si>
    <t>095</t>
  </si>
  <si>
    <t>Kantoor 027</t>
  </si>
  <si>
    <t>098</t>
  </si>
  <si>
    <t>CV-Ruimte 043</t>
  </si>
  <si>
    <t>103</t>
  </si>
  <si>
    <t>Werkkast 048</t>
  </si>
  <si>
    <t>104</t>
  </si>
  <si>
    <t>Hal 1 Algemeen</t>
  </si>
  <si>
    <t>105</t>
  </si>
  <si>
    <t>Hal 2 Algemeen</t>
  </si>
  <si>
    <t>107</t>
  </si>
  <si>
    <t>Trap 4  Bieb</t>
  </si>
  <si>
    <t>110</t>
  </si>
  <si>
    <t>Toilet heren 1 BIEB</t>
  </si>
  <si>
    <t>111</t>
  </si>
  <si>
    <t>Toilet dames 2 BIEB</t>
  </si>
  <si>
    <t>Bibliotheek 2</t>
  </si>
  <si>
    <t>096</t>
  </si>
  <si>
    <t>Bibliotheek 2 041</t>
  </si>
  <si>
    <t>097</t>
  </si>
  <si>
    <t>Toilet Miva 042</t>
  </si>
  <si>
    <t>099</t>
  </si>
  <si>
    <t>Kantoor 044</t>
  </si>
  <si>
    <t>100</t>
  </si>
  <si>
    <t>Kantoor 045</t>
  </si>
  <si>
    <t>101</t>
  </si>
  <si>
    <t>Kantoor 046</t>
  </si>
  <si>
    <t>102</t>
  </si>
  <si>
    <t>Gang 047</t>
  </si>
  <si>
    <t>Keuken 049</t>
  </si>
  <si>
    <t>Kantoor 050</t>
  </si>
  <si>
    <t>106</t>
  </si>
  <si>
    <t>Kantoor 051</t>
  </si>
  <si>
    <t>Kantoor 052</t>
  </si>
  <si>
    <t>108</t>
  </si>
  <si>
    <t>Toilet met voorruimte 053</t>
  </si>
  <si>
    <t>109</t>
  </si>
  <si>
    <t>Toilet met voorruimte 054</t>
  </si>
  <si>
    <t>Trappenhal 1</t>
  </si>
  <si>
    <t>Trap 12 tredes</t>
  </si>
  <si>
    <t>112</t>
  </si>
  <si>
    <t>Begane grond</t>
  </si>
  <si>
    <t>113</t>
  </si>
  <si>
    <t>Trap 6 tredes</t>
  </si>
  <si>
    <t>114</t>
  </si>
  <si>
    <t>Bordes tussenverdieping</t>
  </si>
  <si>
    <t>115</t>
  </si>
  <si>
    <t>Trap 9 tredes</t>
  </si>
  <si>
    <t>116</t>
  </si>
  <si>
    <t>117</t>
  </si>
  <si>
    <t>118</t>
  </si>
  <si>
    <t>1e verdieping</t>
  </si>
  <si>
    <t>119</t>
  </si>
  <si>
    <t>120</t>
  </si>
  <si>
    <t>Bordes</t>
  </si>
  <si>
    <t>121</t>
  </si>
  <si>
    <t>122</t>
  </si>
  <si>
    <t>2e verdieping</t>
  </si>
  <si>
    <t>Trappenhal 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</si>
  <si>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</si>
  <si>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</si>
  <si>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</si>
  <si>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</si>
  <si>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</si>
  <si>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</si>
  <si>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</si>
  <si>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</si>
  <si>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</si>
  <si>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</si>
  <si>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</si>
  <si>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</si>
  <si>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</si>
  <si>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</si>
  <si>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Kantoor 062</t>
  </si>
  <si>
    <t>137</t>
  </si>
  <si>
    <t>Kantoor 063</t>
  </si>
  <si>
    <t>138</t>
  </si>
  <si>
    <t>Kantoor 064</t>
  </si>
  <si>
    <t>139</t>
  </si>
  <si>
    <t>Gang 065</t>
  </si>
  <si>
    <t>140</t>
  </si>
  <si>
    <t>Werkkast 066</t>
  </si>
  <si>
    <t>141</t>
  </si>
  <si>
    <t>Keuken 067</t>
  </si>
  <si>
    <t>142</t>
  </si>
  <si>
    <t>Kantoor 068</t>
  </si>
  <si>
    <t>143</t>
  </si>
  <si>
    <t>Kantoor 069</t>
  </si>
  <si>
    <t>144</t>
  </si>
  <si>
    <t>Kantoor 070</t>
  </si>
  <si>
    <t>145</t>
  </si>
  <si>
    <t>Toilet met voorruimte Heren 071</t>
  </si>
  <si>
    <t>146</t>
  </si>
  <si>
    <t>Toilet met voorruimte Dames 072</t>
  </si>
  <si>
    <t>147</t>
  </si>
  <si>
    <t>Kantoor 073</t>
  </si>
  <si>
    <t>148</t>
  </si>
  <si>
    <t>Lifthal 074</t>
  </si>
  <si>
    <t>Bibliotheek School</t>
  </si>
  <si>
    <t>Kantoor 3 School</t>
  </si>
  <si>
    <t>Bibliotheek CMWW</t>
  </si>
  <si>
    <t>Kantoor 1 CMWW</t>
  </si>
  <si>
    <t>Kantoor 2 CMWW</t>
  </si>
  <si>
    <t>Bibliotheek TALENT</t>
  </si>
  <si>
    <t>Gang 5 begane grond TALENT</t>
  </si>
  <si>
    <t>Leslokaal 6 RO51 TALENT</t>
  </si>
  <si>
    <t>Leslokaal 7 RO52 TALENT</t>
  </si>
  <si>
    <t>Leslokaal 8 RO54 TALENT</t>
  </si>
  <si>
    <t>Leslokaal 9 RO54 TALENT</t>
  </si>
  <si>
    <t>Trap 10  TALENT</t>
  </si>
  <si>
    <t>HAL 11  TALENT</t>
  </si>
  <si>
    <t>Leslokaal 12 R151 TALENT</t>
  </si>
  <si>
    <t>Leslokaal 13 R152 TALENT</t>
  </si>
  <si>
    <t>Spreekkamer 14 R1.54 TALENT</t>
  </si>
  <si>
    <t>Spreekkamer 15 R1.54 TALENT</t>
  </si>
  <si>
    <t>Pantry 16 TALENT</t>
  </si>
  <si>
    <t>Trap 17  TALENT</t>
  </si>
  <si>
    <t>BORDES 18  TALENT</t>
  </si>
  <si>
    <t>Verkeersruimte 19 TALENT</t>
  </si>
  <si>
    <t>Kantoor 020 TALENT</t>
  </si>
  <si>
    <t>Spreekruimte 1 TALENT</t>
  </si>
  <si>
    <t>Toilet dames TALENT</t>
  </si>
  <si>
    <t>Toilet heren TALENT</t>
  </si>
  <si>
    <t>Kantoor 23  TALENT</t>
  </si>
  <si>
    <t>Spreekruimte 2 TALENT</t>
  </si>
  <si>
    <t>Kantoor 24  TALENT</t>
  </si>
  <si>
    <t>KEUKEN 25 TALENT</t>
  </si>
  <si>
    <t>Kantoor 27  TALENT</t>
  </si>
  <si>
    <t>Kantoor 28/29  TALENT</t>
  </si>
  <si>
    <t>Kantoor 30 TALENT</t>
  </si>
  <si>
    <t>Uitbreiding</t>
  </si>
  <si>
    <t>Kantine bovenbouw</t>
  </si>
  <si>
    <t>Bar kantine</t>
  </si>
  <si>
    <t>Keuken / kantine</t>
  </si>
  <si>
    <t>Lerarenkamer RO.07</t>
  </si>
  <si>
    <t>Spreekkamer RO.011</t>
  </si>
  <si>
    <t>Lokaal RO.034</t>
  </si>
  <si>
    <t>Lokaal RO.033</t>
  </si>
  <si>
    <t>149</t>
  </si>
  <si>
    <t>Dhg-tegel</t>
  </si>
  <si>
    <t>Coral</t>
  </si>
  <si>
    <t>Los vloerkleed</t>
  </si>
  <si>
    <t>Dhg tegel</t>
  </si>
  <si>
    <t>Hout</t>
  </si>
  <si>
    <t xml:space="preserve">Tapijt </t>
  </si>
  <si>
    <t>Tapijt / Linoleum</t>
  </si>
  <si>
    <t>Linoleum/tapijt</t>
  </si>
  <si>
    <t>Totaal Bibliotheek 1</t>
  </si>
  <si>
    <t>Totaal Bibliotheek 2</t>
  </si>
  <si>
    <t>Totaal trappenhal 1</t>
  </si>
  <si>
    <t>Totaal trappenhal 2</t>
  </si>
  <si>
    <t>Totaal kantoren 2de verdieping</t>
  </si>
  <si>
    <t>Kantoren 2de verdieping</t>
  </si>
  <si>
    <t>Totaal bibliotheek school</t>
  </si>
  <si>
    <t>Totaal bibliotheek CMWW</t>
  </si>
  <si>
    <t>Totaal Bibliotheek TALENT</t>
  </si>
  <si>
    <t>Totaal uitbreiding</t>
  </si>
  <si>
    <t>Totaal locatie</t>
  </si>
  <si>
    <t>Rumpenerhof</t>
  </si>
  <si>
    <t>1</t>
  </si>
  <si>
    <t>Entree</t>
  </si>
  <si>
    <t>10</t>
  </si>
  <si>
    <t>Trap</t>
  </si>
  <si>
    <t>11</t>
  </si>
  <si>
    <t>Overloop</t>
  </si>
  <si>
    <t>12</t>
  </si>
  <si>
    <t>13</t>
  </si>
  <si>
    <t>Hal overloop</t>
  </si>
  <si>
    <t>14</t>
  </si>
  <si>
    <t>Gang</t>
  </si>
  <si>
    <t>15</t>
  </si>
  <si>
    <t>16</t>
  </si>
  <si>
    <t>Toilet</t>
  </si>
  <si>
    <t>2</t>
  </si>
  <si>
    <t>Hal loopmat</t>
  </si>
  <si>
    <t>3</t>
  </si>
  <si>
    <t>Hal</t>
  </si>
  <si>
    <t>4</t>
  </si>
  <si>
    <t>Voorruimte toilet</t>
  </si>
  <si>
    <t>5</t>
  </si>
  <si>
    <t>Toiletten</t>
  </si>
  <si>
    <t>6</t>
  </si>
  <si>
    <t>7</t>
  </si>
  <si>
    <t>8</t>
  </si>
  <si>
    <t>9</t>
  </si>
  <si>
    <t>Rubber</t>
  </si>
  <si>
    <t>Lino</t>
  </si>
  <si>
    <t>PVC Tegel</t>
  </si>
  <si>
    <t>Totaal Rumpenerhof</t>
  </si>
  <si>
    <t>Portaal O0.12</t>
  </si>
  <si>
    <t>Onderbouw 01 O0.13</t>
  </si>
  <si>
    <t>Onderbouw 02 O0.14</t>
  </si>
  <si>
    <t>Overleg O0.29</t>
  </si>
  <si>
    <t>Onderbouw 03 O0.15</t>
  </si>
  <si>
    <t>Unit onderbouw O0.10</t>
  </si>
  <si>
    <t>Trap naar 1e verdieping</t>
  </si>
  <si>
    <t>Portaal O0.16</t>
  </si>
  <si>
    <t>Conciërge O0.17</t>
  </si>
  <si>
    <t>Werkkast O0.19</t>
  </si>
  <si>
    <t>Berging / Sluis MO.01</t>
  </si>
  <si>
    <t>Crearuimte MO.02</t>
  </si>
  <si>
    <t>ITT O0.20</t>
  </si>
  <si>
    <t>Lift</t>
  </si>
  <si>
    <t>BSO PO.01</t>
  </si>
  <si>
    <t>Portaal PO.02</t>
  </si>
  <si>
    <t>Buitenberging PO.03</t>
  </si>
  <si>
    <t>Sanitair/verschonen PO.04</t>
  </si>
  <si>
    <t>Keuken / Berging PO.05</t>
  </si>
  <si>
    <t>Berging PO.06</t>
  </si>
  <si>
    <t>PSZ PO.07</t>
  </si>
  <si>
    <t>Gangzone O0.18</t>
  </si>
  <si>
    <t>Unit onderbouw O0.21</t>
  </si>
  <si>
    <t>Portaal O0.23</t>
  </si>
  <si>
    <t>Teamruimte O0.26</t>
  </si>
  <si>
    <t>Keuken / uitgifte O0.25</t>
  </si>
  <si>
    <t>Administratie O0.24</t>
  </si>
  <si>
    <t>Toiletten O0.28</t>
  </si>
  <si>
    <t>Berging O0.27</t>
  </si>
  <si>
    <t>Onderbouw 02 O0.03</t>
  </si>
  <si>
    <t>Speellokaal O0.05</t>
  </si>
  <si>
    <t>Toestelberging O0.04</t>
  </si>
  <si>
    <t>Speellokaal O0.06</t>
  </si>
  <si>
    <t>Toestelberging O0.07</t>
  </si>
  <si>
    <t>Onderbouw 04 O0.08</t>
  </si>
  <si>
    <t>Toiletten O0.09</t>
  </si>
  <si>
    <t>Entree Sporthal</t>
  </si>
  <si>
    <t>Verkeersruimte SO.18</t>
  </si>
  <si>
    <t>Techniek / cv SO.12</t>
  </si>
  <si>
    <t>ITT SO.13</t>
  </si>
  <si>
    <t>Hal SO.19</t>
  </si>
  <si>
    <t>Toilet /portaal SO.20</t>
  </si>
  <si>
    <t>Toilet /portaal SO.21</t>
  </si>
  <si>
    <t>EHBO/docent SO.22</t>
  </si>
  <si>
    <t>Portaal SO.23</t>
  </si>
  <si>
    <t>Beheer SO.24</t>
  </si>
  <si>
    <t>Toestellenberging SO.26</t>
  </si>
  <si>
    <t>Sportzaal deel 01</t>
  </si>
  <si>
    <t>Kleedruimte</t>
  </si>
  <si>
    <t>Wassen SO.16</t>
  </si>
  <si>
    <t>Wassen SO.15</t>
  </si>
  <si>
    <t>Toestellenberging SO.11</t>
  </si>
  <si>
    <t>Zaaldeel 02</t>
  </si>
  <si>
    <t>Kleden 03 SO.10</t>
  </si>
  <si>
    <t>Wassen SO.09</t>
  </si>
  <si>
    <t>Wassen SO.08</t>
  </si>
  <si>
    <t>Toestellenberging SO.06</t>
  </si>
  <si>
    <t xml:space="preserve">Zaaldeel 03 </t>
  </si>
  <si>
    <t>Kleden 05 SO.05</t>
  </si>
  <si>
    <t>Wassen SO.04</t>
  </si>
  <si>
    <t>Kleden 06 SO.02</t>
  </si>
  <si>
    <t>Buitentrap naar 1e verd.</t>
  </si>
  <si>
    <t>Portaal O1.02</t>
  </si>
  <si>
    <t>Unit bovenbouw O1.32</t>
  </si>
  <si>
    <t>Toilet O1.03</t>
  </si>
  <si>
    <t>Werkruimte O1.04</t>
  </si>
  <si>
    <t>Directie O1.05</t>
  </si>
  <si>
    <t>Toiletten O1.06</t>
  </si>
  <si>
    <t>Unit middenbouw O1.27</t>
  </si>
  <si>
    <t>Middenbouw 01 O1.07</t>
  </si>
  <si>
    <t>Sluis O1.26</t>
  </si>
  <si>
    <t>Unit middenbouw O1.22</t>
  </si>
  <si>
    <t>Bovenbouw 01 O1.08</t>
  </si>
  <si>
    <t>Berging O1.21</t>
  </si>
  <si>
    <t>Unit bovenbouw O1.18</t>
  </si>
  <si>
    <t>Garderobe O1.20</t>
  </si>
  <si>
    <t>Toiletten O1.119</t>
  </si>
  <si>
    <t>Portaal O1.12</t>
  </si>
  <si>
    <t>Teamruimte O1.10</t>
  </si>
  <si>
    <t>Bovenbouw 02 O1.13</t>
  </si>
  <si>
    <t>Bovenbouw 03 O1.14</t>
  </si>
  <si>
    <t>Directie O1.15</t>
  </si>
  <si>
    <t>Spreekkamer O1.16</t>
  </si>
  <si>
    <t>Interne begeleiding O1.17</t>
  </si>
  <si>
    <t>Toiletten O1.11</t>
  </si>
  <si>
    <t>Toiletten O1.23</t>
  </si>
  <si>
    <t>Techniek / cv O1.24</t>
  </si>
  <si>
    <t>Bovenbouw 04 O1.25</t>
  </si>
  <si>
    <t>Bovenbouw 05 O1.30</t>
  </si>
  <si>
    <t>Berging O1.28</t>
  </si>
  <si>
    <t>Techniek / cv O1.29</t>
  </si>
  <si>
    <t>Middenbouw 04 O1.31</t>
  </si>
  <si>
    <t>Middenbouw 03 O1.34</t>
  </si>
  <si>
    <t>Toiletten O1.35</t>
  </si>
  <si>
    <t>Middenbouw 02 O1.01</t>
  </si>
  <si>
    <t>Marmoleum</t>
  </si>
  <si>
    <t>Gietvloer</t>
  </si>
  <si>
    <t>Sportvloer</t>
  </si>
  <si>
    <t>Beton</t>
  </si>
  <si>
    <t>Marmoleum 0 nio</t>
  </si>
  <si>
    <t>Totaal Begane Grond</t>
  </si>
  <si>
    <t>Totaal 1ste verdieping</t>
  </si>
  <si>
    <t>Totaal m2-ers gebouw</t>
  </si>
  <si>
    <t>Zaterdag werk</t>
  </si>
  <si>
    <t>Totaal zaterdagwerk</t>
  </si>
  <si>
    <t>Entree 0.34</t>
  </si>
  <si>
    <t>Gang 0.28</t>
  </si>
  <si>
    <t>Meterkast 0.33</t>
  </si>
  <si>
    <t>Jongerenruimte BSO 0.15</t>
  </si>
  <si>
    <t>Berging 0.11</t>
  </si>
  <si>
    <t>Berging 0.13</t>
  </si>
  <si>
    <t>Kinderkookcafe 0.14</t>
  </si>
  <si>
    <t>Speelhal 0.18</t>
  </si>
  <si>
    <t>Wasruimte 0.16</t>
  </si>
  <si>
    <t>Berging 0.17</t>
  </si>
  <si>
    <t>Groepsruimte PSZ 0.10</t>
  </si>
  <si>
    <t>Verschoningsruimte 0.08</t>
  </si>
  <si>
    <t>Berging 0.12</t>
  </si>
  <si>
    <t>Toilet 0.08</t>
  </si>
  <si>
    <t>Groepsruimte PSZ 0.07</t>
  </si>
  <si>
    <t>Berging 0.09</t>
  </si>
  <si>
    <t>Kantoor PSZ 0.05</t>
  </si>
  <si>
    <t>Entree buggy's 0.04</t>
  </si>
  <si>
    <t>Garderobe 0.03</t>
  </si>
  <si>
    <t>Kantoor KDV 0.02</t>
  </si>
  <si>
    <t>Atelier 0.01</t>
  </si>
  <si>
    <t>Groepsruimte KDV 0.19</t>
  </si>
  <si>
    <t>Berging 0.20</t>
  </si>
  <si>
    <t>Pantry 0.21</t>
  </si>
  <si>
    <t>Verschoningsruimte 0.22</t>
  </si>
  <si>
    <t>Toilet 0.22</t>
  </si>
  <si>
    <t>Groepsruimte KDV 0.23</t>
  </si>
  <si>
    <t>Slaapruimte 0.24</t>
  </si>
  <si>
    <t>Slaapruimte 0.25</t>
  </si>
  <si>
    <t>Berging 0.26</t>
  </si>
  <si>
    <t>Miva-toilet 0.27</t>
  </si>
  <si>
    <t>Toilet Heren 0.30</t>
  </si>
  <si>
    <t>033A</t>
  </si>
  <si>
    <t>Toilet cabine 0.30</t>
  </si>
  <si>
    <t>Toilet Dames 0.31</t>
  </si>
  <si>
    <t>034A</t>
  </si>
  <si>
    <t>Toilet cabine 0.31</t>
  </si>
  <si>
    <t>Lift 0.32</t>
  </si>
  <si>
    <t>Trap 0.35</t>
  </si>
  <si>
    <t>Gang 0.36</t>
  </si>
  <si>
    <t>Toegang bestaand 0.37</t>
  </si>
  <si>
    <t>Entree 0.36A</t>
  </si>
  <si>
    <t>Toegang bestaand 1.20</t>
  </si>
  <si>
    <t>Gang 1.18</t>
  </si>
  <si>
    <t>Gang 1.19</t>
  </si>
  <si>
    <t>Speellokaal 1.16</t>
  </si>
  <si>
    <t>Berging 1.17</t>
  </si>
  <si>
    <t>Gymzaal 1.13</t>
  </si>
  <si>
    <t>Toestelberging 1.15</t>
  </si>
  <si>
    <t>Toestelberging 1.14</t>
  </si>
  <si>
    <t>Stoelenberging 1.01</t>
  </si>
  <si>
    <t>Berging verenigingen 1.05</t>
  </si>
  <si>
    <t>Gang 1.12</t>
  </si>
  <si>
    <t>Kleedruimte 1.04</t>
  </si>
  <si>
    <t>056A</t>
  </si>
  <si>
    <t>Douche 1.02</t>
  </si>
  <si>
    <t>056B</t>
  </si>
  <si>
    <t>Toilet 1.03</t>
  </si>
  <si>
    <t>Gang 1.06</t>
  </si>
  <si>
    <t>Leraar / scheidsrechter 1.07</t>
  </si>
  <si>
    <t>058A</t>
  </si>
  <si>
    <t>Douche 1.08</t>
  </si>
  <si>
    <t>058B</t>
  </si>
  <si>
    <t>Toilet 1.08</t>
  </si>
  <si>
    <t>Kleedruimte 1.11</t>
  </si>
  <si>
    <t>059A</t>
  </si>
  <si>
    <t>Toilet 1.10</t>
  </si>
  <si>
    <t>059B</t>
  </si>
  <si>
    <t>Douche 1.09</t>
  </si>
  <si>
    <t>Buitenberging 0.06</t>
  </si>
  <si>
    <t>Noodtrap 0.20A</t>
  </si>
  <si>
    <t>Bordes 0.20A</t>
  </si>
  <si>
    <t>D.h.g.-tegel</t>
  </si>
  <si>
    <t>Begane Grond</t>
  </si>
  <si>
    <t>Totaal 2de verdieping</t>
  </si>
  <si>
    <t>Totaal gebouw</t>
  </si>
  <si>
    <t>Niveau -1 &amp; -2</t>
  </si>
  <si>
    <t>Portaal S0.04</t>
  </si>
  <si>
    <t>Toiletvoorruimte S0.23</t>
  </si>
  <si>
    <t>10A</t>
  </si>
  <si>
    <t>Toiletunit S0.23</t>
  </si>
  <si>
    <t>10B</t>
  </si>
  <si>
    <t>10C</t>
  </si>
  <si>
    <t>Onderbouw 1/natte ruimte S0.25/26</t>
  </si>
  <si>
    <t>Buitenberging S0.03</t>
  </si>
  <si>
    <t>Buitenberging A0.01</t>
  </si>
  <si>
    <t>Berging S0.06</t>
  </si>
  <si>
    <t>Trap S0.29</t>
  </si>
  <si>
    <t>Bordes S0.29</t>
  </si>
  <si>
    <t>17</t>
  </si>
  <si>
    <t>Speellokaal S0.07</t>
  </si>
  <si>
    <t>18</t>
  </si>
  <si>
    <t>Toestelberging S0.08</t>
  </si>
  <si>
    <t>19</t>
  </si>
  <si>
    <t>Lifthal / trappenhuis S0.14</t>
  </si>
  <si>
    <t>NIS tutor S0.27</t>
  </si>
  <si>
    <t>20</t>
  </si>
  <si>
    <t>Trap S0.14</t>
  </si>
  <si>
    <t>21</t>
  </si>
  <si>
    <t>Lift S0.15</t>
  </si>
  <si>
    <t>22</t>
  </si>
  <si>
    <t>Berging S0.13</t>
  </si>
  <si>
    <t>23</t>
  </si>
  <si>
    <t>Gang S0.09</t>
  </si>
  <si>
    <t>24</t>
  </si>
  <si>
    <t>Leermiddelenberging S0.13</t>
  </si>
  <si>
    <t>25</t>
  </si>
  <si>
    <t>Leermiddelenberging S0.12</t>
  </si>
  <si>
    <t>26</t>
  </si>
  <si>
    <t>Leermiddelenberging S0.11</t>
  </si>
  <si>
    <t>27</t>
  </si>
  <si>
    <t>Technische ruimte S0.10</t>
  </si>
  <si>
    <t>28</t>
  </si>
  <si>
    <t>Handvaardigheidskern</t>
  </si>
  <si>
    <t>29</t>
  </si>
  <si>
    <t>Jeugdruimte S0.30</t>
  </si>
  <si>
    <t>ICT/Verwerking/Document. S0.05</t>
  </si>
  <si>
    <t>30</t>
  </si>
  <si>
    <t>Werkkast</t>
  </si>
  <si>
    <t>31</t>
  </si>
  <si>
    <t>Toiletvoorruimte jeugdruimte</t>
  </si>
  <si>
    <t>31A</t>
  </si>
  <si>
    <t>Toiletunit jeugdruimte</t>
  </si>
  <si>
    <t>32</t>
  </si>
  <si>
    <t>Leermiddelenberging A0.05</t>
  </si>
  <si>
    <t>Garderobe S0.24</t>
  </si>
  <si>
    <t>Garderobe S0.18</t>
  </si>
  <si>
    <t>Onderbouw 4/natte ruimte S0.15/16</t>
  </si>
  <si>
    <t>Toiletvoorruimte S0.17</t>
  </si>
  <si>
    <t>7A</t>
  </si>
  <si>
    <t>Toiletunit S0.17</t>
  </si>
  <si>
    <t>7B</t>
  </si>
  <si>
    <t>7C</t>
  </si>
  <si>
    <t>Onderbouw 3/natte ruimte S0.20/19</t>
  </si>
  <si>
    <t>Onderbouw 2/natte ruimte S0.21/22</t>
  </si>
  <si>
    <t>Peuterspeelzaal</t>
  </si>
  <si>
    <t>33</t>
  </si>
  <si>
    <t>Portaal Peuterspeelzaal P0.01</t>
  </si>
  <si>
    <t>34</t>
  </si>
  <si>
    <t>Buggies P0.03</t>
  </si>
  <si>
    <t>35</t>
  </si>
  <si>
    <t>Personeelstoilet P0.04</t>
  </si>
  <si>
    <t>36</t>
  </si>
  <si>
    <t>Peuterspeelzaal groep 1 P0.10</t>
  </si>
  <si>
    <t>37</t>
  </si>
  <si>
    <t>Toiletvoorruimte P0.09</t>
  </si>
  <si>
    <t>37A</t>
  </si>
  <si>
    <t>Toiletunit P0.09</t>
  </si>
  <si>
    <t>37B</t>
  </si>
  <si>
    <t>37C</t>
  </si>
  <si>
    <t>38</t>
  </si>
  <si>
    <t>Werkkast P0.08</t>
  </si>
  <si>
    <t>39</t>
  </si>
  <si>
    <t>Ruimte leiding P0.05</t>
  </si>
  <si>
    <t>40</t>
  </si>
  <si>
    <t>V.K. P0.03A</t>
  </si>
  <si>
    <t>41</t>
  </si>
  <si>
    <t>Peuterspeelzaal groep 2 P0.06</t>
  </si>
  <si>
    <t>42</t>
  </si>
  <si>
    <t>Berging P0.07</t>
  </si>
  <si>
    <t>Niveau 0</t>
  </si>
  <si>
    <t>43</t>
  </si>
  <si>
    <t>Trappenhal S1.08</t>
  </si>
  <si>
    <t>43A</t>
  </si>
  <si>
    <t>Trap S1.08</t>
  </si>
  <si>
    <t>44</t>
  </si>
  <si>
    <t>ICT/verwerking/document.S1.06</t>
  </si>
  <si>
    <t>45</t>
  </si>
  <si>
    <t>Garderobe S1.15</t>
  </si>
  <si>
    <t>46</t>
  </si>
  <si>
    <t>Garderobe S1.09</t>
  </si>
  <si>
    <t>47</t>
  </si>
  <si>
    <t>Middenbouw 5 S1.16</t>
  </si>
  <si>
    <t>48</t>
  </si>
  <si>
    <t>Toiletvoorruimte S1.14</t>
  </si>
  <si>
    <t>48A</t>
  </si>
  <si>
    <t>Toiletunit S1.14</t>
  </si>
  <si>
    <t>48B</t>
  </si>
  <si>
    <t>48C</t>
  </si>
  <si>
    <t>49</t>
  </si>
  <si>
    <t>Middenbouw 6 S1.13</t>
  </si>
  <si>
    <t>50</t>
  </si>
  <si>
    <t>Middenbouw 7 S1.12</t>
  </si>
  <si>
    <t>51</t>
  </si>
  <si>
    <t>Toiletvoorruimte S1.11</t>
  </si>
  <si>
    <t>51A</t>
  </si>
  <si>
    <t>Toiletunit S1.11</t>
  </si>
  <si>
    <t>51B</t>
  </si>
  <si>
    <t>51C</t>
  </si>
  <si>
    <t>52</t>
  </si>
  <si>
    <t>Midenbouw 8 S1.10</t>
  </si>
  <si>
    <t>53</t>
  </si>
  <si>
    <t>Bordes S1.05</t>
  </si>
  <si>
    <t>54</t>
  </si>
  <si>
    <t>Trap S1.05</t>
  </si>
  <si>
    <t>55</t>
  </si>
  <si>
    <t>Lifthal S1.05</t>
  </si>
  <si>
    <t>56</t>
  </si>
  <si>
    <t>57</t>
  </si>
  <si>
    <t>Gang S1.04</t>
  </si>
  <si>
    <t>58</t>
  </si>
  <si>
    <t>Ontvangsthal A1.02</t>
  </si>
  <si>
    <t>59</t>
  </si>
  <si>
    <t>Infobalie A1.03</t>
  </si>
  <si>
    <t>59A</t>
  </si>
  <si>
    <t>60</t>
  </si>
  <si>
    <t>Pedicure OU1.01</t>
  </si>
  <si>
    <t>61</t>
  </si>
  <si>
    <t>Portaal A1.01</t>
  </si>
  <si>
    <t>62</t>
  </si>
  <si>
    <t xml:space="preserve">Buitenpatio </t>
  </si>
  <si>
    <t>63</t>
  </si>
  <si>
    <t>Gang A1.07</t>
  </si>
  <si>
    <t>64</t>
  </si>
  <si>
    <t>Directie S1.01</t>
  </si>
  <si>
    <t>65</t>
  </si>
  <si>
    <t>Administratie A1.11</t>
  </si>
  <si>
    <t>66</t>
  </si>
  <si>
    <t>Toiletvoorruimte A1.08</t>
  </si>
  <si>
    <t>66A</t>
  </si>
  <si>
    <t>Toiletunit A1.08</t>
  </si>
  <si>
    <t>66B</t>
  </si>
  <si>
    <t>67</t>
  </si>
  <si>
    <t>Toiletvoorruimte A1.09</t>
  </si>
  <si>
    <t>67A</t>
  </si>
  <si>
    <t>Toiletunit A1.09</t>
  </si>
  <si>
    <t>67B</t>
  </si>
  <si>
    <t>68</t>
  </si>
  <si>
    <t>Doucheruimte A1.10</t>
  </si>
  <si>
    <t>69</t>
  </si>
  <si>
    <t>Wachten / gang A1.19</t>
  </si>
  <si>
    <t>70</t>
  </si>
  <si>
    <t>Spreekkamer 3 A1.12</t>
  </si>
  <si>
    <t>71</t>
  </si>
  <si>
    <t>Spreekkamer 2 A1.13</t>
  </si>
  <si>
    <t>72</t>
  </si>
  <si>
    <t>Spreekkamer 1 A1.14</t>
  </si>
  <si>
    <t>73</t>
  </si>
  <si>
    <t>Vergaderen A1.15</t>
  </si>
  <si>
    <t>74</t>
  </si>
  <si>
    <t>Copy S1.02</t>
  </si>
  <si>
    <t>75</t>
  </si>
  <si>
    <t>Papierberging S0.03</t>
  </si>
  <si>
    <t>76</t>
  </si>
  <si>
    <t>Pantry S1.17</t>
  </si>
  <si>
    <t>77</t>
  </si>
  <si>
    <t>Ruimte team A1.16</t>
  </si>
  <si>
    <t>77A</t>
  </si>
  <si>
    <t>Vergaderruimte ouderen OU1.02</t>
  </si>
  <si>
    <t>Niveau 1</t>
  </si>
  <si>
    <t>78</t>
  </si>
  <si>
    <t>ICT / Verwerking / Document S2.03</t>
  </si>
  <si>
    <t>79</t>
  </si>
  <si>
    <t>Wachten / gang S2.05</t>
  </si>
  <si>
    <t>80</t>
  </si>
  <si>
    <t>Garderobe S2.06</t>
  </si>
  <si>
    <t>81</t>
  </si>
  <si>
    <t>Ruimte I.B. S2.04</t>
  </si>
  <si>
    <t>82</t>
  </si>
  <si>
    <t>Portaal / lifthal S2.02</t>
  </si>
  <si>
    <t>83</t>
  </si>
  <si>
    <t>84</t>
  </si>
  <si>
    <t>Bovenbouw 12 S2.07</t>
  </si>
  <si>
    <t>85</t>
  </si>
  <si>
    <t>Toiletvoorruimte S2.08</t>
  </si>
  <si>
    <t>85A</t>
  </si>
  <si>
    <t>Toiletunit S2.08</t>
  </si>
  <si>
    <t>85B</t>
  </si>
  <si>
    <t>85C</t>
  </si>
  <si>
    <t>86</t>
  </si>
  <si>
    <t>Bovenbouw 11 S2.09</t>
  </si>
  <si>
    <t>87</t>
  </si>
  <si>
    <t>Bovenbouw 10 S2.10</t>
  </si>
  <si>
    <t>88</t>
  </si>
  <si>
    <t>Garderobe S2.13</t>
  </si>
  <si>
    <t>89</t>
  </si>
  <si>
    <t>Toiletvoorruimte S2.11</t>
  </si>
  <si>
    <t>89A</t>
  </si>
  <si>
    <t>Toiletunit S2.11</t>
  </si>
  <si>
    <t>89B</t>
  </si>
  <si>
    <t>89C</t>
  </si>
  <si>
    <t>90</t>
  </si>
  <si>
    <t>Bovenbouw 9 S2.12</t>
  </si>
  <si>
    <t>Coralmat</t>
  </si>
  <si>
    <t>Tarkett</t>
  </si>
  <si>
    <t>Cement 5 nio</t>
  </si>
  <si>
    <t>Metaal/nop</t>
  </si>
  <si>
    <t>sportvloer</t>
  </si>
  <si>
    <t>Tarkett 9 nio</t>
  </si>
  <si>
    <t>Tarkett 36 nio</t>
  </si>
  <si>
    <t>Tarkett 25 nio</t>
  </si>
  <si>
    <t>Tarkett 20 nio</t>
  </si>
  <si>
    <t>Cement 9 nio</t>
  </si>
  <si>
    <t>D.h.g.tegel</t>
  </si>
  <si>
    <t>Cement 1 nio</t>
  </si>
  <si>
    <t>Vast tapijt</t>
  </si>
  <si>
    <t>Bestrating</t>
  </si>
  <si>
    <t>Totaal niveau -1 &amp; -2</t>
  </si>
  <si>
    <t>Totaal Peuterspeelzaal</t>
  </si>
  <si>
    <t>Totaal niveau 0</t>
  </si>
  <si>
    <t>Totaal niveau 1</t>
  </si>
  <si>
    <t>S0.01</t>
  </si>
  <si>
    <t>Bureaukamers</t>
  </si>
  <si>
    <t>Trappenhuis</t>
  </si>
  <si>
    <t>S0.02</t>
  </si>
  <si>
    <t>S0.03</t>
  </si>
  <si>
    <t>Bureaukamers / postkamer</t>
  </si>
  <si>
    <t>S0.04</t>
  </si>
  <si>
    <t>Berging</t>
  </si>
  <si>
    <t>S0.04a</t>
  </si>
  <si>
    <t>S0.04b</t>
  </si>
  <si>
    <t>S0.04c</t>
  </si>
  <si>
    <t>S0.04d</t>
  </si>
  <si>
    <t>S0.04e</t>
  </si>
  <si>
    <t>S0.05</t>
  </si>
  <si>
    <t>Opslag</t>
  </si>
  <si>
    <t>S0.06</t>
  </si>
  <si>
    <t>S0.07</t>
  </si>
  <si>
    <t>Vergaderruimte</t>
  </si>
  <si>
    <t>S0.07a</t>
  </si>
  <si>
    <t>Kantine</t>
  </si>
  <si>
    <t>S0.08</t>
  </si>
  <si>
    <t>Pantry</t>
  </si>
  <si>
    <t>S0.12</t>
  </si>
  <si>
    <t>S0.15</t>
  </si>
  <si>
    <t>Miva</t>
  </si>
  <si>
    <t>S0.16</t>
  </si>
  <si>
    <t>Douche</t>
  </si>
  <si>
    <t>S0.17</t>
  </si>
  <si>
    <t>S0.17a</t>
  </si>
  <si>
    <t>Doorloop</t>
  </si>
  <si>
    <t>S0.18</t>
  </si>
  <si>
    <t>Repro</t>
  </si>
  <si>
    <t>S0.19</t>
  </si>
  <si>
    <t>S0.20</t>
  </si>
  <si>
    <t>S0.21</t>
  </si>
  <si>
    <t>S0.27</t>
  </si>
  <si>
    <t>S0.x09</t>
  </si>
  <si>
    <t>Toilet / heren</t>
  </si>
  <si>
    <t>S0.x10</t>
  </si>
  <si>
    <t>Toilet / dames</t>
  </si>
  <si>
    <t>S0.x12</t>
  </si>
  <si>
    <t>S0.x13</t>
  </si>
  <si>
    <t>S0.x15</t>
  </si>
  <si>
    <t>Pantry / opslag</t>
  </si>
  <si>
    <t>S0.x16</t>
  </si>
  <si>
    <t>Archief</t>
  </si>
  <si>
    <t>S0.x26</t>
  </si>
  <si>
    <t>Fietsenstalling</t>
  </si>
  <si>
    <t>S0.x27</t>
  </si>
  <si>
    <t>S0.x28</t>
  </si>
  <si>
    <t>E-Ruimte</t>
  </si>
  <si>
    <t>S0.x29</t>
  </si>
  <si>
    <t>Server-ruimte</t>
  </si>
  <si>
    <t>S0.x30</t>
  </si>
  <si>
    <t>Telefoon-centrale</t>
  </si>
  <si>
    <t>0.01</t>
  </si>
  <si>
    <t>0.02</t>
  </si>
  <si>
    <t>Lifthal</t>
  </si>
  <si>
    <t>0.02a</t>
  </si>
  <si>
    <t xml:space="preserve">Lift </t>
  </si>
  <si>
    <t>0.02b</t>
  </si>
  <si>
    <t>0.03</t>
  </si>
  <si>
    <t>0.05</t>
  </si>
  <si>
    <t>0.08</t>
  </si>
  <si>
    <t>Garderobe</t>
  </si>
  <si>
    <t>0.09</t>
  </si>
  <si>
    <t>0.10</t>
  </si>
  <si>
    <t>0.10f</t>
  </si>
  <si>
    <t>0.11</t>
  </si>
  <si>
    <t>Bureaukamers / vergaderruimte</t>
  </si>
  <si>
    <t>0.11a</t>
  </si>
  <si>
    <t>0.11b</t>
  </si>
  <si>
    <t>0.11c</t>
  </si>
  <si>
    <t>0.11d</t>
  </si>
  <si>
    <t>0.11e</t>
  </si>
  <si>
    <t>0.11g</t>
  </si>
  <si>
    <t>0.12</t>
  </si>
  <si>
    <t>Serviceruimte</t>
  </si>
  <si>
    <t>0.13</t>
  </si>
  <si>
    <t>0.14</t>
  </si>
  <si>
    <t>0.14a</t>
  </si>
  <si>
    <t>0.14b</t>
  </si>
  <si>
    <t>0.14c</t>
  </si>
  <si>
    <t>0.14d</t>
  </si>
  <si>
    <t>0.14e</t>
  </si>
  <si>
    <t>0.16</t>
  </si>
  <si>
    <t>B.00</t>
  </si>
  <si>
    <t>Buitenentree</t>
  </si>
  <si>
    <t>B.01</t>
  </si>
  <si>
    <t>B.02</t>
  </si>
  <si>
    <t>B.04</t>
  </si>
  <si>
    <t>B.07</t>
  </si>
  <si>
    <t>B.08</t>
  </si>
  <si>
    <t>B.09</t>
  </si>
  <si>
    <t>B.12</t>
  </si>
  <si>
    <t>B.13</t>
  </si>
  <si>
    <t>B.13a</t>
  </si>
  <si>
    <t>B.13b</t>
  </si>
  <si>
    <t>B.13c</t>
  </si>
  <si>
    <t>B.23</t>
  </si>
  <si>
    <t>B.24</t>
  </si>
  <si>
    <t>B.25</t>
  </si>
  <si>
    <t>B.26</t>
  </si>
  <si>
    <t>B.26a</t>
  </si>
  <si>
    <t>B.27</t>
  </si>
  <si>
    <t>B.28</t>
  </si>
  <si>
    <t>B.29</t>
  </si>
  <si>
    <t>B.x26</t>
  </si>
  <si>
    <t>B.x27</t>
  </si>
  <si>
    <t>B.x28</t>
  </si>
  <si>
    <t>B.x29</t>
  </si>
  <si>
    <t>Entee</t>
  </si>
  <si>
    <t>B.x31</t>
  </si>
  <si>
    <t>Bureaukamers / receptie</t>
  </si>
  <si>
    <t>B.x32</t>
  </si>
  <si>
    <t>Entreehal</t>
  </si>
  <si>
    <t>B.x33</t>
  </si>
  <si>
    <t>Wachtruimte</t>
  </si>
  <si>
    <t>B.x34</t>
  </si>
  <si>
    <t>B.x37</t>
  </si>
  <si>
    <t>B.x39</t>
  </si>
  <si>
    <t>B.x41</t>
  </si>
  <si>
    <t>B0.35</t>
  </si>
  <si>
    <t>Spreekkamer</t>
  </si>
  <si>
    <t>B0.36</t>
  </si>
  <si>
    <t>B0.37</t>
  </si>
  <si>
    <t>B0.39</t>
  </si>
  <si>
    <t>Bureaukamers / balie</t>
  </si>
  <si>
    <t>B0.40</t>
  </si>
  <si>
    <t>B0.40a</t>
  </si>
  <si>
    <t>B0.41</t>
  </si>
  <si>
    <t>B0.42</t>
  </si>
  <si>
    <t>werkkast</t>
  </si>
  <si>
    <t>B0.43</t>
  </si>
  <si>
    <t>Serviceruimte / brievenbusruimte</t>
  </si>
  <si>
    <t>Balie 10</t>
  </si>
  <si>
    <t>Bureaukamers / loket</t>
  </si>
  <si>
    <t>Balie 11</t>
  </si>
  <si>
    <t>Balie 2-3</t>
  </si>
  <si>
    <t>Balie 4-5</t>
  </si>
  <si>
    <t>Balie 6-7</t>
  </si>
  <si>
    <t>Balie 8</t>
  </si>
  <si>
    <t>Balie 9</t>
  </si>
  <si>
    <t>1.01</t>
  </si>
  <si>
    <t>1.02</t>
  </si>
  <si>
    <t>1.04</t>
  </si>
  <si>
    <t>1.06</t>
  </si>
  <si>
    <t>1.09</t>
  </si>
  <si>
    <t>1.10</t>
  </si>
  <si>
    <t>1.11a</t>
  </si>
  <si>
    <t>1.11b</t>
  </si>
  <si>
    <t>1.11c</t>
  </si>
  <si>
    <t>1.11d</t>
  </si>
  <si>
    <t>1.11e</t>
  </si>
  <si>
    <t>1.11f</t>
  </si>
  <si>
    <t>1.11g</t>
  </si>
  <si>
    <t>1.11h</t>
  </si>
  <si>
    <t>1.12</t>
  </si>
  <si>
    <t>1.13</t>
  </si>
  <si>
    <t>1.14</t>
  </si>
  <si>
    <t>1.15a</t>
  </si>
  <si>
    <t>1.15b</t>
  </si>
  <si>
    <t>1.15c</t>
  </si>
  <si>
    <t>1.15d</t>
  </si>
  <si>
    <t>1.15e</t>
  </si>
  <si>
    <t>1.17</t>
  </si>
  <si>
    <t>1.17a</t>
  </si>
  <si>
    <t>1.19</t>
  </si>
  <si>
    <t>V.01</t>
  </si>
  <si>
    <t>Bureaukamers / burgemeester</t>
  </si>
  <si>
    <t>V.02</t>
  </si>
  <si>
    <t>V.03</t>
  </si>
  <si>
    <t>V.04</t>
  </si>
  <si>
    <t>V.05</t>
  </si>
  <si>
    <t>Bureaukamers / secretaris</t>
  </si>
  <si>
    <t>V.06-07</t>
  </si>
  <si>
    <t>Raadzaal</t>
  </si>
  <si>
    <t>Trap naar KCC / onder tribune Raadzaal</t>
  </si>
  <si>
    <t>V.08</t>
  </si>
  <si>
    <t>V.10</t>
  </si>
  <si>
    <t>V.11</t>
  </si>
  <si>
    <t>V.12</t>
  </si>
  <si>
    <t>V.13</t>
  </si>
  <si>
    <t>Omloop</t>
  </si>
  <si>
    <t>V.14</t>
  </si>
  <si>
    <t>V.15</t>
  </si>
  <si>
    <t>V.18</t>
  </si>
  <si>
    <t>V.19</t>
  </si>
  <si>
    <t>V.20</t>
  </si>
  <si>
    <t>V.21</t>
  </si>
  <si>
    <t>V.22</t>
  </si>
  <si>
    <t>Bureaukamers / secretaresse</t>
  </si>
  <si>
    <t>V.24</t>
  </si>
  <si>
    <t>V1.09</t>
  </si>
  <si>
    <t>Balkon / raadzaal</t>
  </si>
  <si>
    <t>2.01</t>
  </si>
  <si>
    <t>2.02</t>
  </si>
  <si>
    <t>2.04</t>
  </si>
  <si>
    <t>2.06</t>
  </si>
  <si>
    <t>2.09</t>
  </si>
  <si>
    <t>2.10</t>
  </si>
  <si>
    <t>2.11a</t>
  </si>
  <si>
    <t>2.11b</t>
  </si>
  <si>
    <t>2.11c</t>
  </si>
  <si>
    <t>2.11d</t>
  </si>
  <si>
    <t>2.11e</t>
  </si>
  <si>
    <t>2.11f</t>
  </si>
  <si>
    <t>2.11g</t>
  </si>
  <si>
    <t>2.11h</t>
  </si>
  <si>
    <t>2.12</t>
  </si>
  <si>
    <t>2.13</t>
  </si>
  <si>
    <t>2.14</t>
  </si>
  <si>
    <t>2.15a</t>
  </si>
  <si>
    <t>2.15b</t>
  </si>
  <si>
    <t>2.15c</t>
  </si>
  <si>
    <t>2.15d</t>
  </si>
  <si>
    <t>2.15e</t>
  </si>
  <si>
    <t>2.17</t>
  </si>
  <si>
    <t>3.01</t>
  </si>
  <si>
    <t>3.02</t>
  </si>
  <si>
    <t>3.04</t>
  </si>
  <si>
    <t>3.04a</t>
  </si>
  <si>
    <t>Toilet / heren / naloopronde</t>
  </si>
  <si>
    <t>3.06</t>
  </si>
  <si>
    <t>3.06a</t>
  </si>
  <si>
    <t>Toilet / dames / naloopronde</t>
  </si>
  <si>
    <t>3.09</t>
  </si>
  <si>
    <t>3.10</t>
  </si>
  <si>
    <t>3.11a</t>
  </si>
  <si>
    <t>3.11b</t>
  </si>
  <si>
    <t>3.11c</t>
  </si>
  <si>
    <t>3.11d</t>
  </si>
  <si>
    <t>3.11e</t>
  </si>
  <si>
    <t>3.11f</t>
  </si>
  <si>
    <t>3.11g</t>
  </si>
  <si>
    <t>3.12</t>
  </si>
  <si>
    <t>3.14</t>
  </si>
  <si>
    <t>3.15</t>
  </si>
  <si>
    <t>3.15a</t>
  </si>
  <si>
    <t>3.15b</t>
  </si>
  <si>
    <t>3.15c</t>
  </si>
  <si>
    <t>3.15d</t>
  </si>
  <si>
    <t>3.15e</t>
  </si>
  <si>
    <t>3.17</t>
  </si>
  <si>
    <t>4.01</t>
  </si>
  <si>
    <t>4.02</t>
  </si>
  <si>
    <t>4.04</t>
  </si>
  <si>
    <t>4.06</t>
  </si>
  <si>
    <t>4.09</t>
  </si>
  <si>
    <t>4.11a</t>
  </si>
  <si>
    <t>4.11b</t>
  </si>
  <si>
    <t>4.11c</t>
  </si>
  <si>
    <t>4.11d</t>
  </si>
  <si>
    <t>4.11e</t>
  </si>
  <si>
    <t>4.11f</t>
  </si>
  <si>
    <t>4.11g</t>
  </si>
  <si>
    <t>4.11h</t>
  </si>
  <si>
    <t>4.12</t>
  </si>
  <si>
    <t>4.13</t>
  </si>
  <si>
    <t>4.14</t>
  </si>
  <si>
    <t>4.15</t>
  </si>
  <si>
    <t>4.15a</t>
  </si>
  <si>
    <t>4.15b</t>
  </si>
  <si>
    <t>4.15c</t>
  </si>
  <si>
    <t>4.15d</t>
  </si>
  <si>
    <t>4.15e</t>
  </si>
  <si>
    <t>4.17</t>
  </si>
  <si>
    <t>4.18</t>
  </si>
  <si>
    <t>Serviceruimte / plotterruimte</t>
  </si>
  <si>
    <t>5.01</t>
  </si>
  <si>
    <t>5.02</t>
  </si>
  <si>
    <t>5.04</t>
  </si>
  <si>
    <t>5.06</t>
  </si>
  <si>
    <t>5.09</t>
  </si>
  <si>
    <t>5.10</t>
  </si>
  <si>
    <t>5.11a</t>
  </si>
  <si>
    <t>5.11b</t>
  </si>
  <si>
    <t>5.11c</t>
  </si>
  <si>
    <t>5.11d</t>
  </si>
  <si>
    <t>5.11e</t>
  </si>
  <si>
    <t>5.11f</t>
  </si>
  <si>
    <t>5.11g</t>
  </si>
  <si>
    <t>5.11h</t>
  </si>
  <si>
    <t>5.12</t>
  </si>
  <si>
    <t>5.13</t>
  </si>
  <si>
    <t>5.14</t>
  </si>
  <si>
    <t>5.15</t>
  </si>
  <si>
    <t>5.15a</t>
  </si>
  <si>
    <t>5.15b</t>
  </si>
  <si>
    <t>5.15c</t>
  </si>
  <si>
    <t>5.15d</t>
  </si>
  <si>
    <t>5.15e</t>
  </si>
  <si>
    <t>5.17</t>
  </si>
  <si>
    <t>6.01</t>
  </si>
  <si>
    <t>6.02</t>
  </si>
  <si>
    <t>6.04</t>
  </si>
  <si>
    <t>6.06</t>
  </si>
  <si>
    <t>6.09</t>
  </si>
  <si>
    <t>6.10</t>
  </si>
  <si>
    <t>6.11a</t>
  </si>
  <si>
    <t>6.11b</t>
  </si>
  <si>
    <t>6.11c</t>
  </si>
  <si>
    <t>6.11d</t>
  </si>
  <si>
    <t>6.11e</t>
  </si>
  <si>
    <t>6.11f</t>
  </si>
  <si>
    <t>6.11g</t>
  </si>
  <si>
    <t>6.11h</t>
  </si>
  <si>
    <t>6.12</t>
  </si>
  <si>
    <t>6.13</t>
  </si>
  <si>
    <t>6.14</t>
  </si>
  <si>
    <t>6.15</t>
  </si>
  <si>
    <t>6.15a</t>
  </si>
  <si>
    <t>6.15b</t>
  </si>
  <si>
    <t>6.15c</t>
  </si>
  <si>
    <t>6.15d</t>
  </si>
  <si>
    <t>6.15e</t>
  </si>
  <si>
    <t>6.17</t>
  </si>
  <si>
    <t>7.01</t>
  </si>
  <si>
    <t>7.02</t>
  </si>
  <si>
    <t>7.04</t>
  </si>
  <si>
    <t>7.06</t>
  </si>
  <si>
    <t>7.09</t>
  </si>
  <si>
    <t>7.10a</t>
  </si>
  <si>
    <t>7.10b</t>
  </si>
  <si>
    <t>7.10c</t>
  </si>
  <si>
    <t>7.10d</t>
  </si>
  <si>
    <t>7.10e</t>
  </si>
  <si>
    <t>7.10f</t>
  </si>
  <si>
    <t>7.10g</t>
  </si>
  <si>
    <t>7.10h</t>
  </si>
  <si>
    <t>7.11</t>
  </si>
  <si>
    <t>7.12</t>
  </si>
  <si>
    <t>7.13</t>
  </si>
  <si>
    <t>7.14a</t>
  </si>
  <si>
    <t>7.14b</t>
  </si>
  <si>
    <t>7.14c</t>
  </si>
  <si>
    <t>7.14d</t>
  </si>
  <si>
    <t>7.15</t>
  </si>
  <si>
    <t>7.16</t>
  </si>
  <si>
    <t>7.16a</t>
  </si>
  <si>
    <t>7.17</t>
  </si>
  <si>
    <t>Extra werkzaamheden</t>
  </si>
  <si>
    <t>8.01</t>
  </si>
  <si>
    <t>Koffieautomaat (13 stuks)  van plaats schuiven /  schoonmaak ernaast &amp; erachter</t>
  </si>
  <si>
    <t>Rubber tegel</t>
  </si>
  <si>
    <t>Tegel</t>
  </si>
  <si>
    <t>Hout/tapijt</t>
  </si>
  <si>
    <t>Coating</t>
  </si>
  <si>
    <t>Tegel/tapijt</t>
  </si>
  <si>
    <t>steen 2 nio</t>
  </si>
  <si>
    <t>Totaal souterrain</t>
  </si>
  <si>
    <t>3de verdieping</t>
  </si>
  <si>
    <t>2de verdieping</t>
  </si>
  <si>
    <t>1ste verdieping</t>
  </si>
  <si>
    <t>Totaal 3de verdieping</t>
  </si>
  <si>
    <t>4de verdieping</t>
  </si>
  <si>
    <t>Totaal 4de verdieping</t>
  </si>
  <si>
    <t>5de verdieping</t>
  </si>
  <si>
    <t>Totaal 5de verdieping</t>
  </si>
  <si>
    <t>6de verdieping</t>
  </si>
  <si>
    <t>Totaal 6de verdieping</t>
  </si>
  <si>
    <t>7de verdieping</t>
  </si>
  <si>
    <t>Totaal 7de verdieping</t>
  </si>
  <si>
    <t>-0.04</t>
  </si>
  <si>
    <t>Bureaukamer</t>
  </si>
  <si>
    <t>-0.06</t>
  </si>
  <si>
    <t>Hal/keuken</t>
  </si>
  <si>
    <t>-0.11</t>
  </si>
  <si>
    <t xml:space="preserve">Hal </t>
  </si>
  <si>
    <t>-0.13</t>
  </si>
  <si>
    <t>Toiletten / dames / heren</t>
  </si>
  <si>
    <t>-0.14</t>
  </si>
  <si>
    <t>-0.16</t>
  </si>
  <si>
    <t>-0.17</t>
  </si>
  <si>
    <t xml:space="preserve"> Kleedruimte Stadswachten &amp; BOA's</t>
  </si>
  <si>
    <t>0.00</t>
  </si>
  <si>
    <t>0.04</t>
  </si>
  <si>
    <t>0.05a</t>
  </si>
  <si>
    <t>Raadkamer</t>
  </si>
  <si>
    <t>0.06</t>
  </si>
  <si>
    <t>0.07</t>
  </si>
  <si>
    <t>0.10a</t>
  </si>
  <si>
    <t>1.03</t>
  </si>
  <si>
    <t>1.05</t>
  </si>
  <si>
    <t>1.07</t>
  </si>
  <si>
    <t>1.08</t>
  </si>
  <si>
    <t>Voorruimte trouwzaal</t>
  </si>
  <si>
    <t>Trouwzaal</t>
  </si>
  <si>
    <t>1.11</t>
  </si>
  <si>
    <t>2.03</t>
  </si>
  <si>
    <t>2.05</t>
  </si>
  <si>
    <t>2.07</t>
  </si>
  <si>
    <t>2.08</t>
  </si>
  <si>
    <t>301</t>
  </si>
  <si>
    <t>Koffieautomaat (1 stuk) van plaats schuiven /  schoonmaak ernaast &amp; erachter</t>
  </si>
  <si>
    <t>Tegel/lino</t>
  </si>
  <si>
    <t xml:space="preserve">Tegel </t>
  </si>
  <si>
    <t>Hout/tegel</t>
  </si>
  <si>
    <t>Toilet / douche / heren</t>
  </si>
  <si>
    <t>0.09a</t>
  </si>
  <si>
    <t>opslag / SO</t>
  </si>
  <si>
    <t>0.17</t>
  </si>
  <si>
    <t>0.19</t>
  </si>
  <si>
    <t>0.20</t>
  </si>
  <si>
    <t>0.21</t>
  </si>
  <si>
    <t>0.22</t>
  </si>
  <si>
    <t>0.23</t>
  </si>
  <si>
    <t>Toilet / dames / heren</t>
  </si>
  <si>
    <t>Unit</t>
  </si>
  <si>
    <t>3.11</t>
  </si>
  <si>
    <t>tegel 1 nio</t>
  </si>
  <si>
    <t>tegel 6 nio</t>
  </si>
  <si>
    <t>Totaal Unit</t>
  </si>
  <si>
    <t>De Opstap</t>
  </si>
  <si>
    <t>Poetskast/berging (begane grond nabij lift)</t>
  </si>
  <si>
    <t>Meeting/kantoor nabij entree gymzaal, kdv,psz</t>
  </si>
  <si>
    <t>0.3</t>
  </si>
  <si>
    <t>Groepsruimte 01 Opstap</t>
  </si>
  <si>
    <t>0.31</t>
  </si>
  <si>
    <t>Entree Opstap</t>
  </si>
  <si>
    <t>0.32</t>
  </si>
  <si>
    <t>Groepsruimte 02 Opstap</t>
  </si>
  <si>
    <t>0.40/.080</t>
  </si>
  <si>
    <t>0.41/0.81</t>
  </si>
  <si>
    <t>Groepsruimte 3</t>
  </si>
  <si>
    <t>0.42/0.44/</t>
  </si>
  <si>
    <t>thuisplek/garderobe met bergruimte</t>
  </si>
  <si>
    <t>0.43/0.83/</t>
  </si>
  <si>
    <t>Spreek-/werk-/leerkamer</t>
  </si>
  <si>
    <t>0.45/0.85</t>
  </si>
  <si>
    <t>Groepsruimte 4</t>
  </si>
  <si>
    <t>0.46/0.86</t>
  </si>
  <si>
    <t>Groepsruimte 5</t>
  </si>
  <si>
    <t>0.48/0.88/</t>
  </si>
  <si>
    <t>0.49</t>
  </si>
  <si>
    <t>uitloopruimte Opstap</t>
  </si>
  <si>
    <t>0.5</t>
  </si>
  <si>
    <t>Directie</t>
  </si>
  <si>
    <t>0.51</t>
  </si>
  <si>
    <t>Administratie/IB kantoor</t>
  </si>
  <si>
    <t>0.52</t>
  </si>
  <si>
    <t>IB kantoor (1x gecombineerd met spreekkamer)</t>
  </si>
  <si>
    <t>0.53</t>
  </si>
  <si>
    <t>Concierge/repro</t>
  </si>
  <si>
    <t>0.54</t>
  </si>
  <si>
    <t>Gezamenlijke personeelsruimte (incl. coffeecorner)</t>
  </si>
  <si>
    <t>0.60/0.62</t>
  </si>
  <si>
    <t>Berging lesmateriaal</t>
  </si>
  <si>
    <t>0.61</t>
  </si>
  <si>
    <t>Berging speellokaal</t>
  </si>
  <si>
    <t>0.63</t>
  </si>
  <si>
    <t>speellokaal</t>
  </si>
  <si>
    <t>0.64</t>
  </si>
  <si>
    <t>Binnenspeelruimte</t>
  </si>
  <si>
    <t>0.65</t>
  </si>
  <si>
    <t>Multifunctionele ruimte</t>
  </si>
  <si>
    <t>0.66/0,67</t>
  </si>
  <si>
    <t>0.66/0.67</t>
  </si>
  <si>
    <t>Toiletten personeel en MIVA (onder tribunetrap)</t>
  </si>
  <si>
    <t>0.68</t>
  </si>
  <si>
    <t>Entree scholen midden/bovenbouw</t>
  </si>
  <si>
    <t>0.69</t>
  </si>
  <si>
    <t>Buitenberging (oostzijde)</t>
  </si>
  <si>
    <t>techniekruimte</t>
  </si>
  <si>
    <t>1.10/1.21</t>
  </si>
  <si>
    <t>gangzone gymzaal (deels)</t>
  </si>
  <si>
    <t>1.2</t>
  </si>
  <si>
    <t>Patchruimte</t>
  </si>
  <si>
    <t>1.30/1.50</t>
  </si>
  <si>
    <t>Groepsruimte 6</t>
  </si>
  <si>
    <t>1.32/1.34/</t>
  </si>
  <si>
    <t>1.33/1.53</t>
  </si>
  <si>
    <t>Groepsruimte 7</t>
  </si>
  <si>
    <t>1.37/1.57</t>
  </si>
  <si>
    <t>Groepsruimte 8</t>
  </si>
  <si>
    <t>1.38/1.58</t>
  </si>
  <si>
    <t>Universele ruimte</t>
  </si>
  <si>
    <t>1.39/1.59</t>
  </si>
  <si>
    <t>1.41/1.61</t>
  </si>
  <si>
    <t>uitloopruimte</t>
  </si>
  <si>
    <t>1.7</t>
  </si>
  <si>
    <t>Opslag verdieping (oostzijde nabij toiletten)</t>
  </si>
  <si>
    <t>1.72</t>
  </si>
  <si>
    <t>Toiletten personeel (verdieping)</t>
  </si>
  <si>
    <t>DE TRAMPOLINE</t>
  </si>
  <si>
    <t>Entree scholen</t>
  </si>
  <si>
    <t>0.7</t>
  </si>
  <si>
    <t>Groepsruimte 01 Trampoline</t>
  </si>
  <si>
    <t>0.71</t>
  </si>
  <si>
    <t>Entree Trampoline</t>
  </si>
  <si>
    <t>0.72</t>
  </si>
  <si>
    <t>Groepsruimte 02 Trampoline</t>
  </si>
  <si>
    <t>0.89</t>
  </si>
  <si>
    <t>uitloopruimte Trampoline</t>
  </si>
  <si>
    <t>CMWW</t>
  </si>
  <si>
    <t>Entree gymzaal KDV, PSZ</t>
  </si>
  <si>
    <t>Toilet personeel</t>
  </si>
  <si>
    <t>0.13/0.22</t>
  </si>
  <si>
    <t>Toilet- en verschoonruimte</t>
  </si>
  <si>
    <t>0.15/0.24</t>
  </si>
  <si>
    <t>Bergruimte</t>
  </si>
  <si>
    <t>0.2</t>
  </si>
  <si>
    <t>Buitenberging (westzijde nabij trap)</t>
  </si>
  <si>
    <t>Groepsruimte peuterspeelzaal 01</t>
  </si>
  <si>
    <t>Groepsruimte peuterspeelzaal 02/ extra lokaal onderbouw</t>
  </si>
  <si>
    <t>KOK</t>
  </si>
  <si>
    <t>0.1</t>
  </si>
  <si>
    <t>Buitenberging (westzijde nabij lift)</t>
  </si>
  <si>
    <t>Groepsruimte kinderdagverblijf</t>
  </si>
  <si>
    <t>Slaapruimte</t>
  </si>
  <si>
    <t>Groepsruimte buitenschoolse opvang/extra lokaal onderbouw</t>
  </si>
  <si>
    <t>GYMZAAL</t>
  </si>
  <si>
    <t>poetskast/berging (begane grond nabij lift)</t>
  </si>
  <si>
    <t>gang zone</t>
  </si>
  <si>
    <t>Toestelberging</t>
  </si>
  <si>
    <t>1.03-1.04,</t>
  </si>
  <si>
    <t>Kleedruimte + douches gymzaal (westzijde)</t>
  </si>
  <si>
    <t>1.05, 1.08</t>
  </si>
  <si>
    <t>toilet (in kleedruimte)</t>
  </si>
  <si>
    <t>1.06-1.07,</t>
  </si>
  <si>
    <t>Kleedruimte + douches gymzaal (oostzijde)</t>
  </si>
  <si>
    <t>1.11/1.12</t>
  </si>
  <si>
    <t>Gymzaal</t>
  </si>
  <si>
    <t>EHBO/ docentenruimte</t>
  </si>
  <si>
    <t>Zaterdagwerk</t>
  </si>
  <si>
    <t>Gang zone</t>
  </si>
  <si>
    <t>Toilet (in kleedruimte)</t>
  </si>
  <si>
    <t>Zondagwerk</t>
  </si>
  <si>
    <t>Droogloopmat</t>
  </si>
  <si>
    <t>marmoleum</t>
  </si>
  <si>
    <t>marmoleum 5 nio</t>
  </si>
  <si>
    <t>marmoleum 10 nio</t>
  </si>
  <si>
    <t>gietvloer</t>
  </si>
  <si>
    <t>gietvloer 2 nio</t>
  </si>
  <si>
    <t>Sportvloer 72 nio</t>
  </si>
  <si>
    <t>Gietvloer 8 nio</t>
  </si>
  <si>
    <t>Marmoleum 22 nio</t>
  </si>
  <si>
    <t>Tapijt 15 nio</t>
  </si>
  <si>
    <t>Marmoleum 88 nio</t>
  </si>
  <si>
    <t>Gietvloer 70 nio</t>
  </si>
  <si>
    <t>Gietvloer 7 nio</t>
  </si>
  <si>
    <t>Gietvloer 71 nio</t>
  </si>
  <si>
    <t>Sportvloer 572 nio</t>
  </si>
  <si>
    <t>Totaal de Opstap</t>
  </si>
  <si>
    <t>Totaal Trampoline</t>
  </si>
  <si>
    <t>Totaal CMWW</t>
  </si>
  <si>
    <t>Totaal KOK</t>
  </si>
  <si>
    <t>Totaal Gymzaal</t>
  </si>
  <si>
    <t>Totaal Gebouw</t>
  </si>
  <si>
    <t>Voorruimte</t>
  </si>
  <si>
    <t>Toiletgroep 1</t>
  </si>
  <si>
    <t>Toiletgroep 2</t>
  </si>
  <si>
    <t>Toiletgroep 3</t>
  </si>
  <si>
    <t>Kantine / vergaderuimte</t>
  </si>
  <si>
    <t>Kantoor 1</t>
  </si>
  <si>
    <t>Kantoor 2</t>
  </si>
  <si>
    <t>Kantoor 3</t>
  </si>
  <si>
    <t>Kantoor 4</t>
  </si>
  <si>
    <t>Kantoor 5</t>
  </si>
  <si>
    <t>Momenteel niet in de uitvraag</t>
  </si>
  <si>
    <t>Sporthal Treekbeek (BG)</t>
  </si>
  <si>
    <t xml:space="preserve">Totaal </t>
  </si>
  <si>
    <t>24a</t>
  </si>
  <si>
    <t>24b</t>
  </si>
  <si>
    <t>24c</t>
  </si>
  <si>
    <t>24d</t>
  </si>
  <si>
    <t>24e</t>
  </si>
  <si>
    <t>Grand café</t>
  </si>
  <si>
    <t>Zaal 1</t>
  </si>
  <si>
    <t>Zaal 2</t>
  </si>
  <si>
    <t>Heren toilet</t>
  </si>
  <si>
    <t>Dames toilet</t>
  </si>
  <si>
    <t>MIVA toilet</t>
  </si>
  <si>
    <t>Bereidingskeuken</t>
  </si>
  <si>
    <t>Toren/tochtportaal</t>
  </si>
  <si>
    <t>Receptie</t>
  </si>
  <si>
    <t>Zaal 3</t>
  </si>
  <si>
    <t>Wijkzuster</t>
  </si>
  <si>
    <t>Behandelkamer a</t>
  </si>
  <si>
    <t>Behandelkamer b</t>
  </si>
  <si>
    <t>Behandelkamer c</t>
  </si>
  <si>
    <t>Behandelkamer e</t>
  </si>
  <si>
    <t>Behandelkamer d</t>
  </si>
  <si>
    <t>Oefenzaal</t>
  </si>
  <si>
    <t>Bergruimten</t>
  </si>
  <si>
    <t>Verkeersruimten</t>
  </si>
  <si>
    <t>Sanitairruimten</t>
  </si>
  <si>
    <t>Vinyl</t>
  </si>
  <si>
    <t>Mat</t>
  </si>
  <si>
    <t>Totaal</t>
  </si>
  <si>
    <t>K1.01</t>
  </si>
  <si>
    <t>Speelhal</t>
  </si>
  <si>
    <t>K1.02</t>
  </si>
  <si>
    <t>K1.03</t>
  </si>
  <si>
    <t>K1.05a</t>
  </si>
  <si>
    <t>K1.05b</t>
  </si>
  <si>
    <t>Slapen</t>
  </si>
  <si>
    <t>K1.06</t>
  </si>
  <si>
    <t>Peuters groep 1</t>
  </si>
  <si>
    <t>Leslokaal</t>
  </si>
  <si>
    <t>K1.07</t>
  </si>
  <si>
    <t>Toilet/verschonen</t>
  </si>
  <si>
    <t>K1.08</t>
  </si>
  <si>
    <t>Dreumes/peuters  groep 2</t>
  </si>
  <si>
    <t>K1.10a</t>
  </si>
  <si>
    <t>K1.10b</t>
  </si>
  <si>
    <t>K1.11</t>
  </si>
  <si>
    <t>Dreumes/peuters  groep 3</t>
  </si>
  <si>
    <t>K1.12</t>
  </si>
  <si>
    <t>K1.13</t>
  </si>
  <si>
    <t>K1.14</t>
  </si>
  <si>
    <t>K1.15</t>
  </si>
  <si>
    <t>Groep baby's</t>
  </si>
  <si>
    <t>K1.15a</t>
  </si>
  <si>
    <t>K1.16</t>
  </si>
  <si>
    <t>K1.18</t>
  </si>
  <si>
    <t>K1.19</t>
  </si>
  <si>
    <t>Wassen &amp; drogen</t>
  </si>
  <si>
    <t>K1.21</t>
  </si>
  <si>
    <t>Buggies</t>
  </si>
  <si>
    <t>K1.17</t>
  </si>
  <si>
    <t>Knutselhoek</t>
  </si>
  <si>
    <t>Kantoor</t>
  </si>
  <si>
    <t>Na gunning dient de winnende partij een opencalculatie aan te leveren op basis van de aangeleverde frequenties</t>
  </si>
  <si>
    <t>Schoonmaakkast 0.29</t>
  </si>
  <si>
    <t>LET OP!!! Het conserveren van de vloeren dient in het weekend uitgevoerd te worden!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</si>
</sst>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0"/>
      <name val="Arial"/>
      <family val="2"/>
    </font>
    <font>
      <b/>
      <sz val="10"/>
      <color indexed="0"/>
      <name val="Calibri"/>
      <family val="2"/>
      <scheme val="minor"/>
    </font>
    <font>
      <sz val="10"/>
      <color indexed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8D0F"/>
        <bgColor indexed="64"/>
      </patternFill>
    </fill>
    <fill>
      <patternFill patternType="solid">
        <fgColor rgb="FF1B413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0" fontId="3" fillId="2" borderId="0" xfId="0" applyFont="1" applyFill="1"/>
    <xf numFmtId="0" fontId="1" fillId="3" borderId="1" xfId="0" applyFont="1" applyFill="1" applyBorder="1"/>
    <xf numFmtId="0" fontId="2" fillId="4" borderId="1" xfId="1" applyNumberFormat="1" applyFont="1" applyFill="1" applyBorder="1" applyAlignment="1" applyProtection="1">
      <alignment horizontal="right" textRotation="90"/>
    </xf>
    <xf numFmtId="0" fontId="1" fillId="0" borderId="0" xfId="0" applyFont="1"/>
    <xf numFmtId="0" fontId="1" fillId="5" borderId="1" xfId="0" applyFont="1" applyFill="1" applyBorder="1"/>
    <xf numFmtId="4" fontId="1" fillId="5" borderId="1" xfId="0" applyNumberFormat="1" applyFont="1" applyFill="1" applyBorder="1"/>
    <xf numFmtId="0" fontId="1" fillId="2" borderId="0" xfId="0" applyFont="1" applyFill="1"/>
    <xf numFmtId="0" fontId="0" fillId="2" borderId="0" xfId="0" applyFont="1" applyFill="1"/>
    <xf numFmtId="0" fontId="0" fillId="0" borderId="0" xfId="0" applyFont="1"/>
    <xf numFmtId="0" fontId="7" fillId="5" borderId="1" xfId="1" applyNumberFormat="1" applyFont="1" applyFill="1" applyBorder="1" applyAlignment="1" applyProtection="1">
      <alignment horizontal="right" vertical="center"/>
    </xf>
    <xf numFmtId="0" fontId="7" fillId="5" borderId="1" xfId="1" applyNumberFormat="1" applyFont="1" applyFill="1" applyBorder="1" applyAlignment="1" applyProtection="1">
      <alignment horizontal="left" vertical="center"/>
    </xf>
    <xf numFmtId="0" fontId="0" fillId="5" borderId="1" xfId="0" applyFont="1" applyFill="1" applyBorder="1"/>
    <xf numFmtId="4" fontId="7" fillId="5" borderId="1" xfId="1" applyNumberFormat="1" applyFont="1" applyFill="1" applyBorder="1" applyAlignment="1" applyProtection="1">
      <alignment horizontal="right" vertical="center"/>
    </xf>
    <xf numFmtId="3" fontId="7" fillId="5" borderId="1" xfId="1" applyNumberFormat="1" applyFont="1" applyFill="1" applyBorder="1" applyAlignment="1" applyProtection="1">
      <alignment horizontal="right" vertical="center"/>
    </xf>
    <xf numFmtId="0" fontId="8" fillId="5" borderId="1" xfId="1" applyNumberFormat="1" applyFont="1" applyFill="1" applyBorder="1" applyAlignment="1" applyProtection="1">
      <alignment horizontal="left" vertical="center"/>
    </xf>
    <xf numFmtId="3" fontId="8" fillId="5" borderId="1" xfId="1" applyNumberFormat="1" applyFont="1" applyFill="1" applyBorder="1" applyAlignment="1" applyProtection="1">
      <alignment horizontal="right" vertical="center"/>
    </xf>
    <xf numFmtId="0" fontId="0" fillId="0" borderId="1" xfId="0" applyFont="1" applyBorder="1"/>
    <xf numFmtId="0" fontId="9" fillId="5" borderId="1" xfId="1" applyNumberFormat="1" applyFont="1" applyFill="1" applyBorder="1" applyAlignment="1" applyProtection="1">
      <alignment horizontal="left" vertical="center"/>
    </xf>
    <xf numFmtId="0" fontId="11" fillId="5" borderId="1" xfId="0" applyFont="1" applyFill="1" applyBorder="1"/>
    <xf numFmtId="4" fontId="6" fillId="5" borderId="1" xfId="1" applyNumberFormat="1" applyFont="1" applyFill="1" applyBorder="1" applyAlignment="1" applyProtection="1">
      <alignment horizontal="right" vertical="center"/>
    </xf>
    <xf numFmtId="4" fontId="9" fillId="5" borderId="1" xfId="1" applyNumberFormat="1" applyFont="1" applyFill="1" applyBorder="1" applyAlignment="1" applyProtection="1">
      <alignment horizontal="right" vertical="center"/>
    </xf>
    <xf numFmtId="0" fontId="12" fillId="2" borderId="0" xfId="0" applyFont="1" applyFill="1"/>
    <xf numFmtId="0" fontId="12" fillId="0" borderId="0" xfId="0" applyFont="1"/>
    <xf numFmtId="0" fontId="10" fillId="5" borderId="1" xfId="1" applyNumberFormat="1" applyFont="1" applyFill="1" applyBorder="1" applyAlignment="1" applyProtection="1">
      <alignment horizontal="left" vertical="center"/>
    </xf>
    <xf numFmtId="4" fontId="10" fillId="5" borderId="1" xfId="1" applyNumberFormat="1" applyFont="1" applyFill="1" applyBorder="1" applyAlignment="1" applyProtection="1">
      <alignment horizontal="right" vertical="center"/>
    </xf>
    <xf numFmtId="0" fontId="10" fillId="5" borderId="5" xfId="1" applyNumberFormat="1" applyFont="1" applyFill="1" applyBorder="1" applyAlignment="1" applyProtection="1">
      <alignment horizontal="left" vertical="center"/>
    </xf>
    <xf numFmtId="0" fontId="13" fillId="5" borderId="1" xfId="0" applyFont="1" applyFill="1" applyBorder="1"/>
    <xf numFmtId="0" fontId="14" fillId="5" borderId="1" xfId="0" applyFont="1" applyFill="1" applyBorder="1"/>
    <xf numFmtId="0" fontId="6" fillId="5" borderId="1" xfId="1" applyNumberFormat="1" applyFont="1" applyFill="1" applyBorder="1" applyAlignment="1" applyProtection="1">
      <alignment horizontal="left" vertical="center"/>
    </xf>
    <xf numFmtId="0" fontId="12" fillId="5" borderId="1" xfId="0" applyFont="1" applyFill="1" applyBorder="1"/>
    <xf numFmtId="0" fontId="0" fillId="2" borderId="1" xfId="0" applyFont="1" applyFill="1" applyBorder="1"/>
    <xf numFmtId="0" fontId="14" fillId="2" borderId="1" xfId="0" applyFont="1" applyFill="1" applyBorder="1"/>
    <xf numFmtId="0" fontId="14" fillId="2" borderId="0" xfId="0" applyFont="1" applyFill="1"/>
    <xf numFmtId="0" fontId="0" fillId="2" borderId="7" xfId="0" applyFont="1" applyFill="1" applyBorder="1"/>
    <xf numFmtId="0" fontId="14" fillId="2" borderId="7" xfId="0" applyFont="1" applyFill="1" applyBorder="1"/>
    <xf numFmtId="0" fontId="7" fillId="5" borderId="5" xfId="1" applyNumberFormat="1" applyFont="1" applyFill="1" applyBorder="1" applyAlignment="1" applyProtection="1">
      <alignment horizontal="right" vertical="center"/>
    </xf>
    <xf numFmtId="0" fontId="14" fillId="5" borderId="3" xfId="0" applyFont="1" applyFill="1" applyBorder="1"/>
    <xf numFmtId="3" fontId="7" fillId="5" borderId="3" xfId="1" applyNumberFormat="1" applyFont="1" applyFill="1" applyBorder="1" applyAlignment="1" applyProtection="1">
      <alignment horizontal="right" vertical="center"/>
    </xf>
    <xf numFmtId="0" fontId="0" fillId="5" borderId="3" xfId="0" applyFont="1" applyFill="1" applyBorder="1"/>
    <xf numFmtId="0" fontId="10" fillId="2" borderId="4" xfId="1" applyNumberFormat="1" applyFont="1" applyFill="1" applyBorder="1" applyAlignment="1" applyProtection="1">
      <alignment horizontal="left" vertical="center"/>
    </xf>
    <xf numFmtId="0" fontId="14" fillId="2" borderId="4" xfId="0" applyFont="1" applyFill="1" applyBorder="1"/>
    <xf numFmtId="4" fontId="10" fillId="2" borderId="4" xfId="1" applyNumberFormat="1" applyFont="1" applyFill="1" applyBorder="1" applyAlignment="1" applyProtection="1">
      <alignment horizontal="right" vertical="center"/>
    </xf>
    <xf numFmtId="0" fontId="8" fillId="5" borderId="5" xfId="1" applyNumberFormat="1" applyFont="1" applyFill="1" applyBorder="1" applyAlignment="1" applyProtection="1">
      <alignment horizontal="right" vertical="center"/>
    </xf>
    <xf numFmtId="0" fontId="15" fillId="5" borderId="1" xfId="1" applyNumberFormat="1" applyFont="1" applyFill="1" applyBorder="1" applyAlignment="1" applyProtection="1">
      <alignment horizontal="right" vertical="center"/>
    </xf>
    <xf numFmtId="0" fontId="15" fillId="5" borderId="1" xfId="1" applyNumberFormat="1" applyFont="1" applyFill="1" applyBorder="1" applyAlignment="1" applyProtection="1">
      <alignment horizontal="left" vertical="center"/>
    </xf>
    <xf numFmtId="4" fontId="15" fillId="5" borderId="1" xfId="1" applyNumberFormat="1" applyFont="1" applyFill="1" applyBorder="1" applyAlignment="1" applyProtection="1">
      <alignment horizontal="right" vertical="center"/>
    </xf>
    <xf numFmtId="4" fontId="0" fillId="2" borderId="0" xfId="0" applyNumberFormat="1" applyFont="1" applyFill="1"/>
    <xf numFmtId="0" fontId="16" fillId="5" borderId="1" xfId="0" applyFont="1" applyFill="1" applyBorder="1"/>
    <xf numFmtId="0" fontId="11" fillId="5" borderId="1" xfId="0" applyFont="1" applyFill="1" applyBorder="1" applyAlignment="1">
      <alignment horizontal="right"/>
    </xf>
    <xf numFmtId="4" fontId="11" fillId="5" borderId="1" xfId="0" applyNumberFormat="1" applyFont="1" applyFill="1" applyBorder="1"/>
    <xf numFmtId="0" fontId="17" fillId="0" borderId="1" xfId="0" applyFont="1" applyBorder="1"/>
    <xf numFmtId="0" fontId="18" fillId="5" borderId="1" xfId="0" applyFont="1" applyFill="1" applyBorder="1"/>
    <xf numFmtId="0" fontId="15" fillId="5" borderId="1" xfId="0" applyFont="1" applyFill="1" applyBorder="1"/>
    <xf numFmtId="3" fontId="15" fillId="5" borderId="1" xfId="1" applyNumberFormat="1" applyFont="1" applyFill="1" applyBorder="1" applyAlignment="1" applyProtection="1">
      <alignment horizontal="right" vertical="center"/>
    </xf>
    <xf numFmtId="0" fontId="9" fillId="5" borderId="3" xfId="1" applyNumberFormat="1" applyFont="1" applyFill="1" applyBorder="1" applyAlignment="1" applyProtection="1">
      <alignment horizontal="left" vertical="center"/>
    </xf>
    <xf numFmtId="0" fontId="9" fillId="5" borderId="4" xfId="1" applyNumberFormat="1" applyFont="1" applyFill="1" applyBorder="1" applyAlignment="1" applyProtection="1">
      <alignment horizontal="left" vertical="center"/>
    </xf>
    <xf numFmtId="0" fontId="9" fillId="5" borderId="5" xfId="1" applyNumberFormat="1" applyFont="1" applyFill="1" applyBorder="1" applyAlignment="1" applyProtection="1">
      <alignment horizontal="left" vertical="center"/>
    </xf>
    <xf numFmtId="0" fontId="9" fillId="5" borderId="1" xfId="1" applyNumberFormat="1" applyFont="1" applyFill="1" applyBorder="1" applyAlignment="1" applyProtection="1">
      <alignment horizontal="left" vertical="center"/>
    </xf>
    <xf numFmtId="0" fontId="10" fillId="5" borderId="1" xfId="1" applyNumberFormat="1" applyFont="1" applyFill="1" applyBorder="1" applyAlignment="1" applyProtection="1">
      <alignment horizontal="left" vertical="center"/>
    </xf>
    <xf numFmtId="0" fontId="5" fillId="5" borderId="2" xfId="1" applyNumberFormat="1" applyFont="1" applyFill="1" applyBorder="1" applyAlignment="1" applyProtection="1">
      <alignment horizontal="left" vertical="center"/>
    </xf>
    <xf numFmtId="0" fontId="10" fillId="5" borderId="3" xfId="1" applyNumberFormat="1" applyFont="1" applyFill="1" applyBorder="1" applyAlignment="1" applyProtection="1">
      <alignment horizontal="left" vertical="center"/>
    </xf>
    <xf numFmtId="0" fontId="10" fillId="5" borderId="4" xfId="1" applyNumberFormat="1" applyFont="1" applyFill="1" applyBorder="1" applyAlignment="1" applyProtection="1">
      <alignment horizontal="left" vertical="center"/>
    </xf>
    <xf numFmtId="0" fontId="10" fillId="5" borderId="5" xfId="1" applyNumberFormat="1" applyFont="1" applyFill="1" applyBorder="1" applyAlignment="1" applyProtection="1">
      <alignment horizontal="left" vertical="center"/>
    </xf>
    <xf numFmtId="0" fontId="9" fillId="5" borderId="6" xfId="1" applyNumberFormat="1" applyFont="1" applyFill="1" applyBorder="1" applyAlignment="1" applyProtection="1">
      <alignment horizontal="left" vertic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11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/>
    </xf>
  </cellXfs>
  <cellStyles count="2">
    <cellStyle name="Normal" xfId="1" xr:uid="{B50B3708-FB23-4C07-8D45-4FED6895653E}"/>
    <cellStyle name="Standaard" xfId="0" builtinId="0"/>
  </cellStyles>
  <dxfs count="0"/>
  <tableStyles count="0" defaultTableStyle="TableStyleMedium2" defaultPivotStyle="PivotStyleLight16"/>
  <colors>
    <mruColors>
      <color rgb="FF1B4137"/>
      <color rgb="FF1749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estuurscentrum!A1"/><Relationship Id="rId13" Type="http://schemas.openxmlformats.org/officeDocument/2006/relationships/hyperlink" Target="#'MFA Treebeek'!A1"/><Relationship Id="rId3" Type="http://schemas.openxmlformats.org/officeDocument/2006/relationships/hyperlink" Target="#'T Rombouts'!A1"/><Relationship Id="rId7" Type="http://schemas.openxmlformats.org/officeDocument/2006/relationships/hyperlink" Target="#Bronsheim!A1"/><Relationship Id="rId12" Type="http://schemas.openxmlformats.org/officeDocument/2006/relationships/hyperlink" Target="#'Gasperistraat 3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Brede school Langeberg'!A1"/><Relationship Id="rId11" Type="http://schemas.openxmlformats.org/officeDocument/2006/relationships/hyperlink" Target="#'Brede school Centum'!A1"/><Relationship Id="rId5" Type="http://schemas.openxmlformats.org/officeDocument/2006/relationships/hyperlink" Target="#'Brede School Treebeek'!A1"/><Relationship Id="rId15" Type="http://schemas.openxmlformats.org/officeDocument/2006/relationships/hyperlink" Target="#'Optie Rollebol'!A1"/><Relationship Id="rId10" Type="http://schemas.openxmlformats.org/officeDocument/2006/relationships/hyperlink" Target="#Gemeentewerf!A1"/><Relationship Id="rId4" Type="http://schemas.openxmlformats.org/officeDocument/2006/relationships/hyperlink" Target="#Rumpenerhof!A1"/><Relationship Id="rId9" Type="http://schemas.openxmlformats.org/officeDocument/2006/relationships/hyperlink" Target="#'Oud Raadhuis'!A1"/><Relationship Id="rId14" Type="http://schemas.openxmlformats.org/officeDocument/2006/relationships/hyperlink" Target="#'Sporthal Treebeek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66675</xdr:rowOff>
    </xdr:from>
    <xdr:to>
      <xdr:col>16</xdr:col>
      <xdr:colOff>358140</xdr:colOff>
      <xdr:row>22</xdr:row>
      <xdr:rowOff>57150</xdr:rowOff>
    </xdr:to>
    <xdr:pic>
      <xdr:nvPicPr>
        <xdr:cNvPr id="2" name="Afbeelding 1" descr="Brunssum - Dat geldt voor mij">
          <a:extLst>
            <a:ext uri="{FF2B5EF4-FFF2-40B4-BE49-F238E27FC236}">
              <a16:creationId xmlns:a16="http://schemas.microsoft.com/office/drawing/2014/main" id="{D7FE0AE4-C9BD-BF15-C9F2-983789127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95300"/>
          <a:ext cx="94488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208855</xdr:colOff>
      <xdr:row>32</xdr:row>
      <xdr:rowOff>171450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D3E368F-70BC-EE13-910C-A1C5F6873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20000"/>
        </a:blip>
        <a:stretch>
          <a:fillRect/>
        </a:stretch>
      </xdr:blipFill>
      <xdr:spPr>
        <a:xfrm>
          <a:off x="0" y="0"/>
          <a:ext cx="12400855" cy="6267450"/>
        </a:xfrm>
        <a:prstGeom prst="rect">
          <a:avLst/>
        </a:prstGeom>
      </xdr:spPr>
    </xdr:pic>
    <xdr:clientData/>
  </xdr:twoCellAnchor>
  <xdr:twoCellAnchor>
    <xdr:from>
      <xdr:col>1</xdr:col>
      <xdr:colOff>344805</xdr:colOff>
      <xdr:row>19</xdr:row>
      <xdr:rowOff>93345</xdr:rowOff>
    </xdr:from>
    <xdr:to>
      <xdr:col>3</xdr:col>
      <xdr:colOff>449580</xdr:colOff>
      <xdr:row>21</xdr:row>
      <xdr:rowOff>38100</xdr:rowOff>
    </xdr:to>
    <xdr:sp macro="" textlink="">
      <xdr:nvSpPr>
        <xdr:cNvPr id="4" name="Tekstvak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C2B010-36F9-964F-C99C-CA9646A98D96}"/>
            </a:ext>
          </a:extLst>
        </xdr:cNvPr>
        <xdr:cNvSpPr txBox="1"/>
      </xdr:nvSpPr>
      <xdr:spPr>
        <a:xfrm>
          <a:off x="954405" y="3779520"/>
          <a:ext cx="1323975" cy="306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'T Rombouts</a:t>
          </a:r>
          <a:r>
            <a:rPr lang="nl-NL" sz="1100" b="1" baseline="0"/>
            <a:t> </a:t>
          </a:r>
        </a:p>
        <a:p>
          <a:endParaRPr lang="nl-NL" sz="1100" b="1"/>
        </a:p>
      </xdr:txBody>
    </xdr:sp>
    <xdr:clientData/>
  </xdr:twoCellAnchor>
  <xdr:twoCellAnchor>
    <xdr:from>
      <xdr:col>5</xdr:col>
      <xdr:colOff>219075</xdr:colOff>
      <xdr:row>17</xdr:row>
      <xdr:rowOff>93345</xdr:rowOff>
    </xdr:from>
    <xdr:to>
      <xdr:col>7</xdr:col>
      <xdr:colOff>321945</xdr:colOff>
      <xdr:row>19</xdr:row>
      <xdr:rowOff>40005</xdr:rowOff>
    </xdr:to>
    <xdr:sp macro="" textlink="">
      <xdr:nvSpPr>
        <xdr:cNvPr id="6" name="Tekstvak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D9B0B2-04CD-4BFA-C65E-5D13D60151E2}"/>
            </a:ext>
          </a:extLst>
        </xdr:cNvPr>
        <xdr:cNvSpPr txBox="1"/>
      </xdr:nvSpPr>
      <xdr:spPr>
        <a:xfrm>
          <a:off x="3267075" y="3417570"/>
          <a:ext cx="1322070" cy="30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Rumpenerhof</a:t>
          </a:r>
          <a:endParaRPr lang="nl-NL" sz="1100" b="1" baseline="0"/>
        </a:p>
        <a:p>
          <a:endParaRPr lang="nl-NL" sz="1100" b="1"/>
        </a:p>
      </xdr:txBody>
    </xdr:sp>
    <xdr:clientData/>
  </xdr:twoCellAnchor>
  <xdr:twoCellAnchor>
    <xdr:from>
      <xdr:col>6</xdr:col>
      <xdr:colOff>276225</xdr:colOff>
      <xdr:row>22</xdr:row>
      <xdr:rowOff>167640</xdr:rowOff>
    </xdr:from>
    <xdr:to>
      <xdr:col>9</xdr:col>
      <xdr:colOff>219075</xdr:colOff>
      <xdr:row>24</xdr:row>
      <xdr:rowOff>104775</xdr:rowOff>
    </xdr:to>
    <xdr:sp macro="" textlink="">
      <xdr:nvSpPr>
        <xdr:cNvPr id="7" name="Tekstvak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DF3A7D-4D6B-9FB2-1668-0E3F0CAF552D}"/>
            </a:ext>
          </a:extLst>
        </xdr:cNvPr>
        <xdr:cNvSpPr txBox="1"/>
      </xdr:nvSpPr>
      <xdr:spPr>
        <a:xfrm>
          <a:off x="3933825" y="4396740"/>
          <a:ext cx="1771650" cy="299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Brede</a:t>
          </a:r>
          <a:r>
            <a:rPr lang="nl-NL" sz="1100" b="1" baseline="0"/>
            <a:t> School Treekbeek</a:t>
          </a:r>
        </a:p>
        <a:p>
          <a:endParaRPr lang="nl-NL" sz="1100" b="1"/>
        </a:p>
      </xdr:txBody>
    </xdr:sp>
    <xdr:clientData/>
  </xdr:twoCellAnchor>
  <xdr:twoCellAnchor>
    <xdr:from>
      <xdr:col>8</xdr:col>
      <xdr:colOff>106680</xdr:colOff>
      <xdr:row>15</xdr:row>
      <xdr:rowOff>38100</xdr:rowOff>
    </xdr:from>
    <xdr:to>
      <xdr:col>11</xdr:col>
      <xdr:colOff>45720</xdr:colOff>
      <xdr:row>16</xdr:row>
      <xdr:rowOff>150495</xdr:rowOff>
    </xdr:to>
    <xdr:sp macro="" textlink="">
      <xdr:nvSpPr>
        <xdr:cNvPr id="8" name="Tekstvak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BD4F9FB-1DB2-EE84-EA33-ECAE8A936011}"/>
            </a:ext>
          </a:extLst>
        </xdr:cNvPr>
        <xdr:cNvSpPr txBox="1"/>
      </xdr:nvSpPr>
      <xdr:spPr>
        <a:xfrm>
          <a:off x="4983480" y="3000375"/>
          <a:ext cx="1767840" cy="293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Brede</a:t>
          </a:r>
          <a:r>
            <a:rPr lang="nl-NL" sz="1100" b="1" baseline="0"/>
            <a:t> School Langeberg</a:t>
          </a:r>
        </a:p>
        <a:p>
          <a:endParaRPr lang="nl-NL" sz="1100" b="1"/>
        </a:p>
      </xdr:txBody>
    </xdr:sp>
    <xdr:clientData/>
  </xdr:twoCellAnchor>
  <xdr:twoCellAnchor>
    <xdr:from>
      <xdr:col>12</xdr:col>
      <xdr:colOff>253365</xdr:colOff>
      <xdr:row>22</xdr:row>
      <xdr:rowOff>140970</xdr:rowOff>
    </xdr:from>
    <xdr:to>
      <xdr:col>14</xdr:col>
      <xdr:colOff>302895</xdr:colOff>
      <xdr:row>24</xdr:row>
      <xdr:rowOff>81915</xdr:rowOff>
    </xdr:to>
    <xdr:sp macro="" textlink="">
      <xdr:nvSpPr>
        <xdr:cNvPr id="9" name="Tekstvak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D6C3E90-7C3F-9486-4331-F6EB24D0C2A3}"/>
            </a:ext>
          </a:extLst>
        </xdr:cNvPr>
        <xdr:cNvSpPr txBox="1"/>
      </xdr:nvSpPr>
      <xdr:spPr>
        <a:xfrm>
          <a:off x="7568565" y="4370070"/>
          <a:ext cx="1268730" cy="302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BMV Bronsheim</a:t>
          </a:r>
          <a:endParaRPr lang="nl-NL" sz="1100" b="1" baseline="0"/>
        </a:p>
        <a:p>
          <a:endParaRPr lang="nl-NL" sz="1100" b="1"/>
        </a:p>
      </xdr:txBody>
    </xdr:sp>
    <xdr:clientData/>
  </xdr:twoCellAnchor>
  <xdr:twoCellAnchor>
    <xdr:from>
      <xdr:col>1</xdr:col>
      <xdr:colOff>466725</xdr:colOff>
      <xdr:row>25</xdr:row>
      <xdr:rowOff>177165</xdr:rowOff>
    </xdr:from>
    <xdr:to>
      <xdr:col>5</xdr:col>
      <xdr:colOff>539115</xdr:colOff>
      <xdr:row>27</xdr:row>
      <xdr:rowOff>102870</xdr:rowOff>
    </xdr:to>
    <xdr:sp macro="" textlink="">
      <xdr:nvSpPr>
        <xdr:cNvPr id="10" name="Tekstvak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F0E8AD9-C19B-0D3B-35D9-5AF2C9F4AF3C}"/>
            </a:ext>
          </a:extLst>
        </xdr:cNvPr>
        <xdr:cNvSpPr txBox="1"/>
      </xdr:nvSpPr>
      <xdr:spPr>
        <a:xfrm>
          <a:off x="1076325" y="4949190"/>
          <a:ext cx="2510790" cy="28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Bestuurscentrum (hoog-/laagbouw)</a:t>
          </a:r>
          <a:endParaRPr lang="nl-NL" sz="1100" b="1" baseline="0"/>
        </a:p>
        <a:p>
          <a:endParaRPr lang="nl-NL" sz="1100" b="1"/>
        </a:p>
      </xdr:txBody>
    </xdr:sp>
    <xdr:clientData/>
  </xdr:twoCellAnchor>
  <xdr:twoCellAnchor>
    <xdr:from>
      <xdr:col>15</xdr:col>
      <xdr:colOff>476250</xdr:colOff>
      <xdr:row>15</xdr:row>
      <xdr:rowOff>144780</xdr:rowOff>
    </xdr:from>
    <xdr:to>
      <xdr:col>18</xdr:col>
      <xdr:colOff>419100</xdr:colOff>
      <xdr:row>17</xdr:row>
      <xdr:rowOff>72390</xdr:rowOff>
    </xdr:to>
    <xdr:sp macro="" textlink="">
      <xdr:nvSpPr>
        <xdr:cNvPr id="12" name="Tekstvak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38D8F32-7FB5-1243-EC64-F1E6565EC59A}"/>
            </a:ext>
          </a:extLst>
        </xdr:cNvPr>
        <xdr:cNvSpPr txBox="1"/>
      </xdr:nvSpPr>
      <xdr:spPr>
        <a:xfrm>
          <a:off x="9620250" y="3107055"/>
          <a:ext cx="177165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Oud Raadhuis</a:t>
          </a:r>
          <a:endParaRPr lang="nl-NL" sz="1100" b="1" baseline="0"/>
        </a:p>
        <a:p>
          <a:endParaRPr lang="nl-NL" sz="1100" b="1"/>
        </a:p>
      </xdr:txBody>
    </xdr:sp>
    <xdr:clientData/>
  </xdr:twoCellAnchor>
  <xdr:twoCellAnchor>
    <xdr:from>
      <xdr:col>14</xdr:col>
      <xdr:colOff>361950</xdr:colOff>
      <xdr:row>28</xdr:row>
      <xdr:rowOff>59055</xdr:rowOff>
    </xdr:from>
    <xdr:to>
      <xdr:col>19</xdr:col>
      <xdr:colOff>114300</xdr:colOff>
      <xdr:row>29</xdr:row>
      <xdr:rowOff>173355</xdr:rowOff>
    </xdr:to>
    <xdr:sp macro="" textlink="">
      <xdr:nvSpPr>
        <xdr:cNvPr id="13" name="Tekstvak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E48D609-BB91-527A-9D32-ED382061835C}"/>
            </a:ext>
          </a:extLst>
        </xdr:cNvPr>
        <xdr:cNvSpPr txBox="1"/>
      </xdr:nvSpPr>
      <xdr:spPr>
        <a:xfrm>
          <a:off x="8896350" y="5374005"/>
          <a:ext cx="28003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Gemeentelijke Technische Dienst (GTD)</a:t>
          </a:r>
          <a:endParaRPr lang="nl-NL" sz="1100" b="1" baseline="0"/>
        </a:p>
        <a:p>
          <a:endParaRPr lang="nl-NL" sz="1100" b="1"/>
        </a:p>
      </xdr:txBody>
    </xdr:sp>
    <xdr:clientData/>
  </xdr:twoCellAnchor>
  <xdr:twoCellAnchor>
    <xdr:from>
      <xdr:col>8</xdr:col>
      <xdr:colOff>421005</xdr:colOff>
      <xdr:row>26</xdr:row>
      <xdr:rowOff>0</xdr:rowOff>
    </xdr:from>
    <xdr:to>
      <xdr:col>11</xdr:col>
      <xdr:colOff>360045</xdr:colOff>
      <xdr:row>27</xdr:row>
      <xdr:rowOff>112395</xdr:rowOff>
    </xdr:to>
    <xdr:sp macro="" textlink="">
      <xdr:nvSpPr>
        <xdr:cNvPr id="14" name="Tekstvak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8CCEC4B-F0C7-F4A4-D175-B77B6A4A3570}"/>
            </a:ext>
          </a:extLst>
        </xdr:cNvPr>
        <xdr:cNvSpPr txBox="1"/>
      </xdr:nvSpPr>
      <xdr:spPr>
        <a:xfrm>
          <a:off x="5297805" y="4953000"/>
          <a:ext cx="1767840" cy="293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Brede</a:t>
          </a:r>
          <a:r>
            <a:rPr lang="nl-NL" sz="1100" b="1" baseline="0"/>
            <a:t> School Centrum</a:t>
          </a:r>
        </a:p>
        <a:p>
          <a:endParaRPr lang="nl-NL" sz="1100" b="1"/>
        </a:p>
      </xdr:txBody>
    </xdr:sp>
    <xdr:clientData/>
  </xdr:twoCellAnchor>
  <xdr:twoCellAnchor>
    <xdr:from>
      <xdr:col>6</xdr:col>
      <xdr:colOff>200025</xdr:colOff>
      <xdr:row>30</xdr:row>
      <xdr:rowOff>9525</xdr:rowOff>
    </xdr:from>
    <xdr:to>
      <xdr:col>9</xdr:col>
      <xdr:colOff>142875</xdr:colOff>
      <xdr:row>31</xdr:row>
      <xdr:rowOff>121920</xdr:rowOff>
    </xdr:to>
    <xdr:sp macro="" textlink="">
      <xdr:nvSpPr>
        <xdr:cNvPr id="16" name="Tekstvak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54A687F-ACA6-F286-ECEA-4B5699EF4F19}"/>
            </a:ext>
          </a:extLst>
        </xdr:cNvPr>
        <xdr:cNvSpPr txBox="1"/>
      </xdr:nvSpPr>
      <xdr:spPr>
        <a:xfrm>
          <a:off x="3857625" y="5686425"/>
          <a:ext cx="1771650" cy="293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Gasperistraat 3</a:t>
          </a:r>
          <a:endParaRPr lang="nl-NL" sz="1100" b="1" baseline="0"/>
        </a:p>
        <a:p>
          <a:endParaRPr lang="nl-NL" sz="1100" b="1"/>
        </a:p>
      </xdr:txBody>
    </xdr:sp>
    <xdr:clientData/>
  </xdr:twoCellAnchor>
  <xdr:twoCellAnchor>
    <xdr:from>
      <xdr:col>10</xdr:col>
      <xdr:colOff>459105</xdr:colOff>
      <xdr:row>29</xdr:row>
      <xdr:rowOff>144780</xdr:rowOff>
    </xdr:from>
    <xdr:to>
      <xdr:col>13</xdr:col>
      <xdr:colOff>398145</xdr:colOff>
      <xdr:row>31</xdr:row>
      <xdr:rowOff>76200</xdr:rowOff>
    </xdr:to>
    <xdr:sp macro="" textlink="">
      <xdr:nvSpPr>
        <xdr:cNvPr id="17" name="Tekstvak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D6FA546-B9A1-7EDC-DCC4-2B760D9B161B}"/>
            </a:ext>
          </a:extLst>
        </xdr:cNvPr>
        <xdr:cNvSpPr txBox="1"/>
      </xdr:nvSpPr>
      <xdr:spPr>
        <a:xfrm>
          <a:off x="6555105" y="5640705"/>
          <a:ext cx="1767840" cy="293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MFA Treekbeek</a:t>
          </a:r>
          <a:endParaRPr lang="nl-NL" sz="1100" b="1" baseline="0"/>
        </a:p>
        <a:p>
          <a:endParaRPr lang="nl-NL" sz="1100" b="1"/>
        </a:p>
      </xdr:txBody>
    </xdr:sp>
    <xdr:clientData/>
  </xdr:twoCellAnchor>
  <xdr:twoCellAnchor>
    <xdr:from>
      <xdr:col>15</xdr:col>
      <xdr:colOff>516255</xdr:colOff>
      <xdr:row>20</xdr:row>
      <xdr:rowOff>114300</xdr:rowOff>
    </xdr:from>
    <xdr:to>
      <xdr:col>18</xdr:col>
      <xdr:colOff>459105</xdr:colOff>
      <xdr:row>22</xdr:row>
      <xdr:rowOff>47625</xdr:rowOff>
    </xdr:to>
    <xdr:sp macro="" textlink="">
      <xdr:nvSpPr>
        <xdr:cNvPr id="18" name="Tekstvak 1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52D3542-505E-A6B6-0EF5-DDF89486F50B}"/>
            </a:ext>
          </a:extLst>
        </xdr:cNvPr>
        <xdr:cNvSpPr txBox="1"/>
      </xdr:nvSpPr>
      <xdr:spPr>
        <a:xfrm>
          <a:off x="9660255" y="3981450"/>
          <a:ext cx="17716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Sportzaal Treebeek</a:t>
          </a:r>
          <a:endParaRPr lang="nl-NL" sz="1100" b="1" baseline="0"/>
        </a:p>
        <a:p>
          <a:endParaRPr lang="nl-NL" sz="1100" b="1"/>
        </a:p>
      </xdr:txBody>
    </xdr:sp>
    <xdr:clientData/>
  </xdr:twoCellAnchor>
  <xdr:twoCellAnchor>
    <xdr:from>
      <xdr:col>16</xdr:col>
      <xdr:colOff>36195</xdr:colOff>
      <xdr:row>24</xdr:row>
      <xdr:rowOff>114300</xdr:rowOff>
    </xdr:from>
    <xdr:to>
      <xdr:col>18</xdr:col>
      <xdr:colOff>592455</xdr:colOff>
      <xdr:row>26</xdr:row>
      <xdr:rowOff>49530</xdr:rowOff>
    </xdr:to>
    <xdr:sp macro="" textlink="">
      <xdr:nvSpPr>
        <xdr:cNvPr id="19" name="Tekstvak 1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4032F0F-5186-277D-330F-707278A2EB93}"/>
            </a:ext>
          </a:extLst>
        </xdr:cNvPr>
        <xdr:cNvSpPr txBox="1"/>
      </xdr:nvSpPr>
      <xdr:spPr>
        <a:xfrm>
          <a:off x="9789795" y="4705350"/>
          <a:ext cx="177546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OPTIE: Rollebol</a:t>
          </a:r>
          <a:endParaRPr lang="nl-NL" sz="1100" b="1" baseline="0"/>
        </a:p>
        <a:p>
          <a:endParaRPr lang="nl-N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workbookViewId="0">
      <selection activeCell="S36" sqref="S36"/>
    </sheetView>
  </sheetViews>
  <sheetFormatPr defaultRowHeight="14.4" x14ac:dyDescent="0.3"/>
  <cols>
    <col min="1" max="16384" width="8.88671875" style="1"/>
  </cols>
  <sheetData>
    <row r="1" spans="1:4" ht="33.6" x14ac:dyDescent="0.65">
      <c r="A1" s="2" t="s">
        <v>0</v>
      </c>
    </row>
    <row r="16" spans="1:4" x14ac:dyDescent="0.3">
      <c r="D16"/>
    </row>
    <row r="29" spans="24:24" x14ac:dyDescent="0.3">
      <c r="X29"/>
    </row>
    <row r="34" spans="4:4" x14ac:dyDescent="0.3">
      <c r="D34" s="1" t="s">
        <v>1437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D5DF8-8253-4F3D-9F1C-2B5A81EE7166}">
  <dimension ref="A1:AN147"/>
  <sheetViews>
    <sheetView zoomScale="119" zoomScaleNormal="119" workbookViewId="0">
      <pane ySplit="1" topLeftCell="A26" activePane="bottomLeft" state="frozen"/>
      <selection pane="bottomLeft" activeCell="J8" sqref="J8"/>
    </sheetView>
  </sheetViews>
  <sheetFormatPr defaultRowHeight="14.4" x14ac:dyDescent="0.3"/>
  <cols>
    <col min="1" max="1" width="8.88671875" style="9"/>
    <col min="2" max="2" width="16" style="18" customWidth="1"/>
    <col min="3" max="3" width="40.6640625" style="18" customWidth="1"/>
    <col min="4" max="4" width="15.33203125" style="18" customWidth="1"/>
    <col min="5" max="5" width="16.21875" style="18" customWidth="1"/>
    <col min="6" max="6" width="8.88671875" style="18"/>
    <col min="7" max="21" width="3.5546875" style="18" customWidth="1"/>
    <col min="22" max="40" width="8.88671875" style="9"/>
    <col min="41" max="16384" width="8.88671875" style="10"/>
  </cols>
  <sheetData>
    <row r="1" spans="2:21" ht="150" x14ac:dyDescent="0.3"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/>
      <c r="U1" s="4" t="s">
        <v>19</v>
      </c>
    </row>
    <row r="2" spans="2:21" x14ac:dyDescent="0.3">
      <c r="B2" s="59" t="s">
        <v>1227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2:21" x14ac:dyDescent="0.3">
      <c r="B3" s="37" t="s">
        <v>876</v>
      </c>
      <c r="C3" s="12" t="s">
        <v>1228</v>
      </c>
      <c r="D3" s="20"/>
      <c r="E3" s="12" t="s">
        <v>504</v>
      </c>
      <c r="F3" s="14"/>
      <c r="G3" s="20"/>
      <c r="H3" s="15"/>
      <c r="I3" s="29"/>
      <c r="J3" s="29"/>
      <c r="K3" s="15"/>
      <c r="L3" s="29"/>
      <c r="M3" s="29"/>
      <c r="N3" s="29"/>
      <c r="O3" s="15"/>
      <c r="P3" s="15"/>
      <c r="Q3" s="15"/>
      <c r="R3" s="15"/>
      <c r="S3" s="29"/>
      <c r="T3" s="29"/>
      <c r="U3" s="38"/>
    </row>
    <row r="4" spans="2:21" x14ac:dyDescent="0.3">
      <c r="B4" s="37" t="s">
        <v>1194</v>
      </c>
      <c r="C4" s="12" t="s">
        <v>1229</v>
      </c>
      <c r="D4" s="20"/>
      <c r="E4" s="12" t="s">
        <v>126</v>
      </c>
      <c r="F4" s="14">
        <v>4</v>
      </c>
      <c r="G4" s="20"/>
      <c r="H4" s="29"/>
      <c r="I4" s="29"/>
      <c r="J4" s="15">
        <v>40</v>
      </c>
      <c r="K4" s="29"/>
      <c r="L4" s="29"/>
      <c r="M4" s="29"/>
      <c r="N4" s="29"/>
      <c r="O4" s="15">
        <v>40</v>
      </c>
      <c r="P4" s="15">
        <v>40</v>
      </c>
      <c r="Q4" s="15">
        <v>40</v>
      </c>
      <c r="R4" s="15">
        <v>40</v>
      </c>
      <c r="S4" s="29"/>
      <c r="T4" s="29"/>
      <c r="U4" s="38"/>
    </row>
    <row r="5" spans="2:21" x14ac:dyDescent="0.3">
      <c r="B5" s="37" t="s">
        <v>1230</v>
      </c>
      <c r="C5" s="12" t="s">
        <v>1231</v>
      </c>
      <c r="D5" s="20"/>
      <c r="E5" s="12" t="s">
        <v>503</v>
      </c>
      <c r="F5" s="14">
        <v>62</v>
      </c>
      <c r="G5" s="20"/>
      <c r="H5" s="15">
        <v>120</v>
      </c>
      <c r="I5" s="29"/>
      <c r="J5" s="29"/>
      <c r="K5" s="15">
        <v>39</v>
      </c>
      <c r="L5" s="15">
        <v>1</v>
      </c>
      <c r="M5" s="29"/>
      <c r="N5" s="15">
        <v>1</v>
      </c>
      <c r="O5" s="15">
        <v>200</v>
      </c>
      <c r="P5" s="15">
        <v>40</v>
      </c>
      <c r="Q5" s="15">
        <v>40</v>
      </c>
      <c r="R5" s="15">
        <v>40</v>
      </c>
      <c r="S5" s="15">
        <v>80</v>
      </c>
      <c r="T5" s="29"/>
      <c r="U5" s="38"/>
    </row>
    <row r="6" spans="2:21" x14ac:dyDescent="0.3">
      <c r="B6" s="37" t="s">
        <v>1232</v>
      </c>
      <c r="C6" s="12" t="s">
        <v>1233</v>
      </c>
      <c r="D6" s="20"/>
      <c r="E6" s="12" t="s">
        <v>1342</v>
      </c>
      <c r="F6" s="14">
        <v>7</v>
      </c>
      <c r="G6" s="20"/>
      <c r="H6" s="29"/>
      <c r="I6" s="29"/>
      <c r="J6" s="15">
        <v>200</v>
      </c>
      <c r="K6" s="29"/>
      <c r="L6" s="29"/>
      <c r="M6" s="29"/>
      <c r="N6" s="29"/>
      <c r="O6" s="15">
        <v>200</v>
      </c>
      <c r="P6" s="15">
        <v>200</v>
      </c>
      <c r="Q6" s="29"/>
      <c r="R6" s="15">
        <v>40</v>
      </c>
      <c r="S6" s="29"/>
      <c r="T6" s="29"/>
      <c r="U6" s="38"/>
    </row>
    <row r="7" spans="2:21" x14ac:dyDescent="0.3">
      <c r="B7" s="37" t="s">
        <v>1234</v>
      </c>
      <c r="C7" s="12" t="s">
        <v>1235</v>
      </c>
      <c r="D7" s="20"/>
      <c r="E7" s="12" t="s">
        <v>503</v>
      </c>
      <c r="F7" s="14">
        <v>60</v>
      </c>
      <c r="G7" s="20"/>
      <c r="H7" s="15">
        <v>120</v>
      </c>
      <c r="I7" s="29"/>
      <c r="J7" s="29"/>
      <c r="K7" s="15">
        <v>39</v>
      </c>
      <c r="L7" s="15">
        <v>1</v>
      </c>
      <c r="M7" s="29"/>
      <c r="N7" s="15">
        <v>1</v>
      </c>
      <c r="O7" s="15">
        <v>200</v>
      </c>
      <c r="P7" s="15">
        <v>40</v>
      </c>
      <c r="Q7" s="15">
        <v>40</v>
      </c>
      <c r="R7" s="15">
        <v>40</v>
      </c>
      <c r="S7" s="15">
        <v>80</v>
      </c>
      <c r="T7" s="29"/>
      <c r="U7" s="38"/>
    </row>
    <row r="8" spans="2:21" x14ac:dyDescent="0.3">
      <c r="B8" s="37" t="s">
        <v>1236</v>
      </c>
      <c r="C8" s="12" t="s">
        <v>399</v>
      </c>
      <c r="D8" s="20"/>
      <c r="E8" s="12" t="s">
        <v>504</v>
      </c>
      <c r="F8" s="14">
        <v>8</v>
      </c>
      <c r="G8" s="20"/>
      <c r="H8" s="29"/>
      <c r="I8" s="29"/>
      <c r="J8" s="29"/>
      <c r="K8" s="15">
        <v>160</v>
      </c>
      <c r="L8" s="15">
        <v>40</v>
      </c>
      <c r="M8" s="29"/>
      <c r="N8" s="29"/>
      <c r="O8" s="15"/>
      <c r="P8" s="29"/>
      <c r="Q8" s="29"/>
      <c r="R8" s="15"/>
      <c r="S8" s="15">
        <v>200</v>
      </c>
      <c r="T8" s="15"/>
      <c r="U8" s="39"/>
    </row>
    <row r="9" spans="2:21" x14ac:dyDescent="0.3">
      <c r="B9" s="37" t="s">
        <v>1237</v>
      </c>
      <c r="C9" s="12" t="s">
        <v>1238</v>
      </c>
      <c r="D9" s="20"/>
      <c r="E9" s="12" t="s">
        <v>503</v>
      </c>
      <c r="F9" s="14">
        <v>62</v>
      </c>
      <c r="G9" s="20"/>
      <c r="H9" s="15">
        <v>120</v>
      </c>
      <c r="I9" s="29"/>
      <c r="J9" s="29"/>
      <c r="K9" s="15">
        <v>39</v>
      </c>
      <c r="L9" s="15">
        <v>1</v>
      </c>
      <c r="M9" s="29"/>
      <c r="N9" s="15">
        <v>1</v>
      </c>
      <c r="O9" s="15">
        <v>200</v>
      </c>
      <c r="P9" s="15">
        <v>40</v>
      </c>
      <c r="Q9" s="15">
        <v>40</v>
      </c>
      <c r="R9" s="15">
        <v>40</v>
      </c>
      <c r="S9" s="15">
        <v>80</v>
      </c>
      <c r="T9" s="29"/>
      <c r="U9" s="38"/>
    </row>
    <row r="10" spans="2:21" x14ac:dyDescent="0.3">
      <c r="B10" s="37" t="s">
        <v>1239</v>
      </c>
      <c r="C10" s="12" t="s">
        <v>1240</v>
      </c>
      <c r="D10" s="20"/>
      <c r="E10" s="12" t="s">
        <v>1343</v>
      </c>
      <c r="F10" s="14">
        <v>11</v>
      </c>
      <c r="G10" s="20"/>
      <c r="H10" s="15">
        <v>200</v>
      </c>
      <c r="I10" s="29"/>
      <c r="J10" s="29"/>
      <c r="K10" s="15">
        <v>38</v>
      </c>
      <c r="L10" s="15">
        <v>2</v>
      </c>
      <c r="M10" s="29"/>
      <c r="N10" s="15">
        <v>1</v>
      </c>
      <c r="O10" s="15">
        <v>200</v>
      </c>
      <c r="P10" s="15">
        <v>200</v>
      </c>
      <c r="Q10" s="29"/>
      <c r="R10" s="15">
        <v>40</v>
      </c>
      <c r="S10" s="29"/>
      <c r="T10" s="29"/>
      <c r="U10" s="38"/>
    </row>
    <row r="11" spans="2:21" x14ac:dyDescent="0.3">
      <c r="B11" s="37" t="s">
        <v>1241</v>
      </c>
      <c r="C11" s="12" t="s">
        <v>1242</v>
      </c>
      <c r="D11" s="20"/>
      <c r="E11" s="12" t="s">
        <v>503</v>
      </c>
      <c r="F11" s="14">
        <v>22</v>
      </c>
      <c r="G11" s="20"/>
      <c r="H11" s="15">
        <v>40</v>
      </c>
      <c r="I11" s="29"/>
      <c r="J11" s="29"/>
      <c r="K11" s="15">
        <v>40</v>
      </c>
      <c r="L11" s="29"/>
      <c r="M11" s="29"/>
      <c r="N11" s="15">
        <v>1</v>
      </c>
      <c r="O11" s="15">
        <v>40</v>
      </c>
      <c r="P11" s="15">
        <v>40</v>
      </c>
      <c r="Q11" s="15">
        <v>40</v>
      </c>
      <c r="R11" s="15">
        <v>40</v>
      </c>
      <c r="S11" s="29"/>
      <c r="T11" s="29"/>
      <c r="U11" s="38"/>
    </row>
    <row r="12" spans="2:21" x14ac:dyDescent="0.3">
      <c r="B12" s="37" t="s">
        <v>1243</v>
      </c>
      <c r="C12" s="12" t="s">
        <v>1244</v>
      </c>
      <c r="D12" s="20"/>
      <c r="E12" s="12" t="s">
        <v>503</v>
      </c>
      <c r="F12" s="14">
        <v>62</v>
      </c>
      <c r="G12" s="20"/>
      <c r="H12" s="15">
        <v>120</v>
      </c>
      <c r="I12" s="29"/>
      <c r="J12" s="29"/>
      <c r="K12" s="15">
        <v>39</v>
      </c>
      <c r="L12" s="15">
        <v>1</v>
      </c>
      <c r="M12" s="29"/>
      <c r="N12" s="15">
        <v>1</v>
      </c>
      <c r="O12" s="15">
        <v>200</v>
      </c>
      <c r="P12" s="15">
        <v>40</v>
      </c>
      <c r="Q12" s="15">
        <v>40</v>
      </c>
      <c r="R12" s="15">
        <v>40</v>
      </c>
      <c r="S12" s="15">
        <v>80</v>
      </c>
      <c r="T12" s="29"/>
      <c r="U12" s="38"/>
    </row>
    <row r="13" spans="2:21" x14ac:dyDescent="0.3">
      <c r="B13" s="37" t="s">
        <v>1245</v>
      </c>
      <c r="C13" s="12" t="s">
        <v>1246</v>
      </c>
      <c r="D13" s="20"/>
      <c r="E13" s="12" t="s">
        <v>503</v>
      </c>
      <c r="F13" s="14">
        <v>62</v>
      </c>
      <c r="G13" s="20"/>
      <c r="H13" s="15">
        <v>120</v>
      </c>
      <c r="I13" s="29"/>
      <c r="J13" s="29"/>
      <c r="K13" s="15">
        <v>39</v>
      </c>
      <c r="L13" s="15">
        <v>1</v>
      </c>
      <c r="M13" s="29"/>
      <c r="N13" s="15">
        <v>1</v>
      </c>
      <c r="O13" s="15">
        <v>200</v>
      </c>
      <c r="P13" s="15">
        <v>40</v>
      </c>
      <c r="Q13" s="15">
        <v>40</v>
      </c>
      <c r="R13" s="15">
        <v>40</v>
      </c>
      <c r="S13" s="15">
        <v>80</v>
      </c>
      <c r="T13" s="29"/>
      <c r="U13" s="38"/>
    </row>
    <row r="14" spans="2:21" x14ac:dyDescent="0.3">
      <c r="B14" s="37" t="s">
        <v>1247</v>
      </c>
      <c r="C14" s="12" t="s">
        <v>1242</v>
      </c>
      <c r="D14" s="20"/>
      <c r="E14" s="12" t="s">
        <v>503</v>
      </c>
      <c r="F14" s="14">
        <v>10</v>
      </c>
      <c r="G14" s="20"/>
      <c r="H14" s="15">
        <v>40</v>
      </c>
      <c r="I14" s="29"/>
      <c r="J14" s="29"/>
      <c r="K14" s="15">
        <v>40</v>
      </c>
      <c r="L14" s="29"/>
      <c r="M14" s="29"/>
      <c r="N14" s="15">
        <v>1</v>
      </c>
      <c r="O14" s="15">
        <v>40</v>
      </c>
      <c r="P14" s="15">
        <v>40</v>
      </c>
      <c r="Q14" s="15">
        <v>40</v>
      </c>
      <c r="R14" s="15">
        <v>40</v>
      </c>
      <c r="S14" s="29"/>
      <c r="T14" s="29"/>
      <c r="U14" s="38"/>
    </row>
    <row r="15" spans="2:21" x14ac:dyDescent="0.3">
      <c r="B15" s="37" t="s">
        <v>1248</v>
      </c>
      <c r="C15" s="12" t="s">
        <v>1249</v>
      </c>
      <c r="D15" s="20"/>
      <c r="E15" s="12" t="s">
        <v>1343</v>
      </c>
      <c r="F15" s="14">
        <v>105</v>
      </c>
      <c r="G15" s="20"/>
      <c r="H15" s="15">
        <v>200</v>
      </c>
      <c r="I15" s="29"/>
      <c r="J15" s="29"/>
      <c r="K15" s="15">
        <v>38</v>
      </c>
      <c r="L15" s="15">
        <v>2</v>
      </c>
      <c r="M15" s="29"/>
      <c r="N15" s="15">
        <v>1</v>
      </c>
      <c r="O15" s="15">
        <v>200</v>
      </c>
      <c r="P15" s="15">
        <v>200</v>
      </c>
      <c r="Q15" s="29"/>
      <c r="R15" s="15">
        <v>40</v>
      </c>
      <c r="S15" s="29"/>
      <c r="T15" s="29"/>
      <c r="U15" s="38"/>
    </row>
    <row r="16" spans="2:21" x14ac:dyDescent="0.3">
      <c r="B16" s="37" t="s">
        <v>1250</v>
      </c>
      <c r="C16" s="12" t="s">
        <v>1251</v>
      </c>
      <c r="D16" s="20"/>
      <c r="E16" s="12" t="s">
        <v>126</v>
      </c>
      <c r="F16" s="14">
        <v>11</v>
      </c>
      <c r="G16" s="20"/>
      <c r="H16" s="29"/>
      <c r="I16" s="29"/>
      <c r="J16" s="15">
        <v>40</v>
      </c>
      <c r="K16" s="29"/>
      <c r="L16" s="29"/>
      <c r="M16" s="29"/>
      <c r="N16" s="29"/>
      <c r="O16" s="15">
        <v>40</v>
      </c>
      <c r="P16" s="15">
        <v>40</v>
      </c>
      <c r="Q16" s="15">
        <v>40</v>
      </c>
      <c r="R16" s="15">
        <v>40</v>
      </c>
      <c r="S16" s="29"/>
      <c r="T16" s="29"/>
      <c r="U16" s="38"/>
    </row>
    <row r="17" spans="2:21" x14ac:dyDescent="0.3">
      <c r="B17" s="37" t="s">
        <v>1252</v>
      </c>
      <c r="C17" s="12" t="s">
        <v>1253</v>
      </c>
      <c r="D17" s="20"/>
      <c r="E17" s="12" t="s">
        <v>126</v>
      </c>
      <c r="F17" s="14">
        <v>4</v>
      </c>
      <c r="G17" s="20"/>
      <c r="H17" s="29"/>
      <c r="I17" s="29"/>
      <c r="J17" s="15">
        <v>40</v>
      </c>
      <c r="K17" s="29"/>
      <c r="L17" s="29"/>
      <c r="M17" s="29"/>
      <c r="N17" s="29"/>
      <c r="O17" s="15">
        <v>40</v>
      </c>
      <c r="P17" s="15">
        <v>40</v>
      </c>
      <c r="Q17" s="15">
        <v>40</v>
      </c>
      <c r="R17" s="15">
        <v>40</v>
      </c>
      <c r="S17" s="29"/>
      <c r="T17" s="29"/>
      <c r="U17" s="38"/>
    </row>
    <row r="18" spans="2:21" x14ac:dyDescent="0.3">
      <c r="B18" s="37" t="s">
        <v>1254</v>
      </c>
      <c r="C18" s="12" t="s">
        <v>1255</v>
      </c>
      <c r="D18" s="20"/>
      <c r="E18" s="12" t="s">
        <v>126</v>
      </c>
      <c r="F18" s="14">
        <v>4</v>
      </c>
      <c r="G18" s="20"/>
      <c r="H18" s="29"/>
      <c r="I18" s="29"/>
      <c r="J18" s="15">
        <v>40</v>
      </c>
      <c r="K18" s="29"/>
      <c r="L18" s="29"/>
      <c r="M18" s="29"/>
      <c r="N18" s="29"/>
      <c r="O18" s="15">
        <v>40</v>
      </c>
      <c r="P18" s="15">
        <v>40</v>
      </c>
      <c r="Q18" s="15">
        <v>40</v>
      </c>
      <c r="R18" s="15">
        <v>40</v>
      </c>
      <c r="S18" s="29"/>
      <c r="T18" s="29"/>
      <c r="U18" s="38"/>
    </row>
    <row r="19" spans="2:21" x14ac:dyDescent="0.3">
      <c r="B19" s="37" t="s">
        <v>1256</v>
      </c>
      <c r="C19" s="12" t="s">
        <v>1257</v>
      </c>
      <c r="D19" s="6"/>
      <c r="E19" s="12" t="s">
        <v>503</v>
      </c>
      <c r="F19" s="14">
        <v>3</v>
      </c>
      <c r="G19" s="6"/>
      <c r="H19" s="15">
        <v>40</v>
      </c>
      <c r="I19" s="29"/>
      <c r="J19" s="29"/>
      <c r="K19" s="15">
        <v>40</v>
      </c>
      <c r="L19" s="29"/>
      <c r="M19" s="29"/>
      <c r="N19" s="15">
        <v>1</v>
      </c>
      <c r="O19" s="15">
        <v>40</v>
      </c>
      <c r="P19" s="15">
        <v>40</v>
      </c>
      <c r="Q19" s="15">
        <v>40</v>
      </c>
      <c r="R19" s="15">
        <v>40</v>
      </c>
      <c r="S19" s="29"/>
      <c r="T19" s="29"/>
      <c r="U19" s="38"/>
    </row>
    <row r="20" spans="2:21" x14ac:dyDescent="0.3">
      <c r="B20" s="37" t="s">
        <v>1258</v>
      </c>
      <c r="C20" s="12" t="s">
        <v>1259</v>
      </c>
      <c r="D20" s="13"/>
      <c r="E20" s="12" t="s">
        <v>126</v>
      </c>
      <c r="F20" s="14">
        <v>22</v>
      </c>
      <c r="G20" s="13"/>
      <c r="H20" s="29"/>
      <c r="I20" s="29"/>
      <c r="J20" s="15">
        <v>40</v>
      </c>
      <c r="K20" s="29"/>
      <c r="L20" s="29"/>
      <c r="M20" s="29"/>
      <c r="N20" s="29"/>
      <c r="O20" s="15">
        <v>40</v>
      </c>
      <c r="P20" s="15">
        <v>40</v>
      </c>
      <c r="Q20" s="15">
        <v>40</v>
      </c>
      <c r="R20" s="15">
        <v>40</v>
      </c>
      <c r="S20" s="15">
        <v>40</v>
      </c>
      <c r="T20" s="29"/>
      <c r="U20" s="38"/>
    </row>
    <row r="21" spans="2:21" x14ac:dyDescent="0.3">
      <c r="B21" s="37" t="s">
        <v>1260</v>
      </c>
      <c r="C21" s="12" t="s">
        <v>1261</v>
      </c>
      <c r="D21" s="13"/>
      <c r="E21" s="12" t="s">
        <v>503</v>
      </c>
      <c r="F21" s="14">
        <v>9</v>
      </c>
      <c r="G21" s="13"/>
      <c r="H21" s="15">
        <v>10</v>
      </c>
      <c r="I21" s="29"/>
      <c r="J21" s="29"/>
      <c r="K21" s="15">
        <v>10</v>
      </c>
      <c r="L21" s="29"/>
      <c r="M21" s="29"/>
      <c r="N21" s="29"/>
      <c r="O21" s="15">
        <v>10</v>
      </c>
      <c r="P21" s="15">
        <v>10</v>
      </c>
      <c r="Q21" s="15">
        <v>10</v>
      </c>
      <c r="R21" s="15">
        <v>10</v>
      </c>
      <c r="S21" s="29"/>
      <c r="T21" s="29"/>
      <c r="U21" s="38"/>
    </row>
    <row r="22" spans="2:21" x14ac:dyDescent="0.3">
      <c r="B22" s="37" t="s">
        <v>1262</v>
      </c>
      <c r="C22" s="12" t="s">
        <v>1263</v>
      </c>
      <c r="D22" s="13"/>
      <c r="E22" s="12" t="s">
        <v>503</v>
      </c>
      <c r="F22" s="14">
        <v>5</v>
      </c>
      <c r="G22" s="13"/>
      <c r="H22" s="15">
        <v>10</v>
      </c>
      <c r="I22" s="29"/>
      <c r="J22" s="29"/>
      <c r="K22" s="15">
        <v>10</v>
      </c>
      <c r="L22" s="29"/>
      <c r="M22" s="29"/>
      <c r="N22" s="29"/>
      <c r="O22" s="15">
        <v>10</v>
      </c>
      <c r="P22" s="15">
        <v>10</v>
      </c>
      <c r="Q22" s="15">
        <v>10</v>
      </c>
      <c r="R22" s="15">
        <v>10</v>
      </c>
      <c r="S22" s="29"/>
      <c r="T22" s="29"/>
      <c r="U22" s="38"/>
    </row>
    <row r="23" spans="2:21" x14ac:dyDescent="0.3">
      <c r="B23" s="37" t="s">
        <v>1264</v>
      </c>
      <c r="C23" s="12" t="s">
        <v>1265</v>
      </c>
      <c r="D23" s="13"/>
      <c r="E23" s="12" t="s">
        <v>1343</v>
      </c>
      <c r="F23" s="14">
        <v>44</v>
      </c>
      <c r="G23" s="13"/>
      <c r="H23" s="15">
        <v>120</v>
      </c>
      <c r="I23" s="29"/>
      <c r="J23" s="29"/>
      <c r="K23" s="15">
        <v>39</v>
      </c>
      <c r="L23" s="15">
        <v>1</v>
      </c>
      <c r="M23" s="29"/>
      <c r="N23" s="29"/>
      <c r="O23" s="15">
        <v>200</v>
      </c>
      <c r="P23" s="15">
        <v>40</v>
      </c>
      <c r="Q23" s="29"/>
      <c r="R23" s="15">
        <v>40</v>
      </c>
      <c r="S23" s="29"/>
      <c r="T23" s="29"/>
      <c r="U23" s="38"/>
    </row>
    <row r="24" spans="2:21" x14ac:dyDescent="0.3">
      <c r="B24" s="37" t="s">
        <v>1266</v>
      </c>
      <c r="C24" s="12" t="s">
        <v>1267</v>
      </c>
      <c r="D24" s="13"/>
      <c r="E24" s="12" t="s">
        <v>503</v>
      </c>
      <c r="F24" s="14">
        <v>46</v>
      </c>
      <c r="G24" s="13"/>
      <c r="H24" s="15">
        <v>200</v>
      </c>
      <c r="I24" s="29"/>
      <c r="J24" s="29"/>
      <c r="K24" s="15">
        <v>38</v>
      </c>
      <c r="L24" s="15">
        <v>2</v>
      </c>
      <c r="M24" s="29"/>
      <c r="N24" s="15">
        <v>1</v>
      </c>
      <c r="O24" s="15">
        <v>200</v>
      </c>
      <c r="P24" s="15">
        <v>200</v>
      </c>
      <c r="Q24" s="29"/>
      <c r="R24" s="15">
        <v>40</v>
      </c>
      <c r="S24" s="29"/>
      <c r="T24" s="29"/>
      <c r="U24" s="38"/>
    </row>
    <row r="25" spans="2:21" x14ac:dyDescent="0.3">
      <c r="B25" s="37" t="s">
        <v>1268</v>
      </c>
      <c r="C25" s="12" t="s">
        <v>1269</v>
      </c>
      <c r="D25" s="13"/>
      <c r="E25" s="12" t="s">
        <v>503</v>
      </c>
      <c r="F25" s="14">
        <v>60</v>
      </c>
      <c r="G25" s="13"/>
      <c r="H25" s="15">
        <v>200</v>
      </c>
      <c r="I25" s="29"/>
      <c r="J25" s="29"/>
      <c r="K25" s="15">
        <v>38</v>
      </c>
      <c r="L25" s="15">
        <v>2</v>
      </c>
      <c r="M25" s="29"/>
      <c r="N25" s="15">
        <v>1</v>
      </c>
      <c r="O25" s="15">
        <v>200</v>
      </c>
      <c r="P25" s="15">
        <v>200</v>
      </c>
      <c r="Q25" s="15">
        <v>80</v>
      </c>
      <c r="R25" s="15">
        <v>40</v>
      </c>
      <c r="S25" s="29"/>
      <c r="T25" s="29"/>
      <c r="U25" s="38"/>
    </row>
    <row r="26" spans="2:21" x14ac:dyDescent="0.3">
      <c r="B26" s="37" t="s">
        <v>1270</v>
      </c>
      <c r="C26" s="12" t="s">
        <v>399</v>
      </c>
      <c r="D26" s="13"/>
      <c r="E26" s="12" t="s">
        <v>504</v>
      </c>
      <c r="F26" s="14">
        <v>8</v>
      </c>
      <c r="G26" s="20"/>
      <c r="H26" s="29"/>
      <c r="I26" s="29"/>
      <c r="J26" s="29"/>
      <c r="K26" s="15">
        <v>160</v>
      </c>
      <c r="L26" s="15">
        <v>40</v>
      </c>
      <c r="M26" s="29"/>
      <c r="N26" s="29"/>
      <c r="O26" s="15"/>
      <c r="P26" s="29"/>
      <c r="Q26" s="29"/>
      <c r="R26" s="15"/>
      <c r="S26" s="15">
        <v>200</v>
      </c>
      <c r="T26" s="15"/>
      <c r="U26" s="39"/>
    </row>
    <row r="27" spans="2:21" x14ac:dyDescent="0.3">
      <c r="B27" s="37" t="s">
        <v>1271</v>
      </c>
      <c r="C27" s="12" t="s">
        <v>1272</v>
      </c>
      <c r="D27" s="13"/>
      <c r="E27" s="12" t="s">
        <v>504</v>
      </c>
      <c r="F27" s="14">
        <v>7</v>
      </c>
      <c r="G27" s="20"/>
      <c r="H27" s="29"/>
      <c r="I27" s="29"/>
      <c r="J27" s="29"/>
      <c r="K27" s="15">
        <v>160</v>
      </c>
      <c r="L27" s="15">
        <v>40</v>
      </c>
      <c r="M27" s="29"/>
      <c r="N27" s="29"/>
      <c r="O27" s="15"/>
      <c r="P27" s="29"/>
      <c r="Q27" s="29"/>
      <c r="R27" s="15"/>
      <c r="S27" s="15">
        <v>200</v>
      </c>
      <c r="T27" s="15"/>
      <c r="U27" s="39"/>
    </row>
    <row r="28" spans="2:21" x14ac:dyDescent="0.3">
      <c r="B28" s="37" t="s">
        <v>1273</v>
      </c>
      <c r="C28" s="12" t="s">
        <v>1274</v>
      </c>
      <c r="D28" s="13"/>
      <c r="E28" s="12" t="s">
        <v>1343</v>
      </c>
      <c r="F28" s="14">
        <v>12</v>
      </c>
      <c r="G28" s="13"/>
      <c r="H28" s="15">
        <v>200</v>
      </c>
      <c r="I28" s="29"/>
      <c r="J28" s="29"/>
      <c r="K28" s="15">
        <v>38</v>
      </c>
      <c r="L28" s="15">
        <v>2</v>
      </c>
      <c r="M28" s="29"/>
      <c r="N28" s="15">
        <v>1</v>
      </c>
      <c r="O28" s="15">
        <v>200</v>
      </c>
      <c r="P28" s="15">
        <v>200</v>
      </c>
      <c r="Q28" s="29"/>
      <c r="R28" s="15">
        <v>40</v>
      </c>
      <c r="S28" s="29"/>
      <c r="T28" s="29"/>
      <c r="U28" s="38"/>
    </row>
    <row r="29" spans="2:21" x14ac:dyDescent="0.3">
      <c r="B29" s="37" t="s">
        <v>1275</v>
      </c>
      <c r="C29" s="12" t="s">
        <v>1276</v>
      </c>
      <c r="D29" s="13"/>
      <c r="E29" s="12" t="s">
        <v>503</v>
      </c>
      <c r="F29" s="14">
        <v>8</v>
      </c>
      <c r="G29" s="13"/>
      <c r="H29" s="15">
        <v>10</v>
      </c>
      <c r="I29" s="29"/>
      <c r="J29" s="29"/>
      <c r="K29" s="15">
        <v>10</v>
      </c>
      <c r="L29" s="29"/>
      <c r="M29" s="29"/>
      <c r="N29" s="29"/>
      <c r="O29" s="15">
        <v>10</v>
      </c>
      <c r="P29" s="15">
        <v>10</v>
      </c>
      <c r="Q29" s="15">
        <v>10</v>
      </c>
      <c r="R29" s="15">
        <v>10</v>
      </c>
      <c r="S29" s="29"/>
      <c r="T29" s="29"/>
      <c r="U29" s="38"/>
    </row>
    <row r="30" spans="2:21" x14ac:dyDescent="0.3">
      <c r="B30" s="37" t="s">
        <v>961</v>
      </c>
      <c r="C30" s="12" t="s">
        <v>1277</v>
      </c>
      <c r="D30" s="13"/>
      <c r="E30" s="12"/>
      <c r="F30" s="29"/>
      <c r="G30" s="13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38"/>
    </row>
    <row r="31" spans="2:21" x14ac:dyDescent="0.3">
      <c r="B31" s="37" t="s">
        <v>1278</v>
      </c>
      <c r="C31" s="12" t="s">
        <v>1279</v>
      </c>
      <c r="D31" s="13"/>
      <c r="E31" s="12" t="s">
        <v>1343</v>
      </c>
      <c r="F31" s="14">
        <v>64</v>
      </c>
      <c r="G31" s="13"/>
      <c r="H31" s="15">
        <v>200</v>
      </c>
      <c r="I31" s="29"/>
      <c r="J31" s="29"/>
      <c r="K31" s="15">
        <v>38</v>
      </c>
      <c r="L31" s="15">
        <v>2</v>
      </c>
      <c r="M31" s="29"/>
      <c r="N31" s="15">
        <v>1</v>
      </c>
      <c r="O31" s="15">
        <v>200</v>
      </c>
      <c r="P31" s="15">
        <v>200</v>
      </c>
      <c r="Q31" s="29"/>
      <c r="R31" s="15">
        <v>40</v>
      </c>
      <c r="S31" s="29"/>
      <c r="T31" s="29"/>
      <c r="U31" s="38"/>
    </row>
    <row r="32" spans="2:21" x14ac:dyDescent="0.3">
      <c r="B32" s="37" t="s">
        <v>1280</v>
      </c>
      <c r="C32" s="12" t="s">
        <v>1281</v>
      </c>
      <c r="D32" s="13"/>
      <c r="E32" s="12"/>
      <c r="F32" s="29"/>
      <c r="G32" s="13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38"/>
    </row>
    <row r="33" spans="2:21" x14ac:dyDescent="0.3">
      <c r="B33" s="37" t="s">
        <v>1282</v>
      </c>
      <c r="C33" s="12" t="s">
        <v>1283</v>
      </c>
      <c r="D33" s="13"/>
      <c r="E33" s="12" t="s">
        <v>503</v>
      </c>
      <c r="F33" s="14">
        <v>53</v>
      </c>
      <c r="G33" s="13"/>
      <c r="H33" s="15">
        <v>120</v>
      </c>
      <c r="I33" s="29"/>
      <c r="J33" s="29"/>
      <c r="K33" s="15">
        <v>39</v>
      </c>
      <c r="L33" s="15">
        <v>1</v>
      </c>
      <c r="M33" s="29"/>
      <c r="N33" s="15">
        <v>1</v>
      </c>
      <c r="O33" s="15">
        <v>200</v>
      </c>
      <c r="P33" s="15">
        <v>40</v>
      </c>
      <c r="Q33" s="15">
        <v>40</v>
      </c>
      <c r="R33" s="15">
        <v>40</v>
      </c>
      <c r="S33" s="15">
        <v>80</v>
      </c>
      <c r="T33" s="29"/>
      <c r="U33" s="38"/>
    </row>
    <row r="34" spans="2:21" x14ac:dyDescent="0.3">
      <c r="B34" s="37" t="s">
        <v>1284</v>
      </c>
      <c r="C34" s="12" t="s">
        <v>1240</v>
      </c>
      <c r="D34" s="13"/>
      <c r="E34" s="12" t="s">
        <v>1343</v>
      </c>
      <c r="F34" s="14">
        <v>11</v>
      </c>
      <c r="G34" s="13"/>
      <c r="H34" s="15">
        <v>200</v>
      </c>
      <c r="I34" s="29"/>
      <c r="J34" s="29"/>
      <c r="K34" s="15">
        <v>38</v>
      </c>
      <c r="L34" s="15">
        <v>2</v>
      </c>
      <c r="M34" s="29"/>
      <c r="N34" s="15">
        <v>1</v>
      </c>
      <c r="O34" s="15">
        <v>200</v>
      </c>
      <c r="P34" s="15">
        <v>200</v>
      </c>
      <c r="Q34" s="29"/>
      <c r="R34" s="15">
        <v>40</v>
      </c>
      <c r="S34" s="29"/>
      <c r="T34" s="29"/>
      <c r="U34" s="38"/>
    </row>
    <row r="35" spans="2:21" x14ac:dyDescent="0.3">
      <c r="B35" s="37" t="s">
        <v>1285</v>
      </c>
      <c r="C35" s="12" t="s">
        <v>1286</v>
      </c>
      <c r="D35" s="13"/>
      <c r="E35" s="12" t="s">
        <v>503</v>
      </c>
      <c r="F35" s="14">
        <v>53</v>
      </c>
      <c r="G35" s="13"/>
      <c r="H35" s="15">
        <v>120</v>
      </c>
      <c r="I35" s="29"/>
      <c r="J35" s="29"/>
      <c r="K35" s="15">
        <v>39</v>
      </c>
      <c r="L35" s="15">
        <v>1</v>
      </c>
      <c r="M35" s="29"/>
      <c r="N35" s="15">
        <v>1</v>
      </c>
      <c r="O35" s="15">
        <v>200</v>
      </c>
      <c r="P35" s="15">
        <v>40</v>
      </c>
      <c r="Q35" s="15">
        <v>40</v>
      </c>
      <c r="R35" s="15">
        <v>40</v>
      </c>
      <c r="S35" s="15">
        <v>80</v>
      </c>
      <c r="T35" s="29"/>
      <c r="U35" s="38"/>
    </row>
    <row r="36" spans="2:21" x14ac:dyDescent="0.3">
      <c r="B36" s="37" t="s">
        <v>1287</v>
      </c>
      <c r="C36" s="12" t="s">
        <v>1288</v>
      </c>
      <c r="D36" s="13"/>
      <c r="E36" s="12" t="s">
        <v>503</v>
      </c>
      <c r="F36" s="14">
        <v>53</v>
      </c>
      <c r="G36" s="13"/>
      <c r="H36" s="15">
        <v>120</v>
      </c>
      <c r="I36" s="29"/>
      <c r="J36" s="29"/>
      <c r="K36" s="15">
        <v>39</v>
      </c>
      <c r="L36" s="15">
        <v>1</v>
      </c>
      <c r="M36" s="29"/>
      <c r="N36" s="15">
        <v>1</v>
      </c>
      <c r="O36" s="15">
        <v>200</v>
      </c>
      <c r="P36" s="15">
        <v>40</v>
      </c>
      <c r="Q36" s="15">
        <v>40</v>
      </c>
      <c r="R36" s="15">
        <v>40</v>
      </c>
      <c r="S36" s="15">
        <v>80</v>
      </c>
      <c r="T36" s="29"/>
      <c r="U36" s="38"/>
    </row>
    <row r="37" spans="2:21" x14ac:dyDescent="0.3">
      <c r="B37" s="37" t="s">
        <v>1289</v>
      </c>
      <c r="C37" s="12" t="s">
        <v>1290</v>
      </c>
      <c r="D37" s="13"/>
      <c r="E37" s="12" t="s">
        <v>503</v>
      </c>
      <c r="F37" s="14">
        <v>38</v>
      </c>
      <c r="G37" s="13"/>
      <c r="H37" s="15">
        <v>120</v>
      </c>
      <c r="I37" s="29"/>
      <c r="J37" s="29"/>
      <c r="K37" s="15">
        <v>30</v>
      </c>
      <c r="L37" s="15">
        <v>10</v>
      </c>
      <c r="M37" s="29"/>
      <c r="N37" s="15">
        <v>1</v>
      </c>
      <c r="O37" s="15">
        <v>200</v>
      </c>
      <c r="P37" s="15">
        <v>40</v>
      </c>
      <c r="Q37" s="15">
        <v>40</v>
      </c>
      <c r="R37" s="15">
        <v>40</v>
      </c>
      <c r="S37" s="29"/>
      <c r="T37" s="29"/>
      <c r="U37" s="38"/>
    </row>
    <row r="38" spans="2:21" x14ac:dyDescent="0.3">
      <c r="B38" s="37" t="s">
        <v>1291</v>
      </c>
      <c r="C38" s="12" t="s">
        <v>399</v>
      </c>
      <c r="D38" s="13"/>
      <c r="E38" s="12" t="s">
        <v>504</v>
      </c>
      <c r="F38" s="14">
        <v>12</v>
      </c>
      <c r="G38" s="20"/>
      <c r="H38" s="29"/>
      <c r="I38" s="29"/>
      <c r="J38" s="29"/>
      <c r="K38" s="15">
        <v>160</v>
      </c>
      <c r="L38" s="15">
        <v>40</v>
      </c>
      <c r="M38" s="29"/>
      <c r="N38" s="29"/>
      <c r="O38" s="15"/>
      <c r="P38" s="29"/>
      <c r="Q38" s="29"/>
      <c r="R38" s="15"/>
      <c r="S38" s="15">
        <v>200</v>
      </c>
      <c r="T38" s="15"/>
      <c r="U38" s="39"/>
    </row>
    <row r="39" spans="2:21" x14ac:dyDescent="0.3">
      <c r="B39" s="37" t="s">
        <v>1292</v>
      </c>
      <c r="C39" s="12" t="s">
        <v>1293</v>
      </c>
      <c r="D39" s="13"/>
      <c r="E39" s="12" t="s">
        <v>1343</v>
      </c>
      <c r="F39" s="14">
        <v>121</v>
      </c>
      <c r="G39" s="13"/>
      <c r="H39" s="15">
        <v>200</v>
      </c>
      <c r="I39" s="29"/>
      <c r="J39" s="29"/>
      <c r="K39" s="15">
        <v>38</v>
      </c>
      <c r="L39" s="15">
        <v>2</v>
      </c>
      <c r="M39" s="29"/>
      <c r="N39" s="15">
        <v>1</v>
      </c>
      <c r="O39" s="15">
        <v>200</v>
      </c>
      <c r="P39" s="15">
        <v>200</v>
      </c>
      <c r="Q39" s="29"/>
      <c r="R39" s="15">
        <v>40</v>
      </c>
      <c r="S39" s="29"/>
      <c r="T39" s="29"/>
      <c r="U39" s="38"/>
    </row>
    <row r="40" spans="2:21" x14ac:dyDescent="0.3">
      <c r="B40" s="37" t="s">
        <v>1294</v>
      </c>
      <c r="C40" s="12" t="s">
        <v>1295</v>
      </c>
      <c r="D40" s="13"/>
      <c r="E40" s="12" t="s">
        <v>503</v>
      </c>
      <c r="F40" s="14">
        <v>1</v>
      </c>
      <c r="G40" s="13"/>
      <c r="H40" s="15">
        <v>10</v>
      </c>
      <c r="I40" s="29"/>
      <c r="J40" s="29"/>
      <c r="K40" s="15">
        <v>10</v>
      </c>
      <c r="L40" s="29"/>
      <c r="M40" s="29"/>
      <c r="N40" s="29"/>
      <c r="O40" s="15">
        <v>10</v>
      </c>
      <c r="P40" s="15">
        <v>10</v>
      </c>
      <c r="Q40" s="15">
        <v>10</v>
      </c>
      <c r="R40" s="15">
        <v>10</v>
      </c>
      <c r="S40" s="29"/>
      <c r="T40" s="29"/>
      <c r="U40" s="38"/>
    </row>
    <row r="41" spans="2:21" x14ac:dyDescent="0.3">
      <c r="B41" s="37" t="s">
        <v>1296</v>
      </c>
      <c r="C41" s="12" t="s">
        <v>1297</v>
      </c>
      <c r="D41" s="13"/>
      <c r="E41" s="12" t="s">
        <v>504</v>
      </c>
      <c r="F41" s="14">
        <v>1</v>
      </c>
      <c r="G41" s="20"/>
      <c r="H41" s="29"/>
      <c r="I41" s="29"/>
      <c r="J41" s="29"/>
      <c r="K41" s="15">
        <v>160</v>
      </c>
      <c r="L41" s="15">
        <v>40</v>
      </c>
      <c r="M41" s="29"/>
      <c r="N41" s="29"/>
      <c r="O41" s="15"/>
      <c r="P41" s="29"/>
      <c r="Q41" s="29"/>
      <c r="R41" s="15"/>
      <c r="S41" s="15">
        <v>200</v>
      </c>
      <c r="T41" s="15"/>
      <c r="U41" s="39"/>
    </row>
    <row r="42" spans="2:21" x14ac:dyDescent="0.3">
      <c r="B42" s="27" t="s">
        <v>1357</v>
      </c>
      <c r="C42" s="13"/>
      <c r="D42" s="13"/>
      <c r="E42" s="13"/>
      <c r="F42" s="26">
        <f>SUM(F3:F41)</f>
        <v>1125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40"/>
    </row>
    <row r="43" spans="2:21" x14ac:dyDescent="0.3">
      <c r="B43" s="57" t="s">
        <v>1298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</row>
    <row r="44" spans="2:21" x14ac:dyDescent="0.3">
      <c r="B44" s="37" t="s">
        <v>876</v>
      </c>
      <c r="C44" s="12" t="s">
        <v>1228</v>
      </c>
      <c r="D44" s="13"/>
      <c r="E44" s="12" t="s">
        <v>504</v>
      </c>
      <c r="F44" s="14"/>
      <c r="G44" s="13"/>
      <c r="H44" s="15"/>
      <c r="I44" s="29"/>
      <c r="J44" s="29"/>
      <c r="K44" s="15"/>
      <c r="L44" s="29"/>
      <c r="M44" s="29"/>
      <c r="N44" s="29"/>
      <c r="O44" s="15"/>
      <c r="P44" s="15"/>
      <c r="Q44" s="15"/>
      <c r="R44" s="15"/>
      <c r="S44" s="29"/>
      <c r="T44" s="29"/>
      <c r="U44" s="38"/>
    </row>
    <row r="45" spans="2:21" x14ac:dyDescent="0.3">
      <c r="B45" s="37" t="s">
        <v>1194</v>
      </c>
      <c r="C45" s="12" t="s">
        <v>1229</v>
      </c>
      <c r="D45" s="13"/>
      <c r="E45" s="12" t="s">
        <v>503</v>
      </c>
      <c r="F45" s="14">
        <v>5</v>
      </c>
      <c r="G45" s="13"/>
      <c r="H45" s="15">
        <v>40</v>
      </c>
      <c r="I45" s="29"/>
      <c r="J45" s="29"/>
      <c r="K45" s="15">
        <v>40</v>
      </c>
      <c r="L45" s="29"/>
      <c r="M45" s="29"/>
      <c r="N45" s="15">
        <v>1</v>
      </c>
      <c r="O45" s="15">
        <v>40</v>
      </c>
      <c r="P45" s="15">
        <v>40</v>
      </c>
      <c r="Q45" s="15">
        <v>40</v>
      </c>
      <c r="R45" s="15">
        <v>40</v>
      </c>
      <c r="S45" s="29"/>
      <c r="T45" s="29"/>
      <c r="U45" s="38"/>
    </row>
    <row r="46" spans="2:21" x14ac:dyDescent="0.3">
      <c r="B46" s="37" t="s">
        <v>1236</v>
      </c>
      <c r="C46" s="12" t="s">
        <v>399</v>
      </c>
      <c r="D46" s="13"/>
      <c r="E46" s="12" t="s">
        <v>504</v>
      </c>
      <c r="F46" s="14">
        <v>8</v>
      </c>
      <c r="G46" s="20"/>
      <c r="H46" s="29"/>
      <c r="I46" s="29"/>
      <c r="J46" s="29"/>
      <c r="K46" s="15">
        <v>160</v>
      </c>
      <c r="L46" s="15">
        <v>40</v>
      </c>
      <c r="M46" s="29"/>
      <c r="N46" s="29"/>
      <c r="O46" s="15"/>
      <c r="P46" s="29"/>
      <c r="Q46" s="29"/>
      <c r="R46" s="15"/>
      <c r="S46" s="15">
        <v>200</v>
      </c>
      <c r="T46" s="15"/>
      <c r="U46" s="39"/>
    </row>
    <row r="47" spans="2:21" x14ac:dyDescent="0.3">
      <c r="B47" s="37" t="s">
        <v>1237</v>
      </c>
      <c r="C47" s="12" t="s">
        <v>1238</v>
      </c>
      <c r="D47" s="13"/>
      <c r="E47" s="12" t="s">
        <v>503</v>
      </c>
      <c r="F47" s="14">
        <v>62</v>
      </c>
      <c r="G47" s="13"/>
      <c r="H47" s="15">
        <v>120</v>
      </c>
      <c r="I47" s="29"/>
      <c r="J47" s="29"/>
      <c r="K47" s="15">
        <v>39</v>
      </c>
      <c r="L47" s="15">
        <v>1</v>
      </c>
      <c r="M47" s="29"/>
      <c r="N47" s="15">
        <v>1</v>
      </c>
      <c r="O47" s="15">
        <v>200</v>
      </c>
      <c r="P47" s="15">
        <v>40</v>
      </c>
      <c r="Q47" s="15">
        <v>40</v>
      </c>
      <c r="R47" s="15">
        <v>40</v>
      </c>
      <c r="S47" s="15">
        <v>80</v>
      </c>
      <c r="T47" s="29"/>
      <c r="U47" s="38"/>
    </row>
    <row r="48" spans="2:21" x14ac:dyDescent="0.3">
      <c r="B48" s="37" t="s">
        <v>1239</v>
      </c>
      <c r="C48" s="12" t="s">
        <v>1240</v>
      </c>
      <c r="D48" s="13"/>
      <c r="E48" s="12" t="s">
        <v>1343</v>
      </c>
      <c r="F48" s="14">
        <v>11</v>
      </c>
      <c r="G48" s="13"/>
      <c r="H48" s="15">
        <v>200</v>
      </c>
      <c r="I48" s="29"/>
      <c r="J48" s="29"/>
      <c r="K48" s="15">
        <v>38</v>
      </c>
      <c r="L48" s="15">
        <v>2</v>
      </c>
      <c r="M48" s="29"/>
      <c r="N48" s="15">
        <v>1</v>
      </c>
      <c r="O48" s="15">
        <v>200</v>
      </c>
      <c r="P48" s="15">
        <v>200</v>
      </c>
      <c r="Q48" s="29"/>
      <c r="R48" s="15">
        <v>40</v>
      </c>
      <c r="S48" s="29"/>
      <c r="T48" s="29"/>
      <c r="U48" s="38"/>
    </row>
    <row r="49" spans="2:21" x14ac:dyDescent="0.3">
      <c r="B49" s="37" t="s">
        <v>1241</v>
      </c>
      <c r="C49" s="12" t="s">
        <v>1242</v>
      </c>
      <c r="D49" s="13"/>
      <c r="E49" s="12" t="s">
        <v>503</v>
      </c>
      <c r="F49" s="14">
        <v>22</v>
      </c>
      <c r="G49" s="13"/>
      <c r="H49" s="15">
        <v>40</v>
      </c>
      <c r="I49" s="29"/>
      <c r="J49" s="29"/>
      <c r="K49" s="15">
        <v>40</v>
      </c>
      <c r="L49" s="29"/>
      <c r="M49" s="29"/>
      <c r="N49" s="15">
        <v>1</v>
      </c>
      <c r="O49" s="15">
        <v>40</v>
      </c>
      <c r="P49" s="15">
        <v>40</v>
      </c>
      <c r="Q49" s="15">
        <v>40</v>
      </c>
      <c r="R49" s="15">
        <v>40</v>
      </c>
      <c r="S49" s="29"/>
      <c r="T49" s="29"/>
      <c r="U49" s="38"/>
    </row>
    <row r="50" spans="2:21" x14ac:dyDescent="0.3">
      <c r="B50" s="37" t="s">
        <v>1243</v>
      </c>
      <c r="C50" s="12" t="s">
        <v>1244</v>
      </c>
      <c r="D50" s="13"/>
      <c r="E50" s="12" t="s">
        <v>503</v>
      </c>
      <c r="F50" s="14">
        <v>62</v>
      </c>
      <c r="G50" s="13"/>
      <c r="H50" s="15">
        <v>120</v>
      </c>
      <c r="I50" s="29"/>
      <c r="J50" s="29"/>
      <c r="K50" s="15">
        <v>39</v>
      </c>
      <c r="L50" s="15">
        <v>1</v>
      </c>
      <c r="M50" s="29"/>
      <c r="N50" s="15">
        <v>1</v>
      </c>
      <c r="O50" s="15">
        <v>200</v>
      </c>
      <c r="P50" s="15">
        <v>40</v>
      </c>
      <c r="Q50" s="15">
        <v>40</v>
      </c>
      <c r="R50" s="15">
        <v>40</v>
      </c>
      <c r="S50" s="15">
        <v>80</v>
      </c>
      <c r="T50" s="29"/>
      <c r="U50" s="38"/>
    </row>
    <row r="51" spans="2:21" x14ac:dyDescent="0.3">
      <c r="B51" s="37" t="s">
        <v>1245</v>
      </c>
      <c r="C51" s="12" t="s">
        <v>1246</v>
      </c>
      <c r="D51" s="13"/>
      <c r="E51" s="12" t="s">
        <v>503</v>
      </c>
      <c r="F51" s="14">
        <v>62</v>
      </c>
      <c r="G51" s="13"/>
      <c r="H51" s="15">
        <v>120</v>
      </c>
      <c r="I51" s="29"/>
      <c r="J51" s="29"/>
      <c r="K51" s="15">
        <v>39</v>
      </c>
      <c r="L51" s="15">
        <v>1</v>
      </c>
      <c r="M51" s="29"/>
      <c r="N51" s="15">
        <v>1</v>
      </c>
      <c r="O51" s="15">
        <v>200</v>
      </c>
      <c r="P51" s="15">
        <v>40</v>
      </c>
      <c r="Q51" s="15">
        <v>40</v>
      </c>
      <c r="R51" s="15">
        <v>40</v>
      </c>
      <c r="S51" s="15">
        <v>80</v>
      </c>
      <c r="T51" s="29"/>
      <c r="U51" s="38"/>
    </row>
    <row r="52" spans="2:21" x14ac:dyDescent="0.3">
      <c r="B52" s="37" t="s">
        <v>1247</v>
      </c>
      <c r="C52" s="12" t="s">
        <v>1242</v>
      </c>
      <c r="D52" s="13"/>
      <c r="E52" s="12" t="s">
        <v>503</v>
      </c>
      <c r="F52" s="14">
        <v>10</v>
      </c>
      <c r="G52" s="13"/>
      <c r="H52" s="15">
        <v>40</v>
      </c>
      <c r="I52" s="29"/>
      <c r="J52" s="29"/>
      <c r="K52" s="15">
        <v>40</v>
      </c>
      <c r="L52" s="29"/>
      <c r="M52" s="29"/>
      <c r="N52" s="15">
        <v>1</v>
      </c>
      <c r="O52" s="15">
        <v>40</v>
      </c>
      <c r="P52" s="15">
        <v>40</v>
      </c>
      <c r="Q52" s="15">
        <v>40</v>
      </c>
      <c r="R52" s="15">
        <v>40</v>
      </c>
      <c r="S52" s="29"/>
      <c r="T52" s="29"/>
      <c r="U52" s="38"/>
    </row>
    <row r="53" spans="2:21" x14ac:dyDescent="0.3">
      <c r="B53" s="37" t="s">
        <v>1250</v>
      </c>
      <c r="C53" s="12" t="s">
        <v>1251</v>
      </c>
      <c r="D53" s="13"/>
      <c r="E53" s="12" t="s">
        <v>126</v>
      </c>
      <c r="F53" s="14">
        <v>13</v>
      </c>
      <c r="G53" s="13"/>
      <c r="H53" s="29"/>
      <c r="I53" s="29"/>
      <c r="J53" s="15">
        <v>40</v>
      </c>
      <c r="K53" s="29"/>
      <c r="L53" s="29"/>
      <c r="M53" s="29"/>
      <c r="N53" s="29"/>
      <c r="O53" s="15">
        <v>40</v>
      </c>
      <c r="P53" s="15">
        <v>40</v>
      </c>
      <c r="Q53" s="15">
        <v>40</v>
      </c>
      <c r="R53" s="15">
        <v>40</v>
      </c>
      <c r="S53" s="29"/>
      <c r="T53" s="29"/>
      <c r="U53" s="38"/>
    </row>
    <row r="54" spans="2:21" x14ac:dyDescent="0.3">
      <c r="B54" s="37" t="s">
        <v>1252</v>
      </c>
      <c r="C54" s="12" t="s">
        <v>1253</v>
      </c>
      <c r="D54" s="13"/>
      <c r="E54" s="12" t="s">
        <v>126</v>
      </c>
      <c r="F54" s="14">
        <v>5</v>
      </c>
      <c r="G54" s="13"/>
      <c r="H54" s="29"/>
      <c r="I54" s="29"/>
      <c r="J54" s="15">
        <v>40</v>
      </c>
      <c r="K54" s="29"/>
      <c r="L54" s="29"/>
      <c r="M54" s="29"/>
      <c r="N54" s="29"/>
      <c r="O54" s="15">
        <v>40</v>
      </c>
      <c r="P54" s="15">
        <v>40</v>
      </c>
      <c r="Q54" s="15">
        <v>40</v>
      </c>
      <c r="R54" s="15">
        <v>40</v>
      </c>
      <c r="S54" s="29"/>
      <c r="T54" s="29"/>
      <c r="U54" s="38"/>
    </row>
    <row r="55" spans="2:21" x14ac:dyDescent="0.3">
      <c r="B55" s="37" t="s">
        <v>1254</v>
      </c>
      <c r="C55" s="12" t="s">
        <v>1255</v>
      </c>
      <c r="D55" s="13"/>
      <c r="E55" s="12" t="s">
        <v>126</v>
      </c>
      <c r="F55" s="14">
        <v>5</v>
      </c>
      <c r="G55" s="13"/>
      <c r="H55" s="29"/>
      <c r="I55" s="29"/>
      <c r="J55" s="15">
        <v>40</v>
      </c>
      <c r="K55" s="29"/>
      <c r="L55" s="29"/>
      <c r="M55" s="29"/>
      <c r="N55" s="29"/>
      <c r="O55" s="15">
        <v>40</v>
      </c>
      <c r="P55" s="15">
        <v>40</v>
      </c>
      <c r="Q55" s="15">
        <v>40</v>
      </c>
      <c r="R55" s="15">
        <v>40</v>
      </c>
      <c r="S55" s="29"/>
      <c r="T55" s="29"/>
      <c r="U55" s="38"/>
    </row>
    <row r="56" spans="2:21" x14ac:dyDescent="0.3">
      <c r="B56" s="37" t="s">
        <v>1256</v>
      </c>
      <c r="C56" s="12" t="s">
        <v>1257</v>
      </c>
      <c r="D56" s="13"/>
      <c r="E56" s="12" t="s">
        <v>503</v>
      </c>
      <c r="F56" s="14">
        <v>6</v>
      </c>
      <c r="G56" s="13"/>
      <c r="H56" s="15">
        <v>40</v>
      </c>
      <c r="I56" s="29"/>
      <c r="J56" s="29"/>
      <c r="K56" s="15">
        <v>40</v>
      </c>
      <c r="L56" s="29"/>
      <c r="M56" s="29"/>
      <c r="N56" s="15">
        <v>1</v>
      </c>
      <c r="O56" s="15">
        <v>40</v>
      </c>
      <c r="P56" s="15">
        <v>40</v>
      </c>
      <c r="Q56" s="15">
        <v>40</v>
      </c>
      <c r="R56" s="15">
        <v>40</v>
      </c>
      <c r="S56" s="29"/>
      <c r="T56" s="29"/>
      <c r="U56" s="38"/>
    </row>
    <row r="57" spans="2:21" x14ac:dyDescent="0.3">
      <c r="B57" s="37" t="s">
        <v>1258</v>
      </c>
      <c r="C57" s="12" t="s">
        <v>1259</v>
      </c>
      <c r="D57" s="13"/>
      <c r="E57" s="12" t="s">
        <v>503</v>
      </c>
      <c r="F57" s="14">
        <v>27</v>
      </c>
      <c r="G57" s="13"/>
      <c r="H57" s="15">
        <v>40</v>
      </c>
      <c r="I57" s="29"/>
      <c r="J57" s="29"/>
      <c r="K57" s="15">
        <v>40</v>
      </c>
      <c r="L57" s="29"/>
      <c r="M57" s="29"/>
      <c r="N57" s="15">
        <v>1</v>
      </c>
      <c r="O57" s="15">
        <v>40</v>
      </c>
      <c r="P57" s="15">
        <v>40</v>
      </c>
      <c r="Q57" s="15">
        <v>40</v>
      </c>
      <c r="R57" s="15">
        <v>40</v>
      </c>
      <c r="S57" s="15">
        <v>40</v>
      </c>
      <c r="T57" s="29"/>
      <c r="U57" s="38"/>
    </row>
    <row r="58" spans="2:21" x14ac:dyDescent="0.3">
      <c r="B58" s="37" t="s">
        <v>1260</v>
      </c>
      <c r="C58" s="12" t="s">
        <v>1261</v>
      </c>
      <c r="D58" s="13"/>
      <c r="E58" s="12" t="s">
        <v>503</v>
      </c>
      <c r="F58" s="14">
        <v>9</v>
      </c>
      <c r="G58" s="13"/>
      <c r="H58" s="15">
        <v>10</v>
      </c>
      <c r="I58" s="29"/>
      <c r="J58" s="29"/>
      <c r="K58" s="15">
        <v>10</v>
      </c>
      <c r="L58" s="29"/>
      <c r="M58" s="29"/>
      <c r="N58" s="29"/>
      <c r="O58" s="15">
        <v>10</v>
      </c>
      <c r="P58" s="15">
        <v>10</v>
      </c>
      <c r="Q58" s="15">
        <v>10</v>
      </c>
      <c r="R58" s="15">
        <v>10</v>
      </c>
      <c r="S58" s="29"/>
      <c r="T58" s="29"/>
      <c r="U58" s="38"/>
    </row>
    <row r="59" spans="2:21" x14ac:dyDescent="0.3">
      <c r="B59" s="37" t="s">
        <v>1262</v>
      </c>
      <c r="C59" s="12" t="s">
        <v>1263</v>
      </c>
      <c r="D59" s="13"/>
      <c r="E59" s="12" t="s">
        <v>503</v>
      </c>
      <c r="F59" s="14">
        <v>5</v>
      </c>
      <c r="G59" s="13"/>
      <c r="H59" s="15">
        <v>10</v>
      </c>
      <c r="I59" s="29"/>
      <c r="J59" s="29"/>
      <c r="K59" s="15">
        <v>10</v>
      </c>
      <c r="L59" s="29"/>
      <c r="M59" s="29"/>
      <c r="N59" s="29"/>
      <c r="O59" s="15">
        <v>10</v>
      </c>
      <c r="P59" s="15">
        <v>10</v>
      </c>
      <c r="Q59" s="15">
        <v>10</v>
      </c>
      <c r="R59" s="15">
        <v>10</v>
      </c>
      <c r="S59" s="29"/>
      <c r="T59" s="29"/>
      <c r="U59" s="38"/>
    </row>
    <row r="60" spans="2:21" x14ac:dyDescent="0.3">
      <c r="B60" s="37" t="s">
        <v>1264</v>
      </c>
      <c r="C60" s="12" t="s">
        <v>1265</v>
      </c>
      <c r="D60" s="13"/>
      <c r="E60" s="12" t="s">
        <v>1343</v>
      </c>
      <c r="F60" s="14">
        <v>44</v>
      </c>
      <c r="G60" s="13"/>
      <c r="H60" s="15">
        <v>120</v>
      </c>
      <c r="I60" s="29"/>
      <c r="J60" s="29"/>
      <c r="K60" s="15">
        <v>39</v>
      </c>
      <c r="L60" s="15">
        <v>1</v>
      </c>
      <c r="M60" s="29"/>
      <c r="N60" s="15">
        <v>1</v>
      </c>
      <c r="O60" s="15">
        <v>200</v>
      </c>
      <c r="P60" s="15">
        <v>40</v>
      </c>
      <c r="Q60" s="29"/>
      <c r="R60" s="15">
        <v>40</v>
      </c>
      <c r="S60" s="29"/>
      <c r="T60" s="29"/>
      <c r="U60" s="38"/>
    </row>
    <row r="61" spans="2:21" x14ac:dyDescent="0.3">
      <c r="B61" s="37" t="s">
        <v>1266</v>
      </c>
      <c r="C61" s="12" t="s">
        <v>1267</v>
      </c>
      <c r="D61" s="13"/>
      <c r="E61" s="12" t="s">
        <v>503</v>
      </c>
      <c r="F61" s="14">
        <v>46</v>
      </c>
      <c r="G61" s="13"/>
      <c r="H61" s="15">
        <v>200</v>
      </c>
      <c r="I61" s="29"/>
      <c r="J61" s="29"/>
      <c r="K61" s="15">
        <v>38</v>
      </c>
      <c r="L61" s="15">
        <v>2</v>
      </c>
      <c r="M61" s="29"/>
      <c r="N61" s="15">
        <v>1</v>
      </c>
      <c r="O61" s="15">
        <v>200</v>
      </c>
      <c r="P61" s="15">
        <v>200</v>
      </c>
      <c r="Q61" s="29"/>
      <c r="R61" s="15">
        <v>40</v>
      </c>
      <c r="S61" s="29"/>
      <c r="T61" s="29"/>
      <c r="U61" s="38"/>
    </row>
    <row r="62" spans="2:21" x14ac:dyDescent="0.3">
      <c r="B62" s="37" t="s">
        <v>1268</v>
      </c>
      <c r="C62" s="12" t="s">
        <v>1269</v>
      </c>
      <c r="D62" s="13"/>
      <c r="E62" s="12" t="s">
        <v>503</v>
      </c>
      <c r="F62" s="14">
        <v>60</v>
      </c>
      <c r="G62" s="13"/>
      <c r="H62" s="15">
        <v>200</v>
      </c>
      <c r="I62" s="29"/>
      <c r="J62" s="29"/>
      <c r="K62" s="15">
        <v>38</v>
      </c>
      <c r="L62" s="15">
        <v>2</v>
      </c>
      <c r="M62" s="29"/>
      <c r="N62" s="15">
        <v>1</v>
      </c>
      <c r="O62" s="15">
        <v>200</v>
      </c>
      <c r="P62" s="15">
        <v>200</v>
      </c>
      <c r="Q62" s="15">
        <v>80</v>
      </c>
      <c r="R62" s="15">
        <v>40</v>
      </c>
      <c r="S62" s="29"/>
      <c r="T62" s="29"/>
      <c r="U62" s="38"/>
    </row>
    <row r="63" spans="2:21" x14ac:dyDescent="0.3">
      <c r="B63" s="37" t="s">
        <v>1270</v>
      </c>
      <c r="C63" s="12" t="s">
        <v>399</v>
      </c>
      <c r="D63" s="13"/>
      <c r="E63" s="12" t="s">
        <v>504</v>
      </c>
      <c r="F63" s="14">
        <v>6</v>
      </c>
      <c r="G63" s="20"/>
      <c r="H63" s="29"/>
      <c r="I63" s="29"/>
      <c r="J63" s="29"/>
      <c r="K63" s="15">
        <v>160</v>
      </c>
      <c r="L63" s="15">
        <v>40</v>
      </c>
      <c r="M63" s="29"/>
      <c r="N63" s="29"/>
      <c r="O63" s="15"/>
      <c r="P63" s="29"/>
      <c r="Q63" s="29"/>
      <c r="R63" s="15"/>
      <c r="S63" s="15">
        <v>200</v>
      </c>
      <c r="T63" s="15"/>
      <c r="U63" s="39"/>
    </row>
    <row r="64" spans="2:21" x14ac:dyDescent="0.3">
      <c r="B64" s="37" t="s">
        <v>1271</v>
      </c>
      <c r="C64" s="12" t="s">
        <v>1272</v>
      </c>
      <c r="D64" s="13"/>
      <c r="E64" s="12" t="s">
        <v>504</v>
      </c>
      <c r="F64" s="14">
        <v>6</v>
      </c>
      <c r="G64" s="20"/>
      <c r="H64" s="29"/>
      <c r="I64" s="29"/>
      <c r="J64" s="29"/>
      <c r="K64" s="15">
        <v>160</v>
      </c>
      <c r="L64" s="15">
        <v>40</v>
      </c>
      <c r="M64" s="29"/>
      <c r="N64" s="29"/>
      <c r="O64" s="15"/>
      <c r="P64" s="29"/>
      <c r="Q64" s="29"/>
      <c r="R64" s="15"/>
      <c r="S64" s="15">
        <v>200</v>
      </c>
      <c r="T64" s="15"/>
      <c r="U64" s="39"/>
    </row>
    <row r="65" spans="2:21" x14ac:dyDescent="0.3">
      <c r="B65" s="37" t="s">
        <v>1273</v>
      </c>
      <c r="C65" s="12" t="s">
        <v>1299</v>
      </c>
      <c r="D65" s="13"/>
      <c r="E65" s="12" t="s">
        <v>1342</v>
      </c>
      <c r="F65" s="14">
        <v>12</v>
      </c>
      <c r="G65" s="13"/>
      <c r="H65" s="29"/>
      <c r="I65" s="29"/>
      <c r="J65" s="15">
        <v>200</v>
      </c>
      <c r="K65" s="29"/>
      <c r="L65" s="29"/>
      <c r="M65" s="29"/>
      <c r="N65" s="29"/>
      <c r="O65" s="15">
        <v>200</v>
      </c>
      <c r="P65" s="15">
        <v>200</v>
      </c>
      <c r="Q65" s="29"/>
      <c r="R65" s="15">
        <v>40</v>
      </c>
      <c r="S65" s="29"/>
      <c r="T65" s="29"/>
      <c r="U65" s="38"/>
    </row>
    <row r="66" spans="2:21" x14ac:dyDescent="0.3">
      <c r="B66" s="37" t="s">
        <v>1275</v>
      </c>
      <c r="C66" s="12" t="s">
        <v>1276</v>
      </c>
      <c r="D66" s="13"/>
      <c r="E66" s="12" t="s">
        <v>503</v>
      </c>
      <c r="F66" s="14">
        <v>8</v>
      </c>
      <c r="G66" s="13"/>
      <c r="H66" s="15">
        <v>10</v>
      </c>
      <c r="I66" s="29"/>
      <c r="J66" s="29"/>
      <c r="K66" s="15">
        <v>10</v>
      </c>
      <c r="L66" s="29"/>
      <c r="M66" s="29"/>
      <c r="N66" s="29"/>
      <c r="O66" s="15">
        <v>10</v>
      </c>
      <c r="P66" s="15">
        <v>10</v>
      </c>
      <c r="Q66" s="15">
        <v>10</v>
      </c>
      <c r="R66" s="15">
        <v>10</v>
      </c>
      <c r="S66" s="29"/>
      <c r="T66" s="29"/>
      <c r="U66" s="38"/>
    </row>
    <row r="67" spans="2:21" x14ac:dyDescent="0.3">
      <c r="B67" s="37" t="s">
        <v>1300</v>
      </c>
      <c r="C67" s="12" t="s">
        <v>1301</v>
      </c>
      <c r="D67" s="13"/>
      <c r="E67" s="12" t="s">
        <v>503</v>
      </c>
      <c r="F67" s="14">
        <v>53.8</v>
      </c>
      <c r="G67" s="13"/>
      <c r="H67" s="15">
        <v>120</v>
      </c>
      <c r="I67" s="29"/>
      <c r="J67" s="29"/>
      <c r="K67" s="15">
        <v>39</v>
      </c>
      <c r="L67" s="15">
        <v>1</v>
      </c>
      <c r="M67" s="29"/>
      <c r="N67" s="15">
        <v>1</v>
      </c>
      <c r="O67" s="15">
        <v>200</v>
      </c>
      <c r="P67" s="15">
        <v>40</v>
      </c>
      <c r="Q67" s="15">
        <v>40</v>
      </c>
      <c r="R67" s="15">
        <v>40</v>
      </c>
      <c r="S67" s="15">
        <v>80</v>
      </c>
      <c r="T67" s="29"/>
      <c r="U67" s="38"/>
    </row>
    <row r="68" spans="2:21" x14ac:dyDescent="0.3">
      <c r="B68" s="37" t="s">
        <v>1302</v>
      </c>
      <c r="C68" s="12" t="s">
        <v>1303</v>
      </c>
      <c r="D68" s="13"/>
      <c r="E68" s="12" t="s">
        <v>1342</v>
      </c>
      <c r="F68" s="14">
        <v>8.6</v>
      </c>
      <c r="G68" s="13"/>
      <c r="H68" s="29"/>
      <c r="I68" s="29"/>
      <c r="J68" s="15">
        <v>200</v>
      </c>
      <c r="K68" s="29"/>
      <c r="L68" s="29"/>
      <c r="M68" s="29"/>
      <c r="N68" s="29"/>
      <c r="O68" s="15">
        <v>200</v>
      </c>
      <c r="P68" s="15">
        <v>200</v>
      </c>
      <c r="Q68" s="29"/>
      <c r="R68" s="15">
        <v>40</v>
      </c>
      <c r="S68" s="29"/>
      <c r="T68" s="29"/>
      <c r="U68" s="38"/>
    </row>
    <row r="69" spans="2:21" x14ac:dyDescent="0.3">
      <c r="B69" s="37" t="s">
        <v>1304</v>
      </c>
      <c r="C69" s="12" t="s">
        <v>1305</v>
      </c>
      <c r="D69" s="13"/>
      <c r="E69" s="12" t="s">
        <v>503</v>
      </c>
      <c r="F69" s="14">
        <v>51.6</v>
      </c>
      <c r="G69" s="13"/>
      <c r="H69" s="15">
        <v>120</v>
      </c>
      <c r="I69" s="29"/>
      <c r="J69" s="29"/>
      <c r="K69" s="15">
        <v>39</v>
      </c>
      <c r="L69" s="15">
        <v>1</v>
      </c>
      <c r="M69" s="29"/>
      <c r="N69" s="15">
        <v>1</v>
      </c>
      <c r="O69" s="15">
        <v>200</v>
      </c>
      <c r="P69" s="15">
        <v>40</v>
      </c>
      <c r="Q69" s="15">
        <v>40</v>
      </c>
      <c r="R69" s="15">
        <v>40</v>
      </c>
      <c r="S69" s="15">
        <v>80</v>
      </c>
      <c r="T69" s="29"/>
      <c r="U69" s="38"/>
    </row>
    <row r="70" spans="2:21" x14ac:dyDescent="0.3">
      <c r="B70" s="37" t="s">
        <v>1306</v>
      </c>
      <c r="C70" s="12" t="s">
        <v>1307</v>
      </c>
      <c r="D70" s="13"/>
      <c r="E70" s="12" t="s">
        <v>1343</v>
      </c>
      <c r="F70" s="14">
        <v>94</v>
      </c>
      <c r="G70" s="13"/>
      <c r="H70" s="15">
        <v>120</v>
      </c>
      <c r="I70" s="29"/>
      <c r="J70" s="29"/>
      <c r="K70" s="15">
        <v>39</v>
      </c>
      <c r="L70" s="15">
        <v>1</v>
      </c>
      <c r="M70" s="29"/>
      <c r="N70" s="15">
        <v>1</v>
      </c>
      <c r="O70" s="15">
        <v>200</v>
      </c>
      <c r="P70" s="15">
        <v>40</v>
      </c>
      <c r="Q70" s="29"/>
      <c r="R70" s="15">
        <v>40</v>
      </c>
      <c r="S70" s="29"/>
      <c r="T70" s="29"/>
      <c r="U70" s="38"/>
    </row>
    <row r="71" spans="2:21" x14ac:dyDescent="0.3">
      <c r="B71" s="37" t="s">
        <v>961</v>
      </c>
      <c r="C71" s="12" t="s">
        <v>1277</v>
      </c>
      <c r="D71" s="13"/>
      <c r="E71" s="12" t="s">
        <v>1345</v>
      </c>
      <c r="F71" s="29"/>
      <c r="G71" s="13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38"/>
    </row>
    <row r="72" spans="2:21" x14ac:dyDescent="0.3">
      <c r="B72" s="37" t="s">
        <v>1278</v>
      </c>
      <c r="C72" s="12" t="s">
        <v>1279</v>
      </c>
      <c r="D72" s="13"/>
      <c r="E72" s="12" t="s">
        <v>1343</v>
      </c>
      <c r="F72" s="14">
        <v>64</v>
      </c>
      <c r="G72" s="13"/>
      <c r="H72" s="15">
        <v>200</v>
      </c>
      <c r="I72" s="29"/>
      <c r="J72" s="29"/>
      <c r="K72" s="15">
        <v>38</v>
      </c>
      <c r="L72" s="15">
        <v>2</v>
      </c>
      <c r="M72" s="29"/>
      <c r="N72" s="15">
        <v>1</v>
      </c>
      <c r="O72" s="15">
        <v>200</v>
      </c>
      <c r="P72" s="15">
        <v>200</v>
      </c>
      <c r="Q72" s="29"/>
      <c r="R72" s="15">
        <v>40</v>
      </c>
      <c r="S72" s="29"/>
      <c r="T72" s="29"/>
      <c r="U72" s="38"/>
    </row>
    <row r="73" spans="2:21" x14ac:dyDescent="0.3">
      <c r="B73" s="37" t="s">
        <v>1280</v>
      </c>
      <c r="C73" s="12" t="s">
        <v>1281</v>
      </c>
      <c r="D73" s="13"/>
      <c r="E73" s="12" t="s">
        <v>1344</v>
      </c>
      <c r="F73" s="29"/>
      <c r="G73" s="13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38"/>
    </row>
    <row r="74" spans="2:21" x14ac:dyDescent="0.3">
      <c r="B74" s="37" t="s">
        <v>1282</v>
      </c>
      <c r="C74" s="12" t="s">
        <v>1283</v>
      </c>
      <c r="D74" s="13"/>
      <c r="E74" s="12" t="s">
        <v>503</v>
      </c>
      <c r="F74" s="14">
        <v>53</v>
      </c>
      <c r="G74" s="13"/>
      <c r="H74" s="15">
        <v>120</v>
      </c>
      <c r="I74" s="29"/>
      <c r="J74" s="29"/>
      <c r="K74" s="15">
        <v>39</v>
      </c>
      <c r="L74" s="15">
        <v>1</v>
      </c>
      <c r="M74" s="29"/>
      <c r="N74" s="15">
        <v>1</v>
      </c>
      <c r="O74" s="15">
        <v>200</v>
      </c>
      <c r="P74" s="15">
        <v>40</v>
      </c>
      <c r="Q74" s="15">
        <v>40</v>
      </c>
      <c r="R74" s="15">
        <v>40</v>
      </c>
      <c r="S74" s="15">
        <v>80</v>
      </c>
      <c r="T74" s="29"/>
      <c r="U74" s="38"/>
    </row>
    <row r="75" spans="2:21" x14ac:dyDescent="0.3">
      <c r="B75" s="37" t="s">
        <v>1284</v>
      </c>
      <c r="C75" s="12" t="s">
        <v>1240</v>
      </c>
      <c r="D75" s="13"/>
      <c r="E75" s="12" t="s">
        <v>1343</v>
      </c>
      <c r="F75" s="14">
        <v>11</v>
      </c>
      <c r="G75" s="13"/>
      <c r="H75" s="15">
        <v>200</v>
      </c>
      <c r="I75" s="29"/>
      <c r="J75" s="29"/>
      <c r="K75" s="15">
        <v>38</v>
      </c>
      <c r="L75" s="15">
        <v>2</v>
      </c>
      <c r="M75" s="29"/>
      <c r="N75" s="15">
        <v>1</v>
      </c>
      <c r="O75" s="15">
        <v>200</v>
      </c>
      <c r="P75" s="15">
        <v>200</v>
      </c>
      <c r="Q75" s="29"/>
      <c r="R75" s="15">
        <v>40</v>
      </c>
      <c r="S75" s="29"/>
      <c r="T75" s="29"/>
      <c r="U75" s="38"/>
    </row>
    <row r="76" spans="2:21" x14ac:dyDescent="0.3">
      <c r="B76" s="37" t="s">
        <v>1285</v>
      </c>
      <c r="C76" s="12" t="s">
        <v>1286</v>
      </c>
      <c r="D76" s="13"/>
      <c r="E76" s="12" t="s">
        <v>503</v>
      </c>
      <c r="F76" s="14">
        <v>53</v>
      </c>
      <c r="G76" s="13"/>
      <c r="H76" s="15">
        <v>120</v>
      </c>
      <c r="I76" s="29"/>
      <c r="J76" s="29"/>
      <c r="K76" s="15">
        <v>39</v>
      </c>
      <c r="L76" s="15">
        <v>1</v>
      </c>
      <c r="M76" s="29"/>
      <c r="N76" s="15">
        <v>1</v>
      </c>
      <c r="O76" s="15">
        <v>200</v>
      </c>
      <c r="P76" s="15">
        <v>40</v>
      </c>
      <c r="Q76" s="15">
        <v>40</v>
      </c>
      <c r="R76" s="15">
        <v>40</v>
      </c>
      <c r="S76" s="15">
        <v>80</v>
      </c>
      <c r="T76" s="29"/>
      <c r="U76" s="38"/>
    </row>
    <row r="77" spans="2:21" x14ac:dyDescent="0.3">
      <c r="B77" s="37" t="s">
        <v>1287</v>
      </c>
      <c r="C77" s="12" t="s">
        <v>1288</v>
      </c>
      <c r="D77" s="13"/>
      <c r="E77" s="12" t="s">
        <v>503</v>
      </c>
      <c r="F77" s="14">
        <v>53</v>
      </c>
      <c r="G77" s="13"/>
      <c r="H77" s="15">
        <v>120</v>
      </c>
      <c r="I77" s="29"/>
      <c r="J77" s="29"/>
      <c r="K77" s="15">
        <v>39</v>
      </c>
      <c r="L77" s="15">
        <v>1</v>
      </c>
      <c r="M77" s="29"/>
      <c r="N77" s="15">
        <v>1</v>
      </c>
      <c r="O77" s="15">
        <v>200</v>
      </c>
      <c r="P77" s="15">
        <v>40</v>
      </c>
      <c r="Q77" s="15">
        <v>40</v>
      </c>
      <c r="R77" s="15">
        <v>40</v>
      </c>
      <c r="S77" s="15">
        <v>80</v>
      </c>
      <c r="T77" s="29"/>
      <c r="U77" s="38"/>
    </row>
    <row r="78" spans="2:21" x14ac:dyDescent="0.3">
      <c r="B78" s="37" t="s">
        <v>1289</v>
      </c>
      <c r="C78" s="12" t="s">
        <v>1290</v>
      </c>
      <c r="D78" s="13"/>
      <c r="E78" s="12" t="s">
        <v>503</v>
      </c>
      <c r="F78" s="14">
        <v>38</v>
      </c>
      <c r="G78" s="13"/>
      <c r="H78" s="15">
        <v>120</v>
      </c>
      <c r="I78" s="29"/>
      <c r="J78" s="29"/>
      <c r="K78" s="15">
        <v>30</v>
      </c>
      <c r="L78" s="15">
        <v>10</v>
      </c>
      <c r="M78" s="29"/>
      <c r="N78" s="15">
        <v>1</v>
      </c>
      <c r="O78" s="15">
        <v>200</v>
      </c>
      <c r="P78" s="15">
        <v>40</v>
      </c>
      <c r="Q78" s="15">
        <v>40</v>
      </c>
      <c r="R78" s="15">
        <v>40</v>
      </c>
      <c r="S78" s="29"/>
      <c r="T78" s="29"/>
      <c r="U78" s="38"/>
    </row>
    <row r="79" spans="2:21" x14ac:dyDescent="0.3">
      <c r="B79" s="37" t="s">
        <v>1291</v>
      </c>
      <c r="C79" s="12" t="s">
        <v>399</v>
      </c>
      <c r="D79" s="13"/>
      <c r="E79" s="12" t="s">
        <v>504</v>
      </c>
      <c r="F79" s="14">
        <v>12</v>
      </c>
      <c r="G79" s="20"/>
      <c r="H79" s="29"/>
      <c r="I79" s="29"/>
      <c r="J79" s="29"/>
      <c r="K79" s="15">
        <v>160</v>
      </c>
      <c r="L79" s="15">
        <v>40</v>
      </c>
      <c r="M79" s="29"/>
      <c r="N79" s="29"/>
      <c r="O79" s="15"/>
      <c r="P79" s="29"/>
      <c r="Q79" s="29"/>
      <c r="R79" s="15"/>
      <c r="S79" s="15">
        <v>200</v>
      </c>
      <c r="T79" s="15"/>
      <c r="U79" s="39"/>
    </row>
    <row r="80" spans="2:21" x14ac:dyDescent="0.3">
      <c r="B80" s="37" t="s">
        <v>1292</v>
      </c>
      <c r="C80" s="12" t="s">
        <v>1293</v>
      </c>
      <c r="D80" s="13"/>
      <c r="E80" s="12" t="s">
        <v>1343</v>
      </c>
      <c r="F80" s="14">
        <v>121</v>
      </c>
      <c r="G80" s="13"/>
      <c r="H80" s="15">
        <v>200</v>
      </c>
      <c r="I80" s="29"/>
      <c r="J80" s="29"/>
      <c r="K80" s="15">
        <v>38</v>
      </c>
      <c r="L80" s="15">
        <v>2</v>
      </c>
      <c r="M80" s="29"/>
      <c r="N80" s="15">
        <v>1</v>
      </c>
      <c r="O80" s="15">
        <v>200</v>
      </c>
      <c r="P80" s="15">
        <v>200</v>
      </c>
      <c r="Q80" s="29"/>
      <c r="R80" s="15">
        <v>40</v>
      </c>
      <c r="S80" s="29"/>
      <c r="T80" s="29"/>
      <c r="U80" s="38"/>
    </row>
    <row r="81" spans="2:21" x14ac:dyDescent="0.3">
      <c r="B81" s="37" t="s">
        <v>1294</v>
      </c>
      <c r="C81" s="12" t="s">
        <v>1295</v>
      </c>
      <c r="D81" s="13"/>
      <c r="E81" s="12" t="s">
        <v>503</v>
      </c>
      <c r="F81" s="14">
        <v>1</v>
      </c>
      <c r="G81" s="13"/>
      <c r="H81" s="15">
        <v>10</v>
      </c>
      <c r="I81" s="29"/>
      <c r="J81" s="29"/>
      <c r="K81" s="15">
        <v>10</v>
      </c>
      <c r="L81" s="29"/>
      <c r="M81" s="29"/>
      <c r="N81" s="29"/>
      <c r="O81" s="15">
        <v>10</v>
      </c>
      <c r="P81" s="15">
        <v>10</v>
      </c>
      <c r="Q81" s="15">
        <v>10</v>
      </c>
      <c r="R81" s="15">
        <v>10</v>
      </c>
      <c r="S81" s="29"/>
      <c r="T81" s="29"/>
      <c r="U81" s="38"/>
    </row>
    <row r="82" spans="2:21" x14ac:dyDescent="0.3">
      <c r="B82" s="37" t="s">
        <v>1296</v>
      </c>
      <c r="C82" s="12" t="s">
        <v>1297</v>
      </c>
      <c r="D82" s="13"/>
      <c r="E82" s="12" t="s">
        <v>504</v>
      </c>
      <c r="F82" s="14">
        <v>1</v>
      </c>
      <c r="G82" s="20"/>
      <c r="H82" s="29"/>
      <c r="I82" s="29"/>
      <c r="J82" s="29"/>
      <c r="K82" s="15">
        <v>160</v>
      </c>
      <c r="L82" s="15">
        <v>40</v>
      </c>
      <c r="M82" s="29"/>
      <c r="N82" s="29"/>
      <c r="O82" s="15"/>
      <c r="P82" s="29"/>
      <c r="Q82" s="29"/>
      <c r="R82" s="15"/>
      <c r="S82" s="15">
        <v>200</v>
      </c>
      <c r="T82" s="15"/>
      <c r="U82" s="39"/>
    </row>
    <row r="83" spans="2:21" x14ac:dyDescent="0.3">
      <c r="B83" s="27" t="s">
        <v>1358</v>
      </c>
      <c r="C83" s="13"/>
      <c r="D83" s="13"/>
      <c r="E83" s="13"/>
      <c r="F83" s="26">
        <f>SUM(F44:F82)</f>
        <v>1109</v>
      </c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40"/>
    </row>
    <row r="84" spans="2:21" x14ac:dyDescent="0.3">
      <c r="B84" s="57" t="s">
        <v>1308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</row>
    <row r="85" spans="2:21" x14ac:dyDescent="0.3">
      <c r="B85" s="37" t="s">
        <v>869</v>
      </c>
      <c r="C85" s="12" t="s">
        <v>1309</v>
      </c>
      <c r="D85" s="13"/>
      <c r="E85" s="12" t="s">
        <v>1342</v>
      </c>
      <c r="F85" s="14">
        <v>7</v>
      </c>
      <c r="G85" s="13"/>
      <c r="H85" s="29"/>
      <c r="I85" s="29"/>
      <c r="J85" s="15">
        <v>200</v>
      </c>
      <c r="K85" s="29"/>
      <c r="L85" s="29"/>
      <c r="M85" s="29"/>
      <c r="N85" s="29"/>
      <c r="O85" s="15">
        <v>200</v>
      </c>
      <c r="P85" s="15">
        <v>200</v>
      </c>
      <c r="Q85" s="29"/>
      <c r="R85" s="15">
        <v>40</v>
      </c>
      <c r="S85" s="29"/>
      <c r="T85" s="29"/>
      <c r="U85" s="38"/>
    </row>
    <row r="86" spans="2:21" x14ac:dyDescent="0.3">
      <c r="B86" s="37" t="s">
        <v>869</v>
      </c>
      <c r="C86" s="12" t="s">
        <v>1309</v>
      </c>
      <c r="D86" s="13"/>
      <c r="E86" s="12" t="s">
        <v>126</v>
      </c>
      <c r="F86" s="14">
        <v>5</v>
      </c>
      <c r="G86" s="13"/>
      <c r="H86" s="29"/>
      <c r="I86" s="29"/>
      <c r="J86" s="15">
        <v>200</v>
      </c>
      <c r="K86" s="29"/>
      <c r="L86" s="29"/>
      <c r="M86" s="29"/>
      <c r="N86" s="29"/>
      <c r="O86" s="15">
        <v>200</v>
      </c>
      <c r="P86" s="15">
        <v>200</v>
      </c>
      <c r="Q86" s="29"/>
      <c r="R86" s="15">
        <v>40</v>
      </c>
      <c r="S86" s="29"/>
      <c r="T86" s="29"/>
      <c r="U86" s="38"/>
    </row>
    <row r="87" spans="2:21" x14ac:dyDescent="0.3">
      <c r="B87" s="37" t="s">
        <v>1190</v>
      </c>
      <c r="C87" s="12" t="s">
        <v>1267</v>
      </c>
      <c r="D87" s="13"/>
      <c r="E87" s="12" t="s">
        <v>503</v>
      </c>
      <c r="F87" s="14">
        <v>72</v>
      </c>
      <c r="G87" s="13"/>
      <c r="H87" s="15">
        <v>200</v>
      </c>
      <c r="I87" s="29"/>
      <c r="J87" s="29"/>
      <c r="K87" s="15">
        <v>198</v>
      </c>
      <c r="L87" s="15">
        <v>2</v>
      </c>
      <c r="M87" s="29"/>
      <c r="N87" s="15">
        <v>1</v>
      </c>
      <c r="O87" s="29"/>
      <c r="P87" s="15">
        <v>200</v>
      </c>
      <c r="Q87" s="29"/>
      <c r="R87" s="15">
        <v>40</v>
      </c>
      <c r="S87" s="29"/>
      <c r="T87" s="29"/>
      <c r="U87" s="38"/>
    </row>
    <row r="88" spans="2:21" x14ac:dyDescent="0.3">
      <c r="B88" s="37" t="s">
        <v>1193</v>
      </c>
      <c r="C88" s="12" t="s">
        <v>1310</v>
      </c>
      <c r="D88" s="13"/>
      <c r="E88" s="12" t="s">
        <v>504</v>
      </c>
      <c r="F88" s="14">
        <v>1</v>
      </c>
      <c r="G88" s="20"/>
      <c r="H88" s="29"/>
      <c r="I88" s="29"/>
      <c r="J88" s="29"/>
      <c r="K88" s="15">
        <v>160</v>
      </c>
      <c r="L88" s="15">
        <v>40</v>
      </c>
      <c r="M88" s="29"/>
      <c r="N88" s="29"/>
      <c r="O88" s="15"/>
      <c r="P88" s="29"/>
      <c r="Q88" s="29"/>
      <c r="R88" s="15"/>
      <c r="S88" s="15">
        <v>200</v>
      </c>
      <c r="T88" s="15"/>
      <c r="U88" s="39"/>
    </row>
    <row r="89" spans="2:21" x14ac:dyDescent="0.3">
      <c r="B89" s="37" t="s">
        <v>1311</v>
      </c>
      <c r="C89" s="12" t="s">
        <v>1312</v>
      </c>
      <c r="D89" s="13"/>
      <c r="E89" s="12" t="s">
        <v>503</v>
      </c>
      <c r="F89" s="14">
        <v>12</v>
      </c>
      <c r="G89" s="20"/>
      <c r="H89" s="29"/>
      <c r="I89" s="29"/>
      <c r="J89" s="29"/>
      <c r="K89" s="15">
        <v>160</v>
      </c>
      <c r="L89" s="15">
        <v>40</v>
      </c>
      <c r="M89" s="29"/>
      <c r="N89" s="29"/>
      <c r="O89" s="15"/>
      <c r="P89" s="29"/>
      <c r="Q89" s="29"/>
      <c r="R89" s="15"/>
      <c r="S89" s="15">
        <v>200</v>
      </c>
      <c r="T89" s="15"/>
      <c r="U89" s="39"/>
    </row>
    <row r="90" spans="2:21" x14ac:dyDescent="0.3">
      <c r="B90" s="37" t="s">
        <v>1313</v>
      </c>
      <c r="C90" s="12" t="s">
        <v>1314</v>
      </c>
      <c r="D90" s="13"/>
      <c r="E90" s="12"/>
      <c r="F90" s="29"/>
      <c r="G90" s="13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38"/>
    </row>
    <row r="91" spans="2:21" x14ac:dyDescent="0.3">
      <c r="B91" s="37" t="s">
        <v>1315</v>
      </c>
      <c r="C91" s="12" t="s">
        <v>1316</v>
      </c>
      <c r="D91" s="13"/>
      <c r="E91" s="12" t="s">
        <v>503</v>
      </c>
      <c r="F91" s="14">
        <v>6</v>
      </c>
      <c r="G91" s="13"/>
      <c r="H91" s="15">
        <v>10</v>
      </c>
      <c r="I91" s="29"/>
      <c r="J91" s="29"/>
      <c r="K91" s="15">
        <v>10</v>
      </c>
      <c r="L91" s="29"/>
      <c r="M91" s="29"/>
      <c r="N91" s="29"/>
      <c r="O91" s="15">
        <v>10</v>
      </c>
      <c r="P91" s="15">
        <v>10</v>
      </c>
      <c r="Q91" s="15">
        <v>10</v>
      </c>
      <c r="R91" s="15">
        <v>10</v>
      </c>
      <c r="S91" s="29"/>
      <c r="T91" s="29"/>
      <c r="U91" s="38"/>
    </row>
    <row r="92" spans="2:21" x14ac:dyDescent="0.3">
      <c r="B92" s="37" t="s">
        <v>1218</v>
      </c>
      <c r="C92" s="12" t="s">
        <v>1317</v>
      </c>
      <c r="D92" s="13"/>
      <c r="E92" s="12" t="s">
        <v>503</v>
      </c>
      <c r="F92" s="14">
        <v>56</v>
      </c>
      <c r="G92" s="13"/>
      <c r="H92" s="15">
        <v>200</v>
      </c>
      <c r="I92" s="29"/>
      <c r="J92" s="29"/>
      <c r="K92" s="15">
        <v>199</v>
      </c>
      <c r="L92" s="15">
        <v>1</v>
      </c>
      <c r="M92" s="29"/>
      <c r="N92" s="15">
        <v>1</v>
      </c>
      <c r="O92" s="15">
        <v>200</v>
      </c>
      <c r="P92" s="15">
        <v>40</v>
      </c>
      <c r="Q92" s="15">
        <v>40</v>
      </c>
      <c r="R92" s="15">
        <v>40</v>
      </c>
      <c r="S92" s="15">
        <v>80</v>
      </c>
      <c r="T92" s="29"/>
      <c r="U92" s="38"/>
    </row>
    <row r="93" spans="2:21" x14ac:dyDescent="0.3">
      <c r="B93" s="37" t="s">
        <v>1219</v>
      </c>
      <c r="C93" s="12" t="s">
        <v>1318</v>
      </c>
      <c r="D93" s="13"/>
      <c r="E93" s="12" t="s">
        <v>503</v>
      </c>
      <c r="F93" s="14">
        <v>58</v>
      </c>
      <c r="G93" s="13"/>
      <c r="H93" s="15">
        <v>200</v>
      </c>
      <c r="I93" s="29"/>
      <c r="J93" s="29"/>
      <c r="K93" s="15">
        <v>199</v>
      </c>
      <c r="L93" s="15">
        <v>1</v>
      </c>
      <c r="M93" s="29"/>
      <c r="N93" s="15">
        <v>1</v>
      </c>
      <c r="O93" s="15">
        <v>200</v>
      </c>
      <c r="P93" s="15">
        <v>40</v>
      </c>
      <c r="Q93" s="15">
        <v>40</v>
      </c>
      <c r="R93" s="15">
        <v>40</v>
      </c>
      <c r="S93" s="15">
        <v>80</v>
      </c>
      <c r="T93" s="29"/>
      <c r="U93" s="38"/>
    </row>
    <row r="94" spans="2:21" x14ac:dyDescent="0.3">
      <c r="B94" s="37" t="s">
        <v>961</v>
      </c>
      <c r="C94" s="12" t="s">
        <v>1277</v>
      </c>
      <c r="D94" s="13"/>
      <c r="E94" s="12"/>
      <c r="F94" s="29"/>
      <c r="G94" s="13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38"/>
    </row>
    <row r="95" spans="2:21" x14ac:dyDescent="0.3">
      <c r="B95" s="27" t="s">
        <v>1359</v>
      </c>
      <c r="C95" s="13"/>
      <c r="D95" s="13"/>
      <c r="E95" s="13"/>
      <c r="F95" s="26">
        <f>SUM(F85:F94)</f>
        <v>217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40"/>
    </row>
    <row r="96" spans="2:21" x14ac:dyDescent="0.3">
      <c r="B96" s="57" t="s">
        <v>1319</v>
      </c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</row>
    <row r="97" spans="2:21" x14ac:dyDescent="0.3">
      <c r="B97" s="37" t="s">
        <v>869</v>
      </c>
      <c r="C97" s="12" t="s">
        <v>1309</v>
      </c>
      <c r="D97" s="13"/>
      <c r="E97" s="12" t="s">
        <v>1343</v>
      </c>
      <c r="F97" s="14">
        <v>7</v>
      </c>
      <c r="G97" s="13"/>
      <c r="H97" s="15">
        <v>255</v>
      </c>
      <c r="I97" s="29"/>
      <c r="J97" s="29"/>
      <c r="K97" s="15">
        <v>52</v>
      </c>
      <c r="L97" s="29"/>
      <c r="M97" s="29"/>
      <c r="N97" s="15">
        <v>1</v>
      </c>
      <c r="O97" s="29"/>
      <c r="P97" s="15">
        <v>255</v>
      </c>
      <c r="Q97" s="29"/>
      <c r="R97" s="15">
        <v>52</v>
      </c>
      <c r="S97" s="29"/>
      <c r="T97" s="29"/>
      <c r="U97" s="38"/>
    </row>
    <row r="98" spans="2:21" x14ac:dyDescent="0.3">
      <c r="B98" s="37" t="s">
        <v>869</v>
      </c>
      <c r="C98" s="12" t="s">
        <v>1309</v>
      </c>
      <c r="D98" s="13"/>
      <c r="E98" s="12" t="s">
        <v>126</v>
      </c>
      <c r="F98" s="14">
        <v>5</v>
      </c>
      <c r="G98" s="13"/>
      <c r="H98" s="29"/>
      <c r="I98" s="29"/>
      <c r="J98" s="15">
        <v>255</v>
      </c>
      <c r="K98" s="29"/>
      <c r="L98" s="29"/>
      <c r="M98" s="29"/>
      <c r="N98" s="29"/>
      <c r="O98" s="29"/>
      <c r="P98" s="15">
        <v>255</v>
      </c>
      <c r="Q98" s="29"/>
      <c r="R98" s="15">
        <v>52</v>
      </c>
      <c r="S98" s="29"/>
      <c r="T98" s="29"/>
      <c r="U98" s="38"/>
    </row>
    <row r="99" spans="2:21" x14ac:dyDescent="0.3">
      <c r="B99" s="37" t="s">
        <v>1190</v>
      </c>
      <c r="C99" s="12" t="s">
        <v>1267</v>
      </c>
      <c r="D99" s="13"/>
      <c r="E99" s="12" t="s">
        <v>503</v>
      </c>
      <c r="F99" s="14">
        <v>24</v>
      </c>
      <c r="G99" s="13"/>
      <c r="H99" s="15">
        <v>255</v>
      </c>
      <c r="I99" s="29"/>
      <c r="J99" s="29"/>
      <c r="K99" s="29"/>
      <c r="L99" s="29"/>
      <c r="M99" s="29"/>
      <c r="N99" s="15">
        <v>1</v>
      </c>
      <c r="O99" s="29"/>
      <c r="P99" s="15">
        <v>255</v>
      </c>
      <c r="Q99" s="29"/>
      <c r="R99" s="15">
        <v>52</v>
      </c>
      <c r="S99" s="29"/>
      <c r="T99" s="29"/>
      <c r="U99" s="38"/>
    </row>
    <row r="100" spans="2:21" x14ac:dyDescent="0.3">
      <c r="B100" s="37" t="s">
        <v>1193</v>
      </c>
      <c r="C100" s="12" t="s">
        <v>1310</v>
      </c>
      <c r="D100" s="13"/>
      <c r="E100" s="12" t="s">
        <v>1346</v>
      </c>
      <c r="F100" s="14">
        <v>1</v>
      </c>
      <c r="G100" s="20"/>
      <c r="H100" s="29"/>
      <c r="I100" s="29"/>
      <c r="J100" s="29"/>
      <c r="K100" s="15">
        <v>160</v>
      </c>
      <c r="L100" s="15">
        <v>40</v>
      </c>
      <c r="M100" s="29"/>
      <c r="N100" s="29"/>
      <c r="O100" s="15"/>
      <c r="P100" s="29"/>
      <c r="Q100" s="29"/>
      <c r="R100" s="15"/>
      <c r="S100" s="15">
        <v>200</v>
      </c>
      <c r="T100" s="15"/>
      <c r="U100" s="39"/>
    </row>
    <row r="101" spans="2:21" x14ac:dyDescent="0.3">
      <c r="B101" s="37" t="s">
        <v>1320</v>
      </c>
      <c r="C101" s="12" t="s">
        <v>1321</v>
      </c>
      <c r="D101" s="13"/>
      <c r="E101" s="12" t="s">
        <v>503</v>
      </c>
      <c r="F101" s="14">
        <v>5</v>
      </c>
      <c r="G101" s="13"/>
      <c r="H101" s="15">
        <v>12</v>
      </c>
      <c r="I101" s="29"/>
      <c r="J101" s="29"/>
      <c r="K101" s="15">
        <v>12</v>
      </c>
      <c r="L101" s="29"/>
      <c r="M101" s="29"/>
      <c r="N101" s="29"/>
      <c r="O101" s="15">
        <v>12</v>
      </c>
      <c r="P101" s="15">
        <v>12</v>
      </c>
      <c r="Q101" s="15">
        <v>12</v>
      </c>
      <c r="R101" s="15">
        <v>12</v>
      </c>
      <c r="S101" s="29"/>
      <c r="T101" s="29"/>
      <c r="U101" s="38"/>
    </row>
    <row r="102" spans="2:21" x14ac:dyDescent="0.3">
      <c r="B102" s="37" t="s">
        <v>882</v>
      </c>
      <c r="C102" s="12" t="s">
        <v>1322</v>
      </c>
      <c r="D102" s="13"/>
      <c r="E102" s="12" t="s">
        <v>503</v>
      </c>
      <c r="F102" s="14">
        <v>59</v>
      </c>
      <c r="G102" s="13"/>
      <c r="H102" s="15">
        <v>255</v>
      </c>
      <c r="I102" s="29"/>
      <c r="J102" s="29"/>
      <c r="K102" s="29"/>
      <c r="L102" s="29"/>
      <c r="M102" s="29"/>
      <c r="N102" s="15">
        <v>1</v>
      </c>
      <c r="O102" s="15">
        <v>255</v>
      </c>
      <c r="P102" s="15">
        <v>255</v>
      </c>
      <c r="Q102" s="15">
        <v>255</v>
      </c>
      <c r="R102" s="15">
        <v>52</v>
      </c>
      <c r="S102" s="29"/>
      <c r="T102" s="29"/>
      <c r="U102" s="38"/>
    </row>
    <row r="103" spans="2:21" x14ac:dyDescent="0.3">
      <c r="B103" s="37" t="s">
        <v>890</v>
      </c>
      <c r="C103" s="12" t="s">
        <v>1323</v>
      </c>
      <c r="D103" s="13"/>
      <c r="E103" s="12" t="s">
        <v>126</v>
      </c>
      <c r="F103" s="14">
        <v>13</v>
      </c>
      <c r="G103" s="13"/>
      <c r="H103" s="29"/>
      <c r="I103" s="29"/>
      <c r="J103" s="15">
        <v>52</v>
      </c>
      <c r="K103" s="29"/>
      <c r="L103" s="29"/>
      <c r="M103" s="29"/>
      <c r="N103" s="29"/>
      <c r="O103" s="15">
        <v>52</v>
      </c>
      <c r="P103" s="15">
        <v>52</v>
      </c>
      <c r="Q103" s="15">
        <v>52</v>
      </c>
      <c r="R103" s="15">
        <v>52</v>
      </c>
      <c r="S103" s="29"/>
      <c r="T103" s="29"/>
      <c r="U103" s="38"/>
    </row>
    <row r="104" spans="2:21" x14ac:dyDescent="0.3">
      <c r="B104" s="37" t="s">
        <v>1311</v>
      </c>
      <c r="C104" s="12" t="s">
        <v>1312</v>
      </c>
      <c r="D104" s="13"/>
      <c r="E104" s="12" t="s">
        <v>1343</v>
      </c>
      <c r="F104" s="14">
        <v>12</v>
      </c>
      <c r="G104" s="20"/>
      <c r="H104" s="29"/>
      <c r="I104" s="29"/>
      <c r="J104" s="29"/>
      <c r="K104" s="15">
        <v>160</v>
      </c>
      <c r="L104" s="15">
        <v>40</v>
      </c>
      <c r="M104" s="29"/>
      <c r="N104" s="29"/>
      <c r="O104" s="15"/>
      <c r="P104" s="29"/>
      <c r="Q104" s="29"/>
      <c r="R104" s="15"/>
      <c r="S104" s="15">
        <v>200</v>
      </c>
      <c r="T104" s="15"/>
      <c r="U104" s="39"/>
    </row>
    <row r="105" spans="2:21" x14ac:dyDescent="0.3">
      <c r="B105" s="37" t="s">
        <v>893</v>
      </c>
      <c r="C105" s="12" t="s">
        <v>1324</v>
      </c>
      <c r="D105" s="13"/>
      <c r="E105" s="12" t="s">
        <v>503</v>
      </c>
      <c r="F105" s="14">
        <v>58</v>
      </c>
      <c r="G105" s="13"/>
      <c r="H105" s="15">
        <v>255</v>
      </c>
      <c r="I105" s="29"/>
      <c r="J105" s="29"/>
      <c r="K105" s="29"/>
      <c r="L105" s="29"/>
      <c r="M105" s="29"/>
      <c r="N105" s="15">
        <v>1</v>
      </c>
      <c r="O105" s="15">
        <v>255</v>
      </c>
      <c r="P105" s="15">
        <v>255</v>
      </c>
      <c r="Q105" s="15">
        <v>255</v>
      </c>
      <c r="R105" s="15">
        <v>52</v>
      </c>
      <c r="S105" s="29"/>
      <c r="T105" s="29"/>
      <c r="U105" s="38"/>
    </row>
    <row r="106" spans="2:21" x14ac:dyDescent="0.3">
      <c r="B106" s="37" t="s">
        <v>1313</v>
      </c>
      <c r="C106" s="12" t="s">
        <v>1314</v>
      </c>
      <c r="D106" s="13"/>
      <c r="E106" s="12"/>
      <c r="F106" s="29"/>
      <c r="G106" s="13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38"/>
    </row>
    <row r="107" spans="2:21" x14ac:dyDescent="0.3">
      <c r="B107" s="37" t="s">
        <v>961</v>
      </c>
      <c r="C107" s="12" t="s">
        <v>1277</v>
      </c>
      <c r="D107" s="13"/>
      <c r="E107" s="12"/>
      <c r="F107" s="29"/>
      <c r="G107" s="13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38"/>
    </row>
    <row r="108" spans="2:21" x14ac:dyDescent="0.3">
      <c r="B108" s="27" t="s">
        <v>1360</v>
      </c>
      <c r="C108" s="29"/>
      <c r="D108" s="29"/>
      <c r="E108" s="29"/>
      <c r="F108" s="26">
        <f>SUM(F97:F107)</f>
        <v>184</v>
      </c>
      <c r="G108" s="13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38"/>
    </row>
    <row r="109" spans="2:21" x14ac:dyDescent="0.3">
      <c r="B109" s="57" t="s">
        <v>1325</v>
      </c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x14ac:dyDescent="0.3">
      <c r="B110" s="37" t="s">
        <v>869</v>
      </c>
      <c r="C110" s="12" t="s">
        <v>1309</v>
      </c>
      <c r="D110" s="13"/>
      <c r="E110" s="12" t="s">
        <v>1343</v>
      </c>
      <c r="F110" s="14">
        <v>22</v>
      </c>
      <c r="G110" s="13"/>
      <c r="H110" s="15">
        <v>230</v>
      </c>
      <c r="I110" s="29"/>
      <c r="J110" s="29"/>
      <c r="K110" s="15">
        <v>138</v>
      </c>
      <c r="L110" s="29"/>
      <c r="M110" s="29"/>
      <c r="N110" s="15">
        <v>1</v>
      </c>
      <c r="O110" s="15">
        <v>230</v>
      </c>
      <c r="P110" s="15">
        <v>230</v>
      </c>
      <c r="Q110" s="29"/>
      <c r="R110" s="15">
        <v>46</v>
      </c>
      <c r="S110" s="29"/>
      <c r="T110" s="29"/>
      <c r="U110" s="38"/>
    </row>
    <row r="111" spans="2:21" x14ac:dyDescent="0.3">
      <c r="B111" s="37" t="s">
        <v>869</v>
      </c>
      <c r="C111" s="12" t="s">
        <v>1309</v>
      </c>
      <c r="D111" s="13"/>
      <c r="E111" s="12" t="s">
        <v>126</v>
      </c>
      <c r="F111" s="14">
        <v>15</v>
      </c>
      <c r="G111" s="13"/>
      <c r="H111" s="29"/>
      <c r="I111" s="29"/>
      <c r="J111" s="15">
        <v>230</v>
      </c>
      <c r="K111" s="29"/>
      <c r="L111" s="29"/>
      <c r="M111" s="29"/>
      <c r="N111" s="29"/>
      <c r="O111" s="15">
        <v>230</v>
      </c>
      <c r="P111" s="15">
        <v>230</v>
      </c>
      <c r="Q111" s="29"/>
      <c r="R111" s="15">
        <v>46</v>
      </c>
      <c r="S111" s="29"/>
      <c r="T111" s="29"/>
      <c r="U111" s="38"/>
    </row>
    <row r="112" spans="2:21" x14ac:dyDescent="0.3">
      <c r="B112" s="37" t="s">
        <v>876</v>
      </c>
      <c r="C112" s="12" t="s">
        <v>1326</v>
      </c>
      <c r="D112" s="13"/>
      <c r="E112" s="12"/>
      <c r="F112" s="29"/>
      <c r="G112" s="13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38"/>
    </row>
    <row r="113" spans="2:21" x14ac:dyDescent="0.3">
      <c r="B113" s="37" t="s">
        <v>957</v>
      </c>
      <c r="C113" s="12" t="s">
        <v>1327</v>
      </c>
      <c r="D113" s="13"/>
      <c r="E113" s="12" t="s">
        <v>1343</v>
      </c>
      <c r="F113" s="14">
        <v>88</v>
      </c>
      <c r="G113" s="13"/>
      <c r="H113" s="15">
        <v>230</v>
      </c>
      <c r="I113" s="29"/>
      <c r="J113" s="29"/>
      <c r="K113" s="15">
        <v>91</v>
      </c>
      <c r="L113" s="15">
        <v>1</v>
      </c>
      <c r="M113" s="29"/>
      <c r="N113" s="15">
        <v>1</v>
      </c>
      <c r="O113" s="15">
        <v>230</v>
      </c>
      <c r="P113" s="15">
        <v>230</v>
      </c>
      <c r="Q113" s="29"/>
      <c r="R113" s="15">
        <v>46</v>
      </c>
      <c r="S113" s="29"/>
      <c r="T113" s="29"/>
      <c r="U113" s="38"/>
    </row>
    <row r="114" spans="2:21" x14ac:dyDescent="0.3">
      <c r="B114" s="37" t="s">
        <v>958</v>
      </c>
      <c r="C114" s="12" t="s">
        <v>1328</v>
      </c>
      <c r="D114" s="13"/>
      <c r="E114" s="12" t="s">
        <v>505</v>
      </c>
      <c r="F114" s="14">
        <v>72</v>
      </c>
      <c r="G114" s="13"/>
      <c r="H114" s="15">
        <v>230</v>
      </c>
      <c r="I114" s="29"/>
      <c r="J114" s="29"/>
      <c r="K114" s="29"/>
      <c r="L114" s="29"/>
      <c r="M114" s="29"/>
      <c r="N114" s="29"/>
      <c r="O114" s="15">
        <v>230</v>
      </c>
      <c r="P114" s="15">
        <v>230</v>
      </c>
      <c r="Q114" s="29"/>
      <c r="R114" s="15">
        <v>46</v>
      </c>
      <c r="S114" s="29"/>
      <c r="T114" s="29"/>
      <c r="U114" s="38"/>
    </row>
    <row r="115" spans="2:21" x14ac:dyDescent="0.3">
      <c r="B115" s="37" t="s">
        <v>1329</v>
      </c>
      <c r="C115" s="12" t="s">
        <v>1330</v>
      </c>
      <c r="D115" s="13"/>
      <c r="E115" s="12" t="s">
        <v>1346</v>
      </c>
      <c r="F115" s="14">
        <v>70</v>
      </c>
      <c r="G115" s="20"/>
      <c r="H115" s="29"/>
      <c r="I115" s="29"/>
      <c r="J115" s="29"/>
      <c r="K115" s="15">
        <v>160</v>
      </c>
      <c r="L115" s="15">
        <v>40</v>
      </c>
      <c r="M115" s="29"/>
      <c r="N115" s="29"/>
      <c r="O115" s="15"/>
      <c r="P115" s="29"/>
      <c r="Q115" s="29"/>
      <c r="R115" s="15"/>
      <c r="S115" s="15">
        <v>200</v>
      </c>
      <c r="T115" s="15"/>
      <c r="U115" s="39"/>
    </row>
    <row r="116" spans="2:21" x14ac:dyDescent="0.3">
      <c r="B116" s="37" t="s">
        <v>1331</v>
      </c>
      <c r="C116" s="12" t="s">
        <v>1332</v>
      </c>
      <c r="D116" s="13"/>
      <c r="E116" s="12" t="s">
        <v>1346</v>
      </c>
      <c r="F116" s="14">
        <v>7</v>
      </c>
      <c r="G116" s="20"/>
      <c r="H116" s="29"/>
      <c r="I116" s="29"/>
      <c r="J116" s="29"/>
      <c r="K116" s="15">
        <v>160</v>
      </c>
      <c r="L116" s="15">
        <v>40</v>
      </c>
      <c r="M116" s="29"/>
      <c r="N116" s="29"/>
      <c r="O116" s="15"/>
      <c r="P116" s="29"/>
      <c r="Q116" s="29"/>
      <c r="R116" s="15"/>
      <c r="S116" s="15">
        <v>200</v>
      </c>
      <c r="T116" s="15"/>
      <c r="U116" s="39"/>
    </row>
    <row r="117" spans="2:21" x14ac:dyDescent="0.3">
      <c r="B117" s="37" t="s">
        <v>1333</v>
      </c>
      <c r="C117" s="12" t="s">
        <v>1334</v>
      </c>
      <c r="D117" s="13"/>
      <c r="E117" s="12" t="s">
        <v>1346</v>
      </c>
      <c r="F117" s="14">
        <v>71</v>
      </c>
      <c r="G117" s="20"/>
      <c r="H117" s="29"/>
      <c r="I117" s="29"/>
      <c r="J117" s="29"/>
      <c r="K117" s="15">
        <v>160</v>
      </c>
      <c r="L117" s="15">
        <v>40</v>
      </c>
      <c r="M117" s="29"/>
      <c r="N117" s="29"/>
      <c r="O117" s="15"/>
      <c r="P117" s="29"/>
      <c r="Q117" s="29"/>
      <c r="R117" s="15"/>
      <c r="S117" s="15">
        <v>200</v>
      </c>
      <c r="T117" s="15"/>
      <c r="U117" s="39"/>
    </row>
    <row r="118" spans="2:21" x14ac:dyDescent="0.3">
      <c r="B118" s="37" t="s">
        <v>1335</v>
      </c>
      <c r="C118" s="12" t="s">
        <v>1336</v>
      </c>
      <c r="D118" s="13"/>
      <c r="E118" s="12" t="s">
        <v>505</v>
      </c>
      <c r="F118" s="14">
        <v>506</v>
      </c>
      <c r="G118" s="13"/>
      <c r="H118" s="15">
        <v>230</v>
      </c>
      <c r="I118" s="29"/>
      <c r="J118" s="29"/>
      <c r="K118" s="15">
        <v>42</v>
      </c>
      <c r="L118" s="15">
        <v>4</v>
      </c>
      <c r="M118" s="29"/>
      <c r="N118" s="29"/>
      <c r="O118" s="29"/>
      <c r="P118" s="15">
        <v>230</v>
      </c>
      <c r="Q118" s="29"/>
      <c r="R118" s="15">
        <v>46</v>
      </c>
      <c r="S118" s="29"/>
      <c r="T118" s="29"/>
      <c r="U118" s="38"/>
    </row>
    <row r="119" spans="2:21" x14ac:dyDescent="0.3">
      <c r="B119" s="37" t="s">
        <v>981</v>
      </c>
      <c r="C119" s="12" t="s">
        <v>1337</v>
      </c>
      <c r="D119" s="13"/>
      <c r="E119" s="12" t="s">
        <v>1346</v>
      </c>
      <c r="F119" s="14">
        <v>8</v>
      </c>
      <c r="G119" s="13"/>
      <c r="H119" s="15">
        <v>46</v>
      </c>
      <c r="I119" s="29"/>
      <c r="J119" s="29"/>
      <c r="K119" s="15">
        <v>44</v>
      </c>
      <c r="L119" s="15">
        <v>2</v>
      </c>
      <c r="M119" s="29"/>
      <c r="N119" s="29"/>
      <c r="O119" s="15">
        <v>46</v>
      </c>
      <c r="P119" s="15">
        <v>46</v>
      </c>
      <c r="Q119" s="15">
        <v>46</v>
      </c>
      <c r="R119" s="15">
        <v>46</v>
      </c>
      <c r="S119" s="15">
        <v>46</v>
      </c>
      <c r="T119" s="29"/>
      <c r="U119" s="38"/>
    </row>
    <row r="120" spans="2:21" x14ac:dyDescent="0.3">
      <c r="B120" s="27" t="s">
        <v>1361</v>
      </c>
      <c r="C120" s="29"/>
      <c r="D120" s="29"/>
      <c r="E120" s="29"/>
      <c r="F120" s="26">
        <f>SUM(F110:F119)</f>
        <v>859</v>
      </c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38"/>
    </row>
    <row r="121" spans="2:21" s="9" customFormat="1" x14ac:dyDescent="0.3">
      <c r="B121" s="41"/>
      <c r="C121" s="42"/>
      <c r="D121" s="42"/>
      <c r="E121" s="42"/>
      <c r="F121" s="43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</row>
    <row r="122" spans="2:21" x14ac:dyDescent="0.3">
      <c r="B122" s="25" t="s">
        <v>1362</v>
      </c>
      <c r="C122" s="29"/>
      <c r="D122" s="29"/>
      <c r="E122" s="29"/>
      <c r="F122" s="26">
        <f>F42+F83+F95+F108+F120</f>
        <v>3494</v>
      </c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2:21" s="9" customFormat="1" x14ac:dyDescent="0.3">
      <c r="B123" s="41"/>
      <c r="C123" s="42"/>
      <c r="D123" s="42"/>
      <c r="E123" s="42"/>
      <c r="F123" s="43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</row>
    <row r="124" spans="2:21" x14ac:dyDescent="0.3">
      <c r="B124" s="57" t="s">
        <v>1338</v>
      </c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x14ac:dyDescent="0.3">
      <c r="B125" s="37" t="s">
        <v>869</v>
      </c>
      <c r="C125" s="12" t="s">
        <v>1309</v>
      </c>
      <c r="D125" s="13"/>
      <c r="E125" s="12" t="s">
        <v>503</v>
      </c>
      <c r="F125" s="14">
        <v>22</v>
      </c>
      <c r="G125" s="13"/>
      <c r="H125" s="15">
        <v>46</v>
      </c>
      <c r="I125" s="29"/>
      <c r="J125" s="29"/>
      <c r="K125" s="15">
        <v>46</v>
      </c>
      <c r="L125" s="29"/>
      <c r="M125" s="29"/>
      <c r="N125" s="29"/>
      <c r="O125" s="15">
        <v>46</v>
      </c>
      <c r="P125" s="15">
        <v>46</v>
      </c>
      <c r="Q125" s="29"/>
      <c r="R125" s="29"/>
      <c r="S125" s="29"/>
      <c r="T125" s="29"/>
      <c r="U125" s="38"/>
    </row>
    <row r="126" spans="2:21" x14ac:dyDescent="0.3">
      <c r="B126" s="37" t="s">
        <v>869</v>
      </c>
      <c r="C126" s="12" t="s">
        <v>1309</v>
      </c>
      <c r="D126" s="13"/>
      <c r="E126" s="12" t="s">
        <v>126</v>
      </c>
      <c r="F126" s="14">
        <v>15</v>
      </c>
      <c r="G126" s="13"/>
      <c r="H126" s="29"/>
      <c r="I126" s="29"/>
      <c r="J126" s="15">
        <v>46</v>
      </c>
      <c r="K126" s="29"/>
      <c r="L126" s="29"/>
      <c r="M126" s="29"/>
      <c r="N126" s="29"/>
      <c r="O126" s="15">
        <v>46</v>
      </c>
      <c r="P126" s="15">
        <v>46</v>
      </c>
      <c r="Q126" s="29"/>
      <c r="R126" s="29"/>
      <c r="S126" s="29"/>
      <c r="T126" s="29"/>
      <c r="U126" s="38"/>
    </row>
    <row r="127" spans="2:21" x14ac:dyDescent="0.3">
      <c r="B127" s="37" t="s">
        <v>876</v>
      </c>
      <c r="C127" s="12" t="s">
        <v>1228</v>
      </c>
      <c r="D127" s="13"/>
      <c r="E127" s="12"/>
      <c r="F127" s="29"/>
      <c r="G127" s="13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38"/>
    </row>
    <row r="128" spans="2:21" x14ac:dyDescent="0.3">
      <c r="B128" s="37" t="s">
        <v>957</v>
      </c>
      <c r="C128" s="12" t="s">
        <v>1339</v>
      </c>
      <c r="D128" s="13"/>
      <c r="E128" s="12" t="s">
        <v>503</v>
      </c>
      <c r="F128" s="14">
        <v>88</v>
      </c>
      <c r="G128" s="13"/>
      <c r="H128" s="15">
        <v>46</v>
      </c>
      <c r="I128" s="29"/>
      <c r="J128" s="29"/>
      <c r="K128" s="29"/>
      <c r="L128" s="29"/>
      <c r="M128" s="29"/>
      <c r="N128" s="29"/>
      <c r="O128" s="15">
        <v>46</v>
      </c>
      <c r="P128" s="15">
        <v>46</v>
      </c>
      <c r="Q128" s="29"/>
      <c r="R128" s="29"/>
      <c r="S128" s="29"/>
      <c r="T128" s="29"/>
      <c r="U128" s="38"/>
    </row>
    <row r="129" spans="2:21" x14ac:dyDescent="0.3">
      <c r="B129" s="37" t="s">
        <v>958</v>
      </c>
      <c r="C129" s="12" t="s">
        <v>1328</v>
      </c>
      <c r="D129" s="13"/>
      <c r="E129" s="12"/>
      <c r="F129" s="29"/>
      <c r="G129" s="13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38"/>
    </row>
    <row r="130" spans="2:21" x14ac:dyDescent="0.3">
      <c r="B130" s="37" t="s">
        <v>1329</v>
      </c>
      <c r="C130" s="12" t="s">
        <v>1330</v>
      </c>
      <c r="D130" s="13"/>
      <c r="E130" s="12" t="s">
        <v>504</v>
      </c>
      <c r="F130" s="14">
        <v>70</v>
      </c>
      <c r="G130" s="13"/>
      <c r="H130" s="29"/>
      <c r="I130" s="29"/>
      <c r="J130" s="29"/>
      <c r="K130" s="15">
        <v>46</v>
      </c>
      <c r="L130" s="29"/>
      <c r="M130" s="29"/>
      <c r="N130" s="29"/>
      <c r="O130" s="15">
        <v>46</v>
      </c>
      <c r="P130" s="15">
        <v>46</v>
      </c>
      <c r="Q130" s="29"/>
      <c r="R130" s="29"/>
      <c r="S130" s="15">
        <v>46</v>
      </c>
      <c r="T130" s="29"/>
      <c r="U130" s="39">
        <v>46</v>
      </c>
    </row>
    <row r="131" spans="2:21" x14ac:dyDescent="0.3">
      <c r="B131" s="37" t="s">
        <v>1331</v>
      </c>
      <c r="C131" s="12" t="s">
        <v>1340</v>
      </c>
      <c r="D131" s="13"/>
      <c r="E131" s="12" t="s">
        <v>504</v>
      </c>
      <c r="F131" s="14">
        <v>7</v>
      </c>
      <c r="G131" s="13"/>
      <c r="H131" s="29"/>
      <c r="I131" s="29"/>
      <c r="J131" s="29"/>
      <c r="K131" s="15">
        <v>46</v>
      </c>
      <c r="L131" s="29"/>
      <c r="M131" s="29"/>
      <c r="N131" s="29"/>
      <c r="O131" s="15">
        <v>46</v>
      </c>
      <c r="P131" s="29"/>
      <c r="Q131" s="29"/>
      <c r="R131" s="29"/>
      <c r="S131" s="15">
        <v>46</v>
      </c>
      <c r="T131" s="29"/>
      <c r="U131" s="39">
        <v>46</v>
      </c>
    </row>
    <row r="132" spans="2:21" x14ac:dyDescent="0.3">
      <c r="B132" s="37" t="s">
        <v>1333</v>
      </c>
      <c r="C132" s="12" t="s">
        <v>1334</v>
      </c>
      <c r="D132" s="13"/>
      <c r="E132" s="12" t="s">
        <v>504</v>
      </c>
      <c r="F132" s="14">
        <v>71</v>
      </c>
      <c r="G132" s="13"/>
      <c r="H132" s="29"/>
      <c r="I132" s="29"/>
      <c r="J132" s="29"/>
      <c r="K132" s="15">
        <v>46</v>
      </c>
      <c r="L132" s="29"/>
      <c r="M132" s="29"/>
      <c r="N132" s="29"/>
      <c r="O132" s="15">
        <v>46</v>
      </c>
      <c r="P132" s="15">
        <v>46</v>
      </c>
      <c r="Q132" s="29"/>
      <c r="R132" s="29"/>
      <c r="S132" s="15">
        <v>46</v>
      </c>
      <c r="T132" s="29"/>
      <c r="U132" s="39">
        <v>46</v>
      </c>
    </row>
    <row r="133" spans="2:21" x14ac:dyDescent="0.3">
      <c r="B133" s="37" t="s">
        <v>1335</v>
      </c>
      <c r="C133" s="12" t="s">
        <v>1336</v>
      </c>
      <c r="D133" s="13"/>
      <c r="E133" s="12" t="s">
        <v>505</v>
      </c>
      <c r="F133" s="14">
        <v>572</v>
      </c>
      <c r="G133" s="13"/>
      <c r="H133" s="15">
        <v>46</v>
      </c>
      <c r="I133" s="29"/>
      <c r="J133" s="29"/>
      <c r="K133" s="29"/>
      <c r="L133" s="29"/>
      <c r="M133" s="29"/>
      <c r="N133" s="29"/>
      <c r="O133" s="29"/>
      <c r="P133" s="15">
        <v>46</v>
      </c>
      <c r="Q133" s="29"/>
      <c r="R133" s="29"/>
      <c r="S133" s="29"/>
      <c r="T133" s="29"/>
      <c r="U133" s="38"/>
    </row>
    <row r="134" spans="2:21" x14ac:dyDescent="0.3">
      <c r="B134" s="37" t="s">
        <v>981</v>
      </c>
      <c r="C134" s="12" t="s">
        <v>1337</v>
      </c>
      <c r="D134" s="13"/>
      <c r="E134" s="12" t="s">
        <v>1349</v>
      </c>
      <c r="F134" s="29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</row>
    <row r="135" spans="2:21" x14ac:dyDescent="0.3">
      <c r="B135" s="27" t="s">
        <v>512</v>
      </c>
      <c r="C135" s="29"/>
      <c r="D135" s="29"/>
      <c r="E135" s="29"/>
      <c r="F135" s="26">
        <f>SUM(F125:F134)</f>
        <v>845</v>
      </c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</row>
    <row r="136" spans="2:21" x14ac:dyDescent="0.3">
      <c r="B136" s="57" t="s">
        <v>1341</v>
      </c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8"/>
    </row>
    <row r="137" spans="2:21" x14ac:dyDescent="0.3">
      <c r="B137" s="44" t="s">
        <v>869</v>
      </c>
      <c r="C137" s="12" t="s">
        <v>1309</v>
      </c>
      <c r="D137" s="13"/>
      <c r="E137" s="12" t="s">
        <v>1350</v>
      </c>
      <c r="F137" s="13"/>
      <c r="G137" s="75" t="s">
        <v>1373</v>
      </c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7"/>
    </row>
    <row r="138" spans="2:21" x14ac:dyDescent="0.3">
      <c r="B138" s="44" t="s">
        <v>869</v>
      </c>
      <c r="C138" s="12" t="s">
        <v>1309</v>
      </c>
      <c r="D138" s="13"/>
      <c r="E138" s="12" t="s">
        <v>1351</v>
      </c>
      <c r="F138" s="13"/>
      <c r="G138" s="78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80"/>
    </row>
    <row r="139" spans="2:21" x14ac:dyDescent="0.3">
      <c r="B139" s="44" t="s">
        <v>876</v>
      </c>
      <c r="C139" s="12" t="s">
        <v>1326</v>
      </c>
      <c r="D139" s="13"/>
      <c r="E139" s="12" t="s">
        <v>1347</v>
      </c>
      <c r="F139" s="13"/>
      <c r="G139" s="78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80"/>
    </row>
    <row r="140" spans="2:21" x14ac:dyDescent="0.3">
      <c r="B140" s="44" t="s">
        <v>957</v>
      </c>
      <c r="C140" s="12" t="s">
        <v>1339</v>
      </c>
      <c r="D140" s="13"/>
      <c r="E140" s="12" t="s">
        <v>1352</v>
      </c>
      <c r="F140" s="13"/>
      <c r="G140" s="78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80"/>
    </row>
    <row r="141" spans="2:21" x14ac:dyDescent="0.3">
      <c r="B141" s="44" t="s">
        <v>958</v>
      </c>
      <c r="C141" s="12" t="s">
        <v>1328</v>
      </c>
      <c r="D141" s="13"/>
      <c r="E141" s="12" t="s">
        <v>1348</v>
      </c>
      <c r="F141" s="13"/>
      <c r="G141" s="78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80"/>
    </row>
    <row r="142" spans="2:21" x14ac:dyDescent="0.3">
      <c r="B142" s="44" t="s">
        <v>1329</v>
      </c>
      <c r="C142" s="12" t="s">
        <v>1330</v>
      </c>
      <c r="D142" s="13"/>
      <c r="E142" s="12" t="s">
        <v>1353</v>
      </c>
      <c r="F142" s="13"/>
      <c r="G142" s="78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80"/>
    </row>
    <row r="143" spans="2:21" x14ac:dyDescent="0.3">
      <c r="B143" s="44" t="s">
        <v>1331</v>
      </c>
      <c r="C143" s="12" t="s">
        <v>1340</v>
      </c>
      <c r="D143" s="13"/>
      <c r="E143" s="12" t="s">
        <v>1354</v>
      </c>
      <c r="F143" s="13"/>
      <c r="G143" s="78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80"/>
    </row>
    <row r="144" spans="2:21" x14ac:dyDescent="0.3">
      <c r="B144" s="44" t="s">
        <v>1333</v>
      </c>
      <c r="C144" s="12" t="s">
        <v>1334</v>
      </c>
      <c r="D144" s="13"/>
      <c r="E144" s="12" t="s">
        <v>1355</v>
      </c>
      <c r="F144" s="13"/>
      <c r="G144" s="78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80"/>
    </row>
    <row r="145" spans="2:21" x14ac:dyDescent="0.3">
      <c r="B145" s="44" t="s">
        <v>1335</v>
      </c>
      <c r="C145" s="12" t="s">
        <v>1336</v>
      </c>
      <c r="D145" s="13"/>
      <c r="E145" s="12" t="s">
        <v>1356</v>
      </c>
      <c r="F145" s="13"/>
      <c r="G145" s="78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80"/>
    </row>
    <row r="146" spans="2:21" x14ac:dyDescent="0.3">
      <c r="B146" s="44" t="s">
        <v>981</v>
      </c>
      <c r="C146" s="12" t="s">
        <v>1337</v>
      </c>
      <c r="D146" s="13"/>
      <c r="E146" s="12" t="s">
        <v>1349</v>
      </c>
      <c r="F146" s="13"/>
      <c r="G146" s="81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3"/>
    </row>
    <row r="147" spans="2:21" x14ac:dyDescent="0.3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</row>
  </sheetData>
  <mergeCells count="8">
    <mergeCell ref="G137:U146"/>
    <mergeCell ref="B124:U124"/>
    <mergeCell ref="B136:U136"/>
    <mergeCell ref="B2:U2"/>
    <mergeCell ref="B43:U43"/>
    <mergeCell ref="B84:U84"/>
    <mergeCell ref="B96:U96"/>
    <mergeCell ref="B109:U10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5FE6-B857-4C98-93E7-61E8DB8D25B6}">
  <sheetPr>
    <pageSetUpPr fitToPage="1"/>
  </sheetPr>
  <dimension ref="A1:AN58"/>
  <sheetViews>
    <sheetView topLeftCell="B4" zoomScale="119" zoomScaleNormal="119" workbookViewId="0">
      <selection activeCell="B6" sqref="A6:XFD6"/>
    </sheetView>
  </sheetViews>
  <sheetFormatPr defaultRowHeight="14.4" x14ac:dyDescent="0.3"/>
  <cols>
    <col min="1" max="1" width="8.88671875" style="9"/>
    <col min="2" max="2" width="16" style="18" customWidth="1"/>
    <col min="3" max="3" width="28.33203125" style="18" customWidth="1"/>
    <col min="4" max="4" width="15.33203125" style="18" customWidth="1"/>
    <col min="5" max="5" width="16.21875" style="18" customWidth="1"/>
    <col min="6" max="6" width="8.88671875" style="18"/>
    <col min="7" max="21" width="3.5546875" style="18" customWidth="1"/>
    <col min="22" max="40" width="8.88671875" style="9"/>
    <col min="41" max="16384" width="8.88671875" style="10"/>
  </cols>
  <sheetData>
    <row r="1" spans="2:21" ht="150" x14ac:dyDescent="0.3"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/>
      <c r="U1" s="4" t="s">
        <v>19</v>
      </c>
    </row>
    <row r="2" spans="2:21" x14ac:dyDescent="0.3">
      <c r="B2" s="59" t="s">
        <v>1374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2:21" x14ac:dyDescent="0.3">
      <c r="B3" s="11" t="s">
        <v>103</v>
      </c>
      <c r="C3" s="12" t="s">
        <v>444</v>
      </c>
      <c r="D3" s="29"/>
      <c r="E3" s="12" t="s">
        <v>359</v>
      </c>
      <c r="F3" s="14">
        <v>3.5</v>
      </c>
      <c r="G3" s="29"/>
      <c r="H3" s="29"/>
      <c r="I3" s="29"/>
      <c r="J3" s="15">
        <v>230</v>
      </c>
      <c r="K3" s="29"/>
      <c r="L3" s="29"/>
      <c r="M3" s="29"/>
      <c r="N3" s="29"/>
      <c r="O3" s="29"/>
      <c r="P3" s="15">
        <v>230</v>
      </c>
      <c r="Q3" s="29"/>
      <c r="R3" s="15">
        <v>46</v>
      </c>
      <c r="S3" s="29"/>
      <c r="T3" s="29"/>
      <c r="U3" s="29"/>
    </row>
    <row r="4" spans="2:21" x14ac:dyDescent="0.3">
      <c r="B4" s="11" t="s">
        <v>105</v>
      </c>
      <c r="C4" s="12" t="s">
        <v>445</v>
      </c>
      <c r="D4" s="29"/>
      <c r="E4" s="12" t="s">
        <v>503</v>
      </c>
      <c r="F4" s="14">
        <v>78</v>
      </c>
      <c r="G4" s="29"/>
      <c r="H4" s="15">
        <v>230</v>
      </c>
      <c r="I4" s="29"/>
      <c r="J4" s="29"/>
      <c r="K4" s="15">
        <v>42</v>
      </c>
      <c r="L4" s="15">
        <v>4</v>
      </c>
      <c r="M4" s="29"/>
      <c r="N4" s="15">
        <v>1</v>
      </c>
      <c r="O4" s="29"/>
      <c r="P4" s="15">
        <v>230</v>
      </c>
      <c r="Q4" s="29"/>
      <c r="R4" s="15">
        <v>46</v>
      </c>
      <c r="S4" s="29"/>
      <c r="T4" s="29"/>
      <c r="U4" s="29"/>
    </row>
    <row r="5" spans="2:21" x14ac:dyDescent="0.3">
      <c r="B5" s="11" t="s">
        <v>107</v>
      </c>
      <c r="C5" s="12" t="s">
        <v>446</v>
      </c>
      <c r="D5" s="29"/>
      <c r="E5" s="1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2:21" x14ac:dyDescent="0.3">
      <c r="B6" s="11" t="s">
        <v>109</v>
      </c>
      <c r="C6" s="46" t="s">
        <v>447</v>
      </c>
      <c r="D6" s="29"/>
      <c r="E6" s="12" t="s">
        <v>504</v>
      </c>
      <c r="F6" s="14">
        <v>4</v>
      </c>
      <c r="G6" s="29"/>
      <c r="H6" s="29"/>
      <c r="I6" s="29"/>
      <c r="J6" s="29"/>
      <c r="K6" s="15">
        <v>184</v>
      </c>
      <c r="L6" s="15">
        <v>46</v>
      </c>
      <c r="M6" s="29"/>
      <c r="N6" s="29"/>
      <c r="O6" s="15">
        <v>230</v>
      </c>
      <c r="P6" s="29"/>
      <c r="Q6" s="29"/>
      <c r="R6" s="15">
        <v>46</v>
      </c>
      <c r="S6" s="15">
        <v>230</v>
      </c>
      <c r="T6" s="15"/>
      <c r="U6" s="15"/>
    </row>
    <row r="7" spans="2:21" x14ac:dyDescent="0.3">
      <c r="B7" s="11" t="s">
        <v>111</v>
      </c>
      <c r="C7" s="12" t="s">
        <v>448</v>
      </c>
      <c r="D7" s="29"/>
      <c r="E7" s="12" t="s">
        <v>503</v>
      </c>
      <c r="F7" s="14">
        <v>63</v>
      </c>
      <c r="G7" s="29"/>
      <c r="H7" s="15">
        <v>230</v>
      </c>
      <c r="I7" s="29"/>
      <c r="J7" s="29"/>
      <c r="K7" s="15">
        <v>42</v>
      </c>
      <c r="L7" s="15">
        <v>4</v>
      </c>
      <c r="M7" s="29"/>
      <c r="N7" s="15">
        <v>1</v>
      </c>
      <c r="O7" s="29"/>
      <c r="P7" s="15">
        <v>230</v>
      </c>
      <c r="Q7" s="29"/>
      <c r="R7" s="15">
        <v>46</v>
      </c>
      <c r="S7" s="29"/>
      <c r="T7" s="29"/>
      <c r="U7" s="29"/>
    </row>
    <row r="8" spans="2:21" x14ac:dyDescent="0.3">
      <c r="B8" s="11" t="s">
        <v>113</v>
      </c>
      <c r="C8" s="12" t="s">
        <v>449</v>
      </c>
      <c r="D8" s="29"/>
      <c r="E8" s="12" t="s">
        <v>504</v>
      </c>
      <c r="F8" s="14">
        <v>2.5</v>
      </c>
      <c r="G8" s="29"/>
      <c r="H8" s="29"/>
      <c r="I8" s="29"/>
      <c r="J8" s="29"/>
      <c r="K8" s="15">
        <v>184</v>
      </c>
      <c r="L8" s="15">
        <v>46</v>
      </c>
      <c r="M8" s="29"/>
      <c r="N8" s="29"/>
      <c r="O8" s="15"/>
      <c r="P8" s="29"/>
      <c r="Q8" s="29"/>
      <c r="R8" s="15"/>
      <c r="S8" s="15">
        <v>230</v>
      </c>
      <c r="T8" s="15"/>
      <c r="U8" s="15"/>
    </row>
    <row r="9" spans="2:21" x14ac:dyDescent="0.3">
      <c r="B9" s="11" t="s">
        <v>115</v>
      </c>
      <c r="C9" s="12" t="s">
        <v>450</v>
      </c>
      <c r="D9" s="29"/>
      <c r="E9" s="12" t="s">
        <v>504</v>
      </c>
      <c r="F9" s="14">
        <v>2.5</v>
      </c>
      <c r="G9" s="29"/>
      <c r="H9" s="29"/>
      <c r="I9" s="29"/>
      <c r="J9" s="29"/>
      <c r="K9" s="15">
        <v>184</v>
      </c>
      <c r="L9" s="15">
        <v>46</v>
      </c>
      <c r="M9" s="29"/>
      <c r="N9" s="29"/>
      <c r="O9" s="15"/>
      <c r="P9" s="29"/>
      <c r="Q9" s="29"/>
      <c r="R9" s="15"/>
      <c r="S9" s="15">
        <v>230</v>
      </c>
      <c r="T9" s="15"/>
      <c r="U9" s="15"/>
    </row>
    <row r="10" spans="2:21" x14ac:dyDescent="0.3">
      <c r="B10" s="11" t="s">
        <v>117</v>
      </c>
      <c r="C10" s="12" t="s">
        <v>451</v>
      </c>
      <c r="D10" s="29"/>
      <c r="E10" s="12" t="s">
        <v>504</v>
      </c>
      <c r="F10" s="14">
        <v>15.5</v>
      </c>
      <c r="G10" s="29"/>
      <c r="H10" s="15">
        <v>46</v>
      </c>
      <c r="I10" s="29"/>
      <c r="J10" s="29"/>
      <c r="K10" s="15">
        <v>42</v>
      </c>
      <c r="L10" s="15">
        <v>4</v>
      </c>
      <c r="M10" s="29"/>
      <c r="N10" s="29"/>
      <c r="O10" s="15">
        <v>46</v>
      </c>
      <c r="P10" s="15">
        <v>46</v>
      </c>
      <c r="Q10" s="15">
        <v>46</v>
      </c>
      <c r="R10" s="15">
        <v>46</v>
      </c>
      <c r="S10" s="15">
        <v>46</v>
      </c>
      <c r="T10" s="29"/>
      <c r="U10" s="29"/>
    </row>
    <row r="11" spans="2:21" x14ac:dyDescent="0.3">
      <c r="B11" s="11" t="s">
        <v>119</v>
      </c>
      <c r="C11" s="12" t="s">
        <v>452</v>
      </c>
      <c r="D11" s="29"/>
      <c r="E11" s="12" t="s">
        <v>359</v>
      </c>
      <c r="F11" s="14">
        <v>5.75</v>
      </c>
      <c r="G11" s="29"/>
      <c r="H11" s="29"/>
      <c r="I11" s="29"/>
      <c r="J11" s="15">
        <v>230</v>
      </c>
      <c r="K11" s="29"/>
      <c r="L11" s="29"/>
      <c r="M11" s="29"/>
      <c r="N11" s="29"/>
      <c r="O11" s="29"/>
      <c r="P11" s="15">
        <v>230</v>
      </c>
      <c r="Q11" s="29"/>
      <c r="R11" s="15">
        <v>46</v>
      </c>
      <c r="S11" s="29"/>
      <c r="T11" s="29"/>
      <c r="U11" s="29"/>
    </row>
    <row r="12" spans="2:21" x14ac:dyDescent="0.3">
      <c r="B12" s="11" t="s">
        <v>121</v>
      </c>
      <c r="C12" s="12" t="s">
        <v>453</v>
      </c>
      <c r="D12" s="29"/>
      <c r="E12" s="12" t="s">
        <v>503</v>
      </c>
      <c r="F12" s="14">
        <v>15.5</v>
      </c>
      <c r="G12" s="29"/>
      <c r="H12" s="15">
        <v>46</v>
      </c>
      <c r="I12" s="29"/>
      <c r="J12" s="29"/>
      <c r="K12" s="15">
        <v>42</v>
      </c>
      <c r="L12" s="15">
        <v>4</v>
      </c>
      <c r="M12" s="29"/>
      <c r="N12" s="15">
        <v>1</v>
      </c>
      <c r="O12" s="15">
        <v>46</v>
      </c>
      <c r="P12" s="15">
        <v>46</v>
      </c>
      <c r="Q12" s="15">
        <v>46</v>
      </c>
      <c r="R12" s="15">
        <v>46</v>
      </c>
      <c r="S12" s="29"/>
      <c r="T12" s="29"/>
      <c r="U12" s="29"/>
    </row>
    <row r="13" spans="2:21" x14ac:dyDescent="0.3">
      <c r="B13" s="11" t="s">
        <v>123</v>
      </c>
      <c r="C13" s="12" t="s">
        <v>454</v>
      </c>
      <c r="D13" s="29"/>
      <c r="E13" s="12" t="s">
        <v>505</v>
      </c>
      <c r="F13" s="14">
        <v>37</v>
      </c>
      <c r="G13" s="29"/>
      <c r="H13" s="15">
        <v>138</v>
      </c>
      <c r="I13" s="29"/>
      <c r="J13" s="29"/>
      <c r="K13" s="15">
        <v>42</v>
      </c>
      <c r="L13" s="15">
        <v>4</v>
      </c>
      <c r="M13" s="29"/>
      <c r="N13" s="29"/>
      <c r="O13" s="15">
        <v>230</v>
      </c>
      <c r="P13" s="15">
        <v>46</v>
      </c>
      <c r="Q13" s="29"/>
      <c r="R13" s="15">
        <v>46</v>
      </c>
      <c r="S13" s="29"/>
      <c r="T13" s="29"/>
      <c r="U13" s="29"/>
    </row>
    <row r="14" spans="2:21" x14ac:dyDescent="0.3">
      <c r="B14" s="11" t="s">
        <v>133</v>
      </c>
      <c r="C14" s="12" t="s">
        <v>455</v>
      </c>
      <c r="D14" s="29"/>
      <c r="E14" s="12" t="s">
        <v>505</v>
      </c>
      <c r="F14" s="14">
        <v>362</v>
      </c>
      <c r="G14" s="29"/>
      <c r="H14" s="15">
        <v>138</v>
      </c>
      <c r="I14" s="29"/>
      <c r="J14" s="29"/>
      <c r="K14" s="15">
        <v>35</v>
      </c>
      <c r="L14" s="15">
        <v>11</v>
      </c>
      <c r="M14" s="29"/>
      <c r="N14" s="29"/>
      <c r="O14" s="15">
        <v>230</v>
      </c>
      <c r="P14" s="15">
        <v>46</v>
      </c>
      <c r="Q14" s="29"/>
      <c r="R14" s="15">
        <v>46</v>
      </c>
      <c r="S14" s="29"/>
      <c r="T14" s="29"/>
      <c r="U14" s="29"/>
    </row>
    <row r="15" spans="2:21" x14ac:dyDescent="0.3">
      <c r="B15" s="11" t="s">
        <v>135</v>
      </c>
      <c r="C15" s="12" t="s">
        <v>456</v>
      </c>
      <c r="D15" s="29"/>
      <c r="E15" s="12" t="s">
        <v>504</v>
      </c>
      <c r="F15" s="14">
        <v>22</v>
      </c>
      <c r="G15" s="29"/>
      <c r="H15" s="15">
        <v>230</v>
      </c>
      <c r="I15" s="29"/>
      <c r="J15" s="29"/>
      <c r="K15" s="15">
        <v>184</v>
      </c>
      <c r="L15" s="15">
        <v>46</v>
      </c>
      <c r="M15" s="29"/>
      <c r="N15" s="29"/>
      <c r="O15" s="15">
        <v>230</v>
      </c>
      <c r="P15" s="15">
        <v>46</v>
      </c>
      <c r="Q15" s="29"/>
      <c r="R15" s="15">
        <v>46</v>
      </c>
      <c r="S15" s="29"/>
      <c r="T15" s="29"/>
      <c r="U15" s="29"/>
    </row>
    <row r="16" spans="2:21" x14ac:dyDescent="0.3">
      <c r="B16" s="11" t="s">
        <v>137</v>
      </c>
      <c r="C16" s="12" t="s">
        <v>457</v>
      </c>
      <c r="D16" s="29"/>
      <c r="E16" s="12" t="s">
        <v>504</v>
      </c>
      <c r="F16" s="14">
        <v>14</v>
      </c>
      <c r="G16" s="29"/>
      <c r="H16" s="29"/>
      <c r="I16" s="29"/>
      <c r="J16" s="29"/>
      <c r="K16" s="15">
        <v>184</v>
      </c>
      <c r="L16" s="15">
        <v>46</v>
      </c>
      <c r="M16" s="29"/>
      <c r="N16" s="29"/>
      <c r="O16" s="15"/>
      <c r="P16" s="15"/>
      <c r="Q16" s="29"/>
      <c r="R16" s="15"/>
      <c r="S16" s="15">
        <v>230</v>
      </c>
      <c r="T16" s="15"/>
      <c r="U16" s="15"/>
    </row>
    <row r="17" spans="2:23" x14ac:dyDescent="0.3">
      <c r="B17" s="11" t="s">
        <v>139</v>
      </c>
      <c r="C17" s="12" t="s">
        <v>456</v>
      </c>
      <c r="D17" s="29"/>
      <c r="E17" s="12" t="s">
        <v>504</v>
      </c>
      <c r="F17" s="14">
        <v>22</v>
      </c>
      <c r="G17" s="29"/>
      <c r="H17" s="15">
        <v>230</v>
      </c>
      <c r="I17" s="29"/>
      <c r="J17" s="29"/>
      <c r="K17" s="15">
        <v>184</v>
      </c>
      <c r="L17" s="15">
        <v>46</v>
      </c>
      <c r="M17" s="29"/>
      <c r="N17" s="29"/>
      <c r="O17" s="15">
        <v>230</v>
      </c>
      <c r="P17" s="15">
        <v>46</v>
      </c>
      <c r="Q17" s="29"/>
      <c r="R17" s="15">
        <v>46</v>
      </c>
      <c r="S17" s="29"/>
      <c r="T17" s="29"/>
      <c r="U17" s="29"/>
    </row>
    <row r="18" spans="2:23" x14ac:dyDescent="0.3">
      <c r="B18" s="11" t="s">
        <v>141</v>
      </c>
      <c r="C18" s="12" t="s">
        <v>458</v>
      </c>
      <c r="D18" s="29"/>
      <c r="E18" s="12" t="s">
        <v>504</v>
      </c>
      <c r="F18" s="14">
        <v>14</v>
      </c>
      <c r="G18" s="29"/>
      <c r="H18" s="29"/>
      <c r="I18" s="29"/>
      <c r="J18" s="29"/>
      <c r="K18" s="15">
        <v>184</v>
      </c>
      <c r="L18" s="15">
        <v>46</v>
      </c>
      <c r="M18" s="29"/>
      <c r="N18" s="29"/>
      <c r="O18" s="15"/>
      <c r="P18" s="15"/>
      <c r="Q18" s="29"/>
      <c r="R18" s="15"/>
      <c r="S18" s="15">
        <v>230</v>
      </c>
      <c r="T18" s="15"/>
      <c r="U18" s="15"/>
    </row>
    <row r="19" spans="2:23" x14ac:dyDescent="0.3">
      <c r="B19" s="11" t="s">
        <v>143</v>
      </c>
      <c r="C19" s="12" t="s">
        <v>459</v>
      </c>
      <c r="D19" s="29"/>
      <c r="E19" s="12" t="s">
        <v>505</v>
      </c>
      <c r="F19" s="14">
        <v>36</v>
      </c>
      <c r="G19" s="29"/>
      <c r="H19" s="15">
        <v>138</v>
      </c>
      <c r="I19" s="29"/>
      <c r="J19" s="29"/>
      <c r="K19" s="15">
        <v>42</v>
      </c>
      <c r="L19" s="15">
        <v>4</v>
      </c>
      <c r="M19" s="29"/>
      <c r="N19" s="29"/>
      <c r="O19" s="15">
        <v>230</v>
      </c>
      <c r="P19" s="15">
        <v>46</v>
      </c>
      <c r="Q19" s="29"/>
      <c r="R19" s="15">
        <v>46</v>
      </c>
      <c r="S19" s="29"/>
      <c r="T19" s="29"/>
      <c r="U19" s="29"/>
    </row>
    <row r="20" spans="2:23" x14ac:dyDescent="0.3">
      <c r="B20" s="11" t="s">
        <v>144</v>
      </c>
      <c r="C20" s="12" t="s">
        <v>460</v>
      </c>
      <c r="D20" s="29"/>
      <c r="E20" s="12" t="s">
        <v>505</v>
      </c>
      <c r="F20" s="14">
        <v>362</v>
      </c>
      <c r="G20" s="29"/>
      <c r="H20" s="15">
        <v>138</v>
      </c>
      <c r="I20" s="29"/>
      <c r="J20" s="29"/>
      <c r="K20" s="15">
        <v>35</v>
      </c>
      <c r="L20" s="15">
        <v>11</v>
      </c>
      <c r="M20" s="29"/>
      <c r="N20" s="29"/>
      <c r="O20" s="15">
        <v>230</v>
      </c>
      <c r="P20" s="15">
        <v>46</v>
      </c>
      <c r="Q20" s="29"/>
      <c r="R20" s="15">
        <v>46</v>
      </c>
      <c r="S20" s="29"/>
      <c r="T20" s="29"/>
      <c r="U20" s="29"/>
    </row>
    <row r="21" spans="2:23" x14ac:dyDescent="0.3">
      <c r="B21" s="11" t="s">
        <v>145</v>
      </c>
      <c r="C21" s="12" t="s">
        <v>461</v>
      </c>
      <c r="D21" s="29"/>
      <c r="E21" s="12" t="s">
        <v>505</v>
      </c>
      <c r="F21" s="14">
        <v>22</v>
      </c>
      <c r="G21" s="29"/>
      <c r="H21" s="15">
        <v>230</v>
      </c>
      <c r="I21" s="29"/>
      <c r="J21" s="29"/>
      <c r="K21" s="15">
        <v>184</v>
      </c>
      <c r="L21" s="15">
        <v>46</v>
      </c>
      <c r="M21" s="29"/>
      <c r="N21" s="29"/>
      <c r="O21" s="15">
        <v>230</v>
      </c>
      <c r="P21" s="15">
        <v>46</v>
      </c>
      <c r="Q21" s="29"/>
      <c r="R21" s="15">
        <v>46</v>
      </c>
      <c r="S21" s="29"/>
      <c r="T21" s="29"/>
      <c r="U21" s="29"/>
    </row>
    <row r="22" spans="2:23" x14ac:dyDescent="0.3">
      <c r="B22" s="11" t="s">
        <v>147</v>
      </c>
      <c r="C22" s="12" t="s">
        <v>462</v>
      </c>
      <c r="D22" s="29"/>
      <c r="E22" s="12" t="s">
        <v>505</v>
      </c>
      <c r="F22" s="14">
        <v>14</v>
      </c>
      <c r="G22" s="29"/>
      <c r="H22" s="29"/>
      <c r="I22" s="29"/>
      <c r="J22" s="29"/>
      <c r="K22" s="15">
        <v>184</v>
      </c>
      <c r="L22" s="15">
        <v>46</v>
      </c>
      <c r="M22" s="29"/>
      <c r="N22" s="29"/>
      <c r="O22" s="15"/>
      <c r="P22" s="15"/>
      <c r="Q22" s="29"/>
      <c r="R22" s="15"/>
      <c r="S22" s="15">
        <v>230</v>
      </c>
      <c r="T22" s="15"/>
      <c r="U22" s="15"/>
    </row>
    <row r="23" spans="2:23" x14ac:dyDescent="0.3">
      <c r="B23" s="11" t="s">
        <v>149</v>
      </c>
      <c r="C23" s="12" t="s">
        <v>456</v>
      </c>
      <c r="D23" s="29"/>
      <c r="E23" s="12" t="s">
        <v>505</v>
      </c>
      <c r="F23" s="14">
        <v>22</v>
      </c>
      <c r="G23" s="29"/>
      <c r="H23" s="15">
        <v>230</v>
      </c>
      <c r="I23" s="29"/>
      <c r="J23" s="29"/>
      <c r="K23" s="15">
        <v>184</v>
      </c>
      <c r="L23" s="15">
        <v>46</v>
      </c>
      <c r="M23" s="29"/>
      <c r="N23" s="29"/>
      <c r="O23" s="15">
        <v>230</v>
      </c>
      <c r="P23" s="15">
        <v>46</v>
      </c>
      <c r="Q23" s="29"/>
      <c r="R23" s="15">
        <v>46</v>
      </c>
      <c r="S23" s="29"/>
      <c r="T23" s="29"/>
      <c r="U23" s="29"/>
    </row>
    <row r="24" spans="2:23" x14ac:dyDescent="0.3">
      <c r="B24" s="11" t="s">
        <v>151</v>
      </c>
      <c r="C24" s="12" t="s">
        <v>463</v>
      </c>
      <c r="D24" s="29"/>
      <c r="E24" s="12" t="s">
        <v>505</v>
      </c>
      <c r="F24" s="14">
        <v>14</v>
      </c>
      <c r="G24" s="29"/>
      <c r="H24" s="29"/>
      <c r="I24" s="29"/>
      <c r="J24" s="29"/>
      <c r="K24" s="15">
        <v>184</v>
      </c>
      <c r="L24" s="15">
        <v>46</v>
      </c>
      <c r="M24" s="29"/>
      <c r="N24" s="29"/>
      <c r="O24" s="15"/>
      <c r="P24" s="15"/>
      <c r="Q24" s="29"/>
      <c r="R24" s="15"/>
      <c r="S24" s="15">
        <v>230</v>
      </c>
      <c r="T24" s="15"/>
      <c r="U24" s="15"/>
    </row>
    <row r="25" spans="2:23" x14ac:dyDescent="0.3">
      <c r="B25" s="11" t="s">
        <v>153</v>
      </c>
      <c r="C25" s="12" t="s">
        <v>464</v>
      </c>
      <c r="D25" s="29"/>
      <c r="E25" s="12" t="s">
        <v>505</v>
      </c>
      <c r="F25" s="14">
        <v>47</v>
      </c>
      <c r="G25" s="29"/>
      <c r="H25" s="15">
        <v>138</v>
      </c>
      <c r="I25" s="29"/>
      <c r="J25" s="29"/>
      <c r="K25" s="15">
        <v>42</v>
      </c>
      <c r="L25" s="15">
        <v>4</v>
      </c>
      <c r="M25" s="29"/>
      <c r="N25" s="29"/>
      <c r="O25" s="15">
        <v>230</v>
      </c>
      <c r="P25" s="15">
        <v>46</v>
      </c>
      <c r="Q25" s="29"/>
      <c r="R25" s="15">
        <v>46</v>
      </c>
      <c r="S25" s="29"/>
      <c r="T25" s="29"/>
      <c r="U25" s="29"/>
    </row>
    <row r="26" spans="2:23" x14ac:dyDescent="0.3">
      <c r="B26" s="11" t="s">
        <v>155</v>
      </c>
      <c r="C26" s="12" t="s">
        <v>465</v>
      </c>
      <c r="D26" s="29"/>
      <c r="E26" s="12" t="s">
        <v>505</v>
      </c>
      <c r="F26" s="14">
        <v>362</v>
      </c>
      <c r="G26" s="29"/>
      <c r="H26" s="15">
        <v>138</v>
      </c>
      <c r="I26" s="29"/>
      <c r="J26" s="29"/>
      <c r="K26" s="15">
        <v>35</v>
      </c>
      <c r="L26" s="15">
        <v>11</v>
      </c>
      <c r="M26" s="29"/>
      <c r="N26" s="29"/>
      <c r="O26" s="15">
        <v>230</v>
      </c>
      <c r="P26" s="15">
        <v>46</v>
      </c>
      <c r="Q26" s="29"/>
      <c r="R26" s="15">
        <v>46</v>
      </c>
      <c r="S26" s="29"/>
      <c r="T26" s="29"/>
      <c r="U26" s="29"/>
    </row>
    <row r="27" spans="2:23" x14ac:dyDescent="0.3">
      <c r="B27" s="11" t="s">
        <v>157</v>
      </c>
      <c r="C27" s="12" t="s">
        <v>466</v>
      </c>
      <c r="D27" s="29"/>
      <c r="E27" s="12" t="s">
        <v>505</v>
      </c>
      <c r="F27" s="14">
        <v>22</v>
      </c>
      <c r="G27" s="29"/>
      <c r="H27" s="15">
        <v>230</v>
      </c>
      <c r="I27" s="29"/>
      <c r="J27" s="29"/>
      <c r="K27" s="15">
        <v>184</v>
      </c>
      <c r="L27" s="15">
        <v>46</v>
      </c>
      <c r="M27" s="29"/>
      <c r="N27" s="29"/>
      <c r="O27" s="15">
        <v>230</v>
      </c>
      <c r="P27" s="15">
        <v>46</v>
      </c>
      <c r="Q27" s="29"/>
      <c r="R27" s="15">
        <v>46</v>
      </c>
      <c r="S27" s="29"/>
      <c r="T27" s="29"/>
      <c r="U27" s="29"/>
    </row>
    <row r="28" spans="2:23" x14ac:dyDescent="0.3">
      <c r="B28" s="11" t="s">
        <v>159</v>
      </c>
      <c r="C28" s="12" t="s">
        <v>467</v>
      </c>
      <c r="D28" s="29"/>
      <c r="E28" s="12" t="s">
        <v>505</v>
      </c>
      <c r="F28" s="14">
        <v>14</v>
      </c>
      <c r="G28" s="29"/>
      <c r="H28" s="29"/>
      <c r="I28" s="29"/>
      <c r="J28" s="29"/>
      <c r="K28" s="15">
        <v>184</v>
      </c>
      <c r="L28" s="15">
        <v>46</v>
      </c>
      <c r="M28" s="29"/>
      <c r="N28" s="29"/>
      <c r="O28" s="15"/>
      <c r="P28" s="15"/>
      <c r="Q28" s="29"/>
      <c r="R28" s="15"/>
      <c r="S28" s="15">
        <v>230</v>
      </c>
      <c r="T28" s="15"/>
      <c r="U28" s="15"/>
    </row>
    <row r="29" spans="2:23" x14ac:dyDescent="0.3">
      <c r="B29" s="11" t="s">
        <v>161</v>
      </c>
      <c r="C29" s="12" t="s">
        <v>468</v>
      </c>
      <c r="D29" s="29"/>
      <c r="E29" s="12" t="s">
        <v>505</v>
      </c>
      <c r="F29" s="14">
        <v>22</v>
      </c>
      <c r="G29" s="29"/>
      <c r="H29" s="15">
        <v>230</v>
      </c>
      <c r="I29" s="29"/>
      <c r="J29" s="29"/>
      <c r="K29" s="15">
        <v>184</v>
      </c>
      <c r="L29" s="15">
        <v>46</v>
      </c>
      <c r="M29" s="29"/>
      <c r="N29" s="29"/>
      <c r="O29" s="15">
        <v>230</v>
      </c>
      <c r="P29" s="15">
        <v>46</v>
      </c>
      <c r="Q29" s="29"/>
      <c r="R29" s="15">
        <v>46</v>
      </c>
      <c r="S29" s="29"/>
      <c r="T29" s="29"/>
      <c r="U29" s="29"/>
    </row>
    <row r="30" spans="2:23" x14ac:dyDescent="0.3">
      <c r="B30" s="6" t="s">
        <v>1375</v>
      </c>
      <c r="C30" s="6"/>
      <c r="D30" s="6"/>
      <c r="E30" s="6"/>
      <c r="F30" s="7">
        <f>SUM(F3:F29)</f>
        <v>1598.25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2:23" x14ac:dyDescent="0.3">
      <c r="B31" s="84" t="s">
        <v>511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W31" s="48"/>
    </row>
    <row r="32" spans="2:23" x14ac:dyDescent="0.3">
      <c r="B32" s="11" t="s">
        <v>227</v>
      </c>
      <c r="C32" s="12" t="s">
        <v>444</v>
      </c>
      <c r="D32" s="13"/>
      <c r="E32" s="12" t="s">
        <v>359</v>
      </c>
      <c r="F32" s="14">
        <v>3.5</v>
      </c>
      <c r="G32" s="13"/>
      <c r="H32" s="13"/>
      <c r="I32" s="13"/>
      <c r="J32" s="15">
        <v>46</v>
      </c>
      <c r="K32" s="13"/>
      <c r="L32" s="13"/>
      <c r="M32" s="13"/>
      <c r="N32" s="13"/>
      <c r="O32" s="13"/>
      <c r="P32" s="15">
        <v>46</v>
      </c>
      <c r="Q32" s="13"/>
      <c r="R32" s="13"/>
      <c r="S32" s="13"/>
      <c r="T32" s="13"/>
      <c r="U32" s="13"/>
    </row>
    <row r="33" spans="2:21" x14ac:dyDescent="0.3">
      <c r="B33" s="11" t="s">
        <v>250</v>
      </c>
      <c r="C33" s="12" t="s">
        <v>445</v>
      </c>
      <c r="D33" s="13"/>
      <c r="E33" s="12" t="s">
        <v>503</v>
      </c>
      <c r="F33" s="14">
        <v>78</v>
      </c>
      <c r="G33" s="13"/>
      <c r="H33" s="15">
        <v>46</v>
      </c>
      <c r="I33" s="13"/>
      <c r="J33" s="13"/>
      <c r="K33" s="13"/>
      <c r="L33" s="13"/>
      <c r="M33" s="13"/>
      <c r="N33" s="13"/>
      <c r="O33" s="13"/>
      <c r="P33" s="15">
        <v>46</v>
      </c>
      <c r="Q33" s="13"/>
      <c r="R33" s="13"/>
      <c r="S33" s="13"/>
      <c r="T33" s="13"/>
      <c r="U33" s="13"/>
    </row>
    <row r="34" spans="2:21" x14ac:dyDescent="0.3">
      <c r="B34" s="11" t="s">
        <v>229</v>
      </c>
      <c r="C34" s="12" t="s">
        <v>447</v>
      </c>
      <c r="D34" s="13"/>
      <c r="E34" s="12" t="s">
        <v>504</v>
      </c>
      <c r="F34" s="14">
        <v>4</v>
      </c>
      <c r="G34" s="13"/>
      <c r="H34" s="13"/>
      <c r="I34" s="13"/>
      <c r="J34" s="13"/>
      <c r="K34" s="15">
        <v>46</v>
      </c>
      <c r="L34" s="13"/>
      <c r="M34" s="13"/>
      <c r="N34" s="13"/>
      <c r="O34" s="15"/>
      <c r="P34" s="13"/>
      <c r="Q34" s="13"/>
      <c r="R34" s="13"/>
      <c r="S34" s="15">
        <v>46</v>
      </c>
      <c r="T34" s="13"/>
      <c r="U34" s="15"/>
    </row>
    <row r="35" spans="2:21" x14ac:dyDescent="0.3">
      <c r="B35" s="11" t="s">
        <v>253</v>
      </c>
      <c r="C35" s="12" t="s">
        <v>448</v>
      </c>
      <c r="D35" s="13"/>
      <c r="E35" s="12" t="s">
        <v>503</v>
      </c>
      <c r="F35" s="14">
        <v>63</v>
      </c>
      <c r="G35" s="13"/>
      <c r="H35" s="15">
        <v>46</v>
      </c>
      <c r="I35" s="13"/>
      <c r="J35" s="13"/>
      <c r="K35" s="13"/>
      <c r="L35" s="13"/>
      <c r="M35" s="13"/>
      <c r="N35" s="13"/>
      <c r="O35" s="13"/>
      <c r="P35" s="15">
        <v>46</v>
      </c>
      <c r="Q35" s="13"/>
      <c r="R35" s="13"/>
      <c r="S35" s="13"/>
      <c r="T35" s="13"/>
      <c r="U35" s="13"/>
    </row>
    <row r="36" spans="2:21" x14ac:dyDescent="0.3">
      <c r="B36" s="11" t="s">
        <v>255</v>
      </c>
      <c r="C36" s="12" t="s">
        <v>449</v>
      </c>
      <c r="D36" s="13"/>
      <c r="E36" s="12" t="s">
        <v>504</v>
      </c>
      <c r="F36" s="14">
        <v>2.5</v>
      </c>
      <c r="G36" s="13"/>
      <c r="H36" s="13"/>
      <c r="I36" s="13"/>
      <c r="J36" s="13"/>
      <c r="K36" s="15">
        <v>46</v>
      </c>
      <c r="L36" s="13"/>
      <c r="M36" s="13"/>
      <c r="N36" s="13"/>
      <c r="O36" s="15"/>
      <c r="P36" s="13"/>
      <c r="Q36" s="13"/>
      <c r="R36" s="13"/>
      <c r="S36" s="15">
        <v>46</v>
      </c>
      <c r="T36" s="13"/>
      <c r="U36" s="15"/>
    </row>
    <row r="37" spans="2:21" x14ac:dyDescent="0.3">
      <c r="B37" s="11" t="s">
        <v>231</v>
      </c>
      <c r="C37" s="12" t="s">
        <v>450</v>
      </c>
      <c r="D37" s="13"/>
      <c r="E37" s="12" t="s">
        <v>504</v>
      </c>
      <c r="F37" s="14">
        <v>2.5</v>
      </c>
      <c r="G37" s="13"/>
      <c r="H37" s="13"/>
      <c r="I37" s="13"/>
      <c r="J37" s="13"/>
      <c r="K37" s="15">
        <v>46</v>
      </c>
      <c r="L37" s="13"/>
      <c r="M37" s="13"/>
      <c r="N37" s="13"/>
      <c r="O37" s="15"/>
      <c r="P37" s="13"/>
      <c r="Q37" s="13"/>
      <c r="R37" s="13"/>
      <c r="S37" s="15">
        <v>46</v>
      </c>
      <c r="T37" s="13"/>
      <c r="U37" s="15"/>
    </row>
    <row r="38" spans="2:21" x14ac:dyDescent="0.3">
      <c r="B38" s="11" t="s">
        <v>233</v>
      </c>
      <c r="C38" s="12" t="s">
        <v>451</v>
      </c>
      <c r="D38" s="13"/>
      <c r="E38" s="12" t="s">
        <v>504</v>
      </c>
      <c r="F38" s="14">
        <v>15.5</v>
      </c>
      <c r="G38" s="13"/>
      <c r="H38" s="15">
        <v>46</v>
      </c>
      <c r="I38" s="13"/>
      <c r="J38" s="13"/>
      <c r="K38" s="13"/>
      <c r="L38" s="13"/>
      <c r="M38" s="13"/>
      <c r="N38" s="13"/>
      <c r="O38" s="15">
        <v>46</v>
      </c>
      <c r="P38" s="15">
        <v>46</v>
      </c>
      <c r="Q38" s="13"/>
      <c r="R38" s="13"/>
      <c r="S38" s="15">
        <v>46</v>
      </c>
      <c r="T38" s="13"/>
      <c r="U38" s="13"/>
    </row>
    <row r="39" spans="2:21" x14ac:dyDescent="0.3">
      <c r="B39" s="11" t="s">
        <v>259</v>
      </c>
      <c r="C39" s="12" t="s">
        <v>452</v>
      </c>
      <c r="D39" s="13"/>
      <c r="E39" s="12" t="s">
        <v>359</v>
      </c>
      <c r="F39" s="14">
        <v>5.75</v>
      </c>
      <c r="G39" s="13"/>
      <c r="H39" s="13"/>
      <c r="I39" s="13"/>
      <c r="J39" s="15">
        <v>46</v>
      </c>
      <c r="K39" s="13"/>
      <c r="L39" s="13"/>
      <c r="M39" s="13"/>
      <c r="N39" s="13"/>
      <c r="O39" s="13"/>
      <c r="P39" s="15">
        <v>46</v>
      </c>
      <c r="Q39" s="13"/>
      <c r="R39" s="13"/>
      <c r="S39" s="13"/>
      <c r="T39" s="13"/>
      <c r="U39" s="13"/>
    </row>
    <row r="40" spans="2:21" x14ac:dyDescent="0.3">
      <c r="B40" s="11" t="s">
        <v>261</v>
      </c>
      <c r="C40" s="12" t="s">
        <v>453</v>
      </c>
      <c r="D40" s="13"/>
      <c r="E40" s="12" t="s">
        <v>503</v>
      </c>
      <c r="F40" s="14">
        <v>15.5</v>
      </c>
      <c r="G40" s="13"/>
      <c r="H40" s="15">
        <v>46</v>
      </c>
      <c r="I40" s="13"/>
      <c r="J40" s="13"/>
      <c r="K40" s="13"/>
      <c r="L40" s="13"/>
      <c r="M40" s="13"/>
      <c r="N40" s="13"/>
      <c r="O40" s="15">
        <v>46</v>
      </c>
      <c r="P40" s="15">
        <v>46</v>
      </c>
      <c r="Q40" s="13"/>
      <c r="R40" s="13"/>
      <c r="S40" s="13"/>
      <c r="T40" s="13"/>
      <c r="U40" s="13"/>
    </row>
    <row r="41" spans="2:21" x14ac:dyDescent="0.3">
      <c r="B41" s="11" t="s">
        <v>263</v>
      </c>
      <c r="C41" s="12" t="s">
        <v>454</v>
      </c>
      <c r="D41" s="13"/>
      <c r="E41" s="12" t="s">
        <v>505</v>
      </c>
      <c r="F41" s="14">
        <v>37</v>
      </c>
      <c r="G41" s="13"/>
      <c r="H41" s="15">
        <v>46</v>
      </c>
      <c r="I41" s="13"/>
      <c r="J41" s="13"/>
      <c r="K41" s="13"/>
      <c r="L41" s="13"/>
      <c r="M41" s="13"/>
      <c r="N41" s="13"/>
      <c r="O41" s="15">
        <v>46</v>
      </c>
      <c r="P41" s="15">
        <v>46</v>
      </c>
      <c r="Q41" s="13"/>
      <c r="R41" s="13"/>
      <c r="S41" s="13"/>
      <c r="T41" s="13"/>
      <c r="U41" s="13"/>
    </row>
    <row r="42" spans="2:21" x14ac:dyDescent="0.3">
      <c r="B42" s="11" t="s">
        <v>265</v>
      </c>
      <c r="C42" s="12" t="s">
        <v>455</v>
      </c>
      <c r="D42" s="13"/>
      <c r="E42" s="12" t="s">
        <v>505</v>
      </c>
      <c r="F42" s="14">
        <v>362</v>
      </c>
      <c r="G42" s="13"/>
      <c r="H42" s="15">
        <v>46</v>
      </c>
      <c r="I42" s="13"/>
      <c r="J42" s="13"/>
      <c r="K42" s="13"/>
      <c r="L42" s="13"/>
      <c r="M42" s="13"/>
      <c r="N42" s="13"/>
      <c r="O42" s="15">
        <v>46</v>
      </c>
      <c r="P42" s="15">
        <v>46</v>
      </c>
      <c r="Q42" s="13"/>
      <c r="R42" s="13"/>
      <c r="S42" s="13"/>
      <c r="T42" s="13"/>
      <c r="U42" s="13"/>
    </row>
    <row r="43" spans="2:21" x14ac:dyDescent="0.3">
      <c r="B43" s="11" t="s">
        <v>267</v>
      </c>
      <c r="C43" s="12" t="s">
        <v>456</v>
      </c>
      <c r="D43" s="13"/>
      <c r="E43" s="12" t="s">
        <v>504</v>
      </c>
      <c r="F43" s="14">
        <v>22</v>
      </c>
      <c r="G43" s="13"/>
      <c r="H43" s="15">
        <v>46</v>
      </c>
      <c r="I43" s="13"/>
      <c r="J43" s="13"/>
      <c r="K43" s="15">
        <v>46</v>
      </c>
      <c r="L43" s="13"/>
      <c r="M43" s="13"/>
      <c r="N43" s="13"/>
      <c r="O43" s="15">
        <v>46</v>
      </c>
      <c r="P43" s="15">
        <v>46</v>
      </c>
      <c r="Q43" s="13"/>
      <c r="R43" s="13"/>
      <c r="S43" s="13"/>
      <c r="T43" s="13"/>
      <c r="U43" s="13"/>
    </row>
    <row r="44" spans="2:21" x14ac:dyDescent="0.3">
      <c r="B44" s="11" t="s">
        <v>268</v>
      </c>
      <c r="C44" s="12" t="s">
        <v>457</v>
      </c>
      <c r="D44" s="13"/>
      <c r="E44" s="12" t="s">
        <v>504</v>
      </c>
      <c r="F44" s="14">
        <v>14</v>
      </c>
      <c r="G44" s="13"/>
      <c r="H44" s="13"/>
      <c r="I44" s="13"/>
      <c r="J44" s="13"/>
      <c r="K44" s="15">
        <v>46</v>
      </c>
      <c r="L44" s="13"/>
      <c r="M44" s="13"/>
      <c r="N44" s="13"/>
      <c r="O44" s="15"/>
      <c r="P44" s="15"/>
      <c r="Q44" s="13"/>
      <c r="R44" s="13"/>
      <c r="S44" s="15">
        <v>46</v>
      </c>
      <c r="T44" s="13"/>
      <c r="U44" s="15"/>
    </row>
    <row r="45" spans="2:21" x14ac:dyDescent="0.3">
      <c r="B45" s="11" t="s">
        <v>269</v>
      </c>
      <c r="C45" s="12" t="s">
        <v>456</v>
      </c>
      <c r="D45" s="13"/>
      <c r="E45" s="12" t="s">
        <v>504</v>
      </c>
      <c r="F45" s="14">
        <v>22</v>
      </c>
      <c r="G45" s="13"/>
      <c r="H45" s="15">
        <v>46</v>
      </c>
      <c r="I45" s="13"/>
      <c r="J45" s="13"/>
      <c r="K45" s="15">
        <v>46</v>
      </c>
      <c r="L45" s="13"/>
      <c r="M45" s="13"/>
      <c r="N45" s="13"/>
      <c r="O45" s="15">
        <v>46</v>
      </c>
      <c r="P45" s="15">
        <v>46</v>
      </c>
      <c r="Q45" s="13"/>
      <c r="R45" s="13"/>
      <c r="S45" s="13"/>
      <c r="T45" s="13"/>
      <c r="U45" s="13"/>
    </row>
    <row r="46" spans="2:21" x14ac:dyDescent="0.3">
      <c r="B46" s="11" t="s">
        <v>271</v>
      </c>
      <c r="C46" s="12" t="s">
        <v>458</v>
      </c>
      <c r="D46" s="13"/>
      <c r="E46" s="12" t="s">
        <v>504</v>
      </c>
      <c r="F46" s="14">
        <v>14</v>
      </c>
      <c r="G46" s="13"/>
      <c r="H46" s="13"/>
      <c r="I46" s="13"/>
      <c r="J46" s="13"/>
      <c r="K46" s="15">
        <v>46</v>
      </c>
      <c r="L46" s="13"/>
      <c r="M46" s="13"/>
      <c r="N46" s="13"/>
      <c r="O46" s="15"/>
      <c r="P46" s="15"/>
      <c r="Q46" s="13"/>
      <c r="R46" s="13"/>
      <c r="S46" s="15">
        <v>46</v>
      </c>
      <c r="T46" s="13"/>
      <c r="U46" s="15"/>
    </row>
    <row r="47" spans="2:21" x14ac:dyDescent="0.3">
      <c r="B47" s="11" t="s">
        <v>272</v>
      </c>
      <c r="C47" s="12" t="s">
        <v>459</v>
      </c>
      <c r="D47" s="13"/>
      <c r="E47" s="12" t="s">
        <v>505</v>
      </c>
      <c r="F47" s="14">
        <v>36</v>
      </c>
      <c r="G47" s="13"/>
      <c r="H47" s="15">
        <v>46</v>
      </c>
      <c r="I47" s="13"/>
      <c r="J47" s="13"/>
      <c r="K47" s="13"/>
      <c r="L47" s="13"/>
      <c r="M47" s="13"/>
      <c r="N47" s="13"/>
      <c r="O47" s="15">
        <v>46</v>
      </c>
      <c r="P47" s="15">
        <v>46</v>
      </c>
      <c r="Q47" s="13"/>
      <c r="R47" s="13"/>
      <c r="S47" s="13"/>
      <c r="T47" s="13"/>
      <c r="U47" s="13"/>
    </row>
    <row r="48" spans="2:21" x14ac:dyDescent="0.3">
      <c r="B48" s="11" t="s">
        <v>274</v>
      </c>
      <c r="C48" s="12" t="s">
        <v>460</v>
      </c>
      <c r="D48" s="13"/>
      <c r="E48" s="12" t="s">
        <v>505</v>
      </c>
      <c r="F48" s="14">
        <v>362</v>
      </c>
      <c r="G48" s="13"/>
      <c r="H48" s="15">
        <v>46</v>
      </c>
      <c r="I48" s="13"/>
      <c r="J48" s="13"/>
      <c r="K48" s="13"/>
      <c r="L48" s="13"/>
      <c r="M48" s="13"/>
      <c r="N48" s="13"/>
      <c r="O48" s="15">
        <v>46</v>
      </c>
      <c r="P48" s="15">
        <v>46</v>
      </c>
      <c r="Q48" s="13"/>
      <c r="R48" s="13"/>
      <c r="S48" s="13"/>
      <c r="T48" s="13"/>
      <c r="U48" s="13"/>
    </row>
    <row r="49" spans="2:21" x14ac:dyDescent="0.3">
      <c r="B49" s="11" t="s">
        <v>275</v>
      </c>
      <c r="C49" s="12" t="s">
        <v>461</v>
      </c>
      <c r="D49" s="13"/>
      <c r="E49" s="12" t="s">
        <v>505</v>
      </c>
      <c r="F49" s="14">
        <v>22</v>
      </c>
      <c r="G49" s="13"/>
      <c r="H49" s="15">
        <v>46</v>
      </c>
      <c r="I49" s="13"/>
      <c r="J49" s="13"/>
      <c r="K49" s="15">
        <v>46</v>
      </c>
      <c r="L49" s="13"/>
      <c r="M49" s="13"/>
      <c r="N49" s="13"/>
      <c r="O49" s="15">
        <v>46</v>
      </c>
      <c r="P49" s="15">
        <v>46</v>
      </c>
      <c r="Q49" s="13"/>
      <c r="R49" s="13"/>
      <c r="S49" s="13"/>
      <c r="T49" s="13"/>
      <c r="U49" s="13"/>
    </row>
    <row r="50" spans="2:21" x14ac:dyDescent="0.3">
      <c r="B50" s="11" t="s">
        <v>278</v>
      </c>
      <c r="C50" s="12" t="s">
        <v>462</v>
      </c>
      <c r="D50" s="13"/>
      <c r="E50" s="12" t="s">
        <v>505</v>
      </c>
      <c r="F50" s="14">
        <v>14</v>
      </c>
      <c r="G50" s="13"/>
      <c r="H50" s="13"/>
      <c r="I50" s="13"/>
      <c r="J50" s="13"/>
      <c r="K50" s="15">
        <v>46</v>
      </c>
      <c r="L50" s="13"/>
      <c r="M50" s="13"/>
      <c r="N50" s="13"/>
      <c r="O50" s="15"/>
      <c r="P50" s="15"/>
      <c r="Q50" s="13"/>
      <c r="R50" s="13"/>
      <c r="S50" s="15">
        <v>46</v>
      </c>
      <c r="T50" s="13"/>
      <c r="U50" s="15"/>
    </row>
    <row r="51" spans="2:21" x14ac:dyDescent="0.3">
      <c r="B51" s="11" t="s">
        <v>279</v>
      </c>
      <c r="C51" s="12" t="s">
        <v>456</v>
      </c>
      <c r="D51" s="13"/>
      <c r="E51" s="12" t="s">
        <v>505</v>
      </c>
      <c r="F51" s="14">
        <v>22</v>
      </c>
      <c r="G51" s="13"/>
      <c r="H51" s="15">
        <v>46</v>
      </c>
      <c r="I51" s="13"/>
      <c r="J51" s="13"/>
      <c r="K51" s="15">
        <v>46</v>
      </c>
      <c r="L51" s="13"/>
      <c r="M51" s="13"/>
      <c r="N51" s="13"/>
      <c r="O51" s="15">
        <v>46</v>
      </c>
      <c r="P51" s="15">
        <v>46</v>
      </c>
      <c r="Q51" s="13"/>
      <c r="R51" s="13"/>
      <c r="S51" s="13"/>
      <c r="T51" s="13"/>
      <c r="U51" s="13"/>
    </row>
    <row r="52" spans="2:21" x14ac:dyDescent="0.3">
      <c r="B52" s="11" t="s">
        <v>280</v>
      </c>
      <c r="C52" s="12" t="s">
        <v>463</v>
      </c>
      <c r="D52" s="13"/>
      <c r="E52" s="12" t="s">
        <v>505</v>
      </c>
      <c r="F52" s="14">
        <v>14</v>
      </c>
      <c r="G52" s="13"/>
      <c r="H52" s="13"/>
      <c r="I52" s="13"/>
      <c r="J52" s="13"/>
      <c r="K52" s="15">
        <v>46</v>
      </c>
      <c r="L52" s="13"/>
      <c r="M52" s="13"/>
      <c r="N52" s="13"/>
      <c r="O52" s="15"/>
      <c r="P52" s="15"/>
      <c r="Q52" s="13"/>
      <c r="R52" s="13"/>
      <c r="S52" s="15">
        <v>46</v>
      </c>
      <c r="T52" s="13"/>
      <c r="U52" s="15"/>
    </row>
    <row r="53" spans="2:21" x14ac:dyDescent="0.3">
      <c r="B53" s="11" t="s">
        <v>281</v>
      </c>
      <c r="C53" s="12" t="s">
        <v>464</v>
      </c>
      <c r="D53" s="13"/>
      <c r="E53" s="12" t="s">
        <v>505</v>
      </c>
      <c r="F53" s="14">
        <v>47</v>
      </c>
      <c r="G53" s="13"/>
      <c r="H53" s="15">
        <v>46</v>
      </c>
      <c r="I53" s="13"/>
      <c r="J53" s="13"/>
      <c r="K53" s="13"/>
      <c r="L53" s="13"/>
      <c r="M53" s="13"/>
      <c r="N53" s="13"/>
      <c r="O53" s="15">
        <v>46</v>
      </c>
      <c r="P53" s="15">
        <v>46</v>
      </c>
      <c r="Q53" s="13"/>
      <c r="R53" s="13"/>
      <c r="S53" s="13"/>
      <c r="T53" s="13"/>
      <c r="U53" s="13"/>
    </row>
    <row r="54" spans="2:21" x14ac:dyDescent="0.3">
      <c r="B54" s="11" t="s">
        <v>282</v>
      </c>
      <c r="C54" s="12" t="s">
        <v>465</v>
      </c>
      <c r="D54" s="13"/>
      <c r="E54" s="12" t="s">
        <v>505</v>
      </c>
      <c r="F54" s="14">
        <v>362</v>
      </c>
      <c r="G54" s="13"/>
      <c r="H54" s="15">
        <v>46</v>
      </c>
      <c r="I54" s="13"/>
      <c r="J54" s="13"/>
      <c r="K54" s="13"/>
      <c r="L54" s="13"/>
      <c r="M54" s="13"/>
      <c r="N54" s="13"/>
      <c r="O54" s="15">
        <v>46</v>
      </c>
      <c r="P54" s="15">
        <v>46</v>
      </c>
      <c r="Q54" s="13"/>
      <c r="R54" s="13"/>
      <c r="S54" s="13"/>
      <c r="T54" s="13"/>
      <c r="U54" s="13"/>
    </row>
    <row r="55" spans="2:21" x14ac:dyDescent="0.3">
      <c r="B55" s="11" t="s">
        <v>283</v>
      </c>
      <c r="C55" s="12" t="s">
        <v>466</v>
      </c>
      <c r="D55" s="13"/>
      <c r="E55" s="12" t="s">
        <v>505</v>
      </c>
      <c r="F55" s="14">
        <v>22</v>
      </c>
      <c r="G55" s="13"/>
      <c r="H55" s="15">
        <v>46</v>
      </c>
      <c r="I55" s="13"/>
      <c r="J55" s="13"/>
      <c r="K55" s="15">
        <v>46</v>
      </c>
      <c r="L55" s="13"/>
      <c r="M55" s="13"/>
      <c r="N55" s="13"/>
      <c r="O55" s="15">
        <v>46</v>
      </c>
      <c r="P55" s="15">
        <v>46</v>
      </c>
      <c r="Q55" s="13"/>
      <c r="R55" s="13"/>
      <c r="S55" s="13"/>
      <c r="T55" s="13"/>
      <c r="U55" s="13"/>
    </row>
    <row r="56" spans="2:21" x14ac:dyDescent="0.3">
      <c r="B56" s="11" t="s">
        <v>284</v>
      </c>
      <c r="C56" s="12" t="s">
        <v>467</v>
      </c>
      <c r="D56" s="13"/>
      <c r="E56" s="12" t="s">
        <v>505</v>
      </c>
      <c r="F56" s="14">
        <v>14</v>
      </c>
      <c r="G56" s="13"/>
      <c r="H56" s="13"/>
      <c r="I56" s="13"/>
      <c r="J56" s="13"/>
      <c r="K56" s="15">
        <v>46</v>
      </c>
      <c r="L56" s="13"/>
      <c r="M56" s="13"/>
      <c r="N56" s="13"/>
      <c r="O56" s="15"/>
      <c r="P56" s="15"/>
      <c r="Q56" s="13"/>
      <c r="R56" s="13"/>
      <c r="S56" s="15">
        <v>46</v>
      </c>
      <c r="T56" s="13"/>
      <c r="U56" s="15"/>
    </row>
    <row r="57" spans="2:21" x14ac:dyDescent="0.3">
      <c r="B57" s="11" t="s">
        <v>285</v>
      </c>
      <c r="C57" s="12" t="s">
        <v>468</v>
      </c>
      <c r="D57" s="13"/>
      <c r="E57" s="12" t="s">
        <v>505</v>
      </c>
      <c r="F57" s="14">
        <v>22</v>
      </c>
      <c r="G57" s="13"/>
      <c r="H57" s="15">
        <v>46</v>
      </c>
      <c r="I57" s="13"/>
      <c r="J57" s="13"/>
      <c r="K57" s="15">
        <v>46</v>
      </c>
      <c r="L57" s="13"/>
      <c r="M57" s="13"/>
      <c r="N57" s="13"/>
      <c r="O57" s="15">
        <v>46</v>
      </c>
      <c r="P57" s="15">
        <v>46</v>
      </c>
      <c r="Q57" s="13"/>
      <c r="R57" s="13"/>
      <c r="S57" s="13"/>
      <c r="T57" s="13"/>
      <c r="U57" s="13"/>
    </row>
    <row r="58" spans="2:21" x14ac:dyDescent="0.3">
      <c r="B58" s="25" t="s">
        <v>512</v>
      </c>
      <c r="C58" s="29"/>
      <c r="D58" s="29"/>
      <c r="E58" s="29"/>
      <c r="F58" s="26">
        <f>SUM(F32:F57)</f>
        <v>1598.25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</sheetData>
  <mergeCells count="2">
    <mergeCell ref="B2:U2"/>
    <mergeCell ref="B31:U31"/>
  </mergeCells>
  <pageMargins left="0.7" right="0.7" top="0.75" bottom="0.75" header="0.3" footer="0.3"/>
  <pageSetup paperSize="9" scale="3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1198-9455-46F6-B0DB-2D779D432A32}">
  <dimension ref="A1:AN26"/>
  <sheetViews>
    <sheetView workbookViewId="0">
      <selection activeCell="E24" sqref="E24"/>
    </sheetView>
  </sheetViews>
  <sheetFormatPr defaultRowHeight="14.4" x14ac:dyDescent="0.3"/>
  <cols>
    <col min="1" max="1" width="8.88671875" style="9"/>
    <col min="2" max="2" width="16" style="18" customWidth="1"/>
    <col min="3" max="3" width="28.33203125" style="18" customWidth="1"/>
    <col min="4" max="4" width="15.33203125" style="18" customWidth="1"/>
    <col min="5" max="5" width="16.21875" style="18" customWidth="1"/>
    <col min="6" max="6" width="8.88671875" style="18"/>
    <col min="7" max="21" width="3.5546875" style="18" customWidth="1"/>
    <col min="22" max="40" width="8.88671875" style="9"/>
    <col min="41" max="16384" width="8.88671875" style="10"/>
  </cols>
  <sheetData>
    <row r="1" spans="2:21" ht="150" x14ac:dyDescent="0.3"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/>
      <c r="U1" s="4" t="s">
        <v>19</v>
      </c>
    </row>
    <row r="2" spans="2:21" x14ac:dyDescent="0.3">
      <c r="B2" s="59" t="s">
        <v>586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2:21" x14ac:dyDescent="0.3">
      <c r="B3" s="11">
        <v>8</v>
      </c>
      <c r="C3" s="12" t="s">
        <v>931</v>
      </c>
      <c r="D3" s="20" t="s">
        <v>1399</v>
      </c>
      <c r="E3" s="12" t="s">
        <v>1401</v>
      </c>
      <c r="F3" s="14">
        <v>44</v>
      </c>
      <c r="G3" s="20"/>
      <c r="H3" s="20">
        <v>156</v>
      </c>
      <c r="I3" s="20"/>
      <c r="J3" s="15"/>
      <c r="K3" s="20">
        <v>156</v>
      </c>
      <c r="L3" s="20"/>
      <c r="M3" s="20"/>
      <c r="N3" s="20"/>
      <c r="O3" s="20"/>
      <c r="P3" s="15"/>
      <c r="Q3" s="20"/>
      <c r="R3" s="15">
        <v>156</v>
      </c>
      <c r="S3" s="20"/>
      <c r="T3" s="20"/>
      <c r="U3" s="20">
        <v>1</v>
      </c>
    </row>
    <row r="4" spans="2:21" x14ac:dyDescent="0.3">
      <c r="B4" s="11">
        <v>10</v>
      </c>
      <c r="C4" s="12" t="s">
        <v>878</v>
      </c>
      <c r="D4" s="20" t="s">
        <v>1399</v>
      </c>
      <c r="E4" s="12" t="s">
        <v>1401</v>
      </c>
      <c r="F4" s="14">
        <v>4</v>
      </c>
      <c r="G4" s="20"/>
      <c r="H4" s="20">
        <v>156</v>
      </c>
      <c r="I4" s="20"/>
      <c r="J4" s="15"/>
      <c r="K4" s="20">
        <v>156</v>
      </c>
      <c r="L4" s="20"/>
      <c r="M4" s="20"/>
      <c r="N4" s="20"/>
      <c r="O4" s="20"/>
      <c r="P4" s="15"/>
      <c r="Q4" s="20"/>
      <c r="R4" s="15">
        <v>156</v>
      </c>
      <c r="S4" s="20"/>
      <c r="T4" s="20"/>
      <c r="U4" s="20">
        <v>1</v>
      </c>
    </row>
    <row r="5" spans="2:21" x14ac:dyDescent="0.3">
      <c r="B5" s="11">
        <v>11</v>
      </c>
      <c r="C5" s="12" t="s">
        <v>1381</v>
      </c>
      <c r="D5" s="20" t="s">
        <v>1399</v>
      </c>
      <c r="E5" s="12" t="s">
        <v>1401</v>
      </c>
      <c r="F5" s="14">
        <v>65</v>
      </c>
      <c r="G5" s="20"/>
      <c r="H5" s="15">
        <v>255</v>
      </c>
      <c r="I5" s="20"/>
      <c r="J5" s="20"/>
      <c r="K5" s="15">
        <v>156</v>
      </c>
      <c r="L5" s="20"/>
      <c r="M5" s="20"/>
      <c r="N5" s="20"/>
      <c r="O5" s="20">
        <v>255</v>
      </c>
      <c r="P5" s="15">
        <v>255</v>
      </c>
      <c r="Q5" s="20">
        <v>255</v>
      </c>
      <c r="R5" s="15">
        <v>52</v>
      </c>
      <c r="S5" s="20"/>
      <c r="T5" s="20"/>
      <c r="U5" s="20">
        <v>1</v>
      </c>
    </row>
    <row r="6" spans="2:21" x14ac:dyDescent="0.3">
      <c r="B6" s="11">
        <v>12</v>
      </c>
      <c r="C6" s="12" t="s">
        <v>1382</v>
      </c>
      <c r="D6" s="20" t="s">
        <v>1399</v>
      </c>
      <c r="E6" s="12" t="s">
        <v>1401</v>
      </c>
      <c r="F6" s="14">
        <v>77</v>
      </c>
      <c r="G6" s="20"/>
      <c r="H6" s="15">
        <v>156</v>
      </c>
      <c r="I6" s="20"/>
      <c r="J6" s="20"/>
      <c r="K6" s="15">
        <v>52</v>
      </c>
      <c r="L6" s="20"/>
      <c r="M6" s="20"/>
      <c r="N6" s="20"/>
      <c r="O6" s="20"/>
      <c r="P6" s="15"/>
      <c r="Q6" s="20"/>
      <c r="R6" s="15">
        <v>156</v>
      </c>
      <c r="S6" s="20"/>
      <c r="T6" s="20"/>
      <c r="U6" s="20">
        <v>1</v>
      </c>
    </row>
    <row r="7" spans="2:21" x14ac:dyDescent="0.3">
      <c r="B7" s="11">
        <v>13</v>
      </c>
      <c r="C7" s="12" t="s">
        <v>1383</v>
      </c>
      <c r="D7" s="20" t="s">
        <v>1399</v>
      </c>
      <c r="E7" s="12" t="s">
        <v>1401</v>
      </c>
      <c r="F7" s="14">
        <v>77</v>
      </c>
      <c r="G7" s="20"/>
      <c r="H7" s="15">
        <v>156</v>
      </c>
      <c r="I7" s="20"/>
      <c r="J7" s="20"/>
      <c r="K7" s="15">
        <v>52</v>
      </c>
      <c r="L7" s="20"/>
      <c r="M7" s="20"/>
      <c r="N7" s="20"/>
      <c r="O7" s="20"/>
      <c r="P7" s="15"/>
      <c r="Q7" s="20"/>
      <c r="R7" s="15">
        <v>156</v>
      </c>
      <c r="S7" s="20"/>
      <c r="T7" s="20"/>
      <c r="U7" s="20">
        <v>1</v>
      </c>
    </row>
    <row r="8" spans="2:21" x14ac:dyDescent="0.3">
      <c r="B8" s="11">
        <v>16</v>
      </c>
      <c r="C8" s="12" t="s">
        <v>1384</v>
      </c>
      <c r="D8" s="20" t="s">
        <v>1400</v>
      </c>
      <c r="E8" s="12" t="s">
        <v>1159</v>
      </c>
      <c r="F8" s="14">
        <v>17</v>
      </c>
      <c r="G8" s="20"/>
      <c r="H8" s="15"/>
      <c r="I8" s="20"/>
      <c r="J8" s="20"/>
      <c r="K8" s="15">
        <v>143</v>
      </c>
      <c r="L8" s="20">
        <v>12</v>
      </c>
      <c r="M8" s="20"/>
      <c r="N8" s="20"/>
      <c r="O8" s="20"/>
      <c r="P8" s="15"/>
      <c r="Q8" s="20"/>
      <c r="R8" s="15"/>
      <c r="S8" s="20">
        <v>255</v>
      </c>
      <c r="T8" s="20"/>
      <c r="U8" s="20"/>
    </row>
    <row r="9" spans="2:21" x14ac:dyDescent="0.3">
      <c r="B9" s="11">
        <v>17</v>
      </c>
      <c r="C9" s="12" t="s">
        <v>1385</v>
      </c>
      <c r="D9" s="20" t="s">
        <v>1400</v>
      </c>
      <c r="E9" s="12" t="s">
        <v>1159</v>
      </c>
      <c r="F9" s="14">
        <v>22</v>
      </c>
      <c r="G9" s="20"/>
      <c r="H9" s="15"/>
      <c r="I9" s="20"/>
      <c r="J9" s="20"/>
      <c r="K9" s="15">
        <v>143</v>
      </c>
      <c r="L9" s="20">
        <v>12</v>
      </c>
      <c r="M9" s="20"/>
      <c r="N9" s="20"/>
      <c r="O9" s="20"/>
      <c r="P9" s="15"/>
      <c r="Q9" s="20"/>
      <c r="R9" s="15"/>
      <c r="S9" s="20">
        <v>255</v>
      </c>
      <c r="T9" s="20"/>
      <c r="U9" s="20"/>
    </row>
    <row r="10" spans="2:21" x14ac:dyDescent="0.3">
      <c r="B10" s="11">
        <v>18</v>
      </c>
      <c r="C10" s="12" t="s">
        <v>1386</v>
      </c>
      <c r="D10" s="20" t="s">
        <v>1400</v>
      </c>
      <c r="E10" s="12" t="s">
        <v>1159</v>
      </c>
      <c r="F10" s="14">
        <v>4</v>
      </c>
      <c r="G10" s="20"/>
      <c r="H10" s="15"/>
      <c r="I10" s="20"/>
      <c r="J10" s="20"/>
      <c r="K10" s="15">
        <v>143</v>
      </c>
      <c r="L10" s="20">
        <v>12</v>
      </c>
      <c r="M10" s="20"/>
      <c r="N10" s="20"/>
      <c r="O10" s="20"/>
      <c r="P10" s="15"/>
      <c r="Q10" s="20"/>
      <c r="R10" s="15"/>
      <c r="S10" s="20">
        <v>255</v>
      </c>
      <c r="T10" s="20"/>
      <c r="U10" s="20"/>
    </row>
    <row r="11" spans="2:21" x14ac:dyDescent="0.3">
      <c r="B11" s="11">
        <v>19</v>
      </c>
      <c r="C11" s="12" t="s">
        <v>1387</v>
      </c>
      <c r="D11" s="20" t="s">
        <v>1399</v>
      </c>
      <c r="E11" s="12" t="s">
        <v>1161</v>
      </c>
      <c r="F11" s="14">
        <v>15</v>
      </c>
      <c r="G11" s="20"/>
      <c r="H11" s="20">
        <v>156</v>
      </c>
      <c r="I11" s="20"/>
      <c r="J11" s="15"/>
      <c r="K11" s="20"/>
      <c r="L11" s="20"/>
      <c r="M11" s="20"/>
      <c r="N11" s="20"/>
      <c r="O11" s="20">
        <v>156</v>
      </c>
      <c r="P11" s="20">
        <v>156</v>
      </c>
      <c r="Q11" s="20">
        <v>156</v>
      </c>
      <c r="R11" s="15">
        <v>52</v>
      </c>
      <c r="S11" s="20"/>
      <c r="T11" s="20"/>
      <c r="U11" s="20">
        <v>1</v>
      </c>
    </row>
    <row r="12" spans="2:21" x14ac:dyDescent="0.3">
      <c r="B12" s="11">
        <v>20</v>
      </c>
      <c r="C12" s="12" t="s">
        <v>821</v>
      </c>
      <c r="D12" s="20" t="s">
        <v>1399</v>
      </c>
      <c r="E12" s="12" t="s">
        <v>1401</v>
      </c>
      <c r="F12" s="14">
        <v>8</v>
      </c>
      <c r="G12" s="20">
        <v>12</v>
      </c>
      <c r="H12" s="15"/>
      <c r="I12" s="20"/>
      <c r="J12" s="20"/>
      <c r="K12" s="15"/>
      <c r="L12" s="20"/>
      <c r="M12" s="20"/>
      <c r="N12" s="20"/>
      <c r="O12" s="20"/>
      <c r="P12" s="15"/>
      <c r="Q12" s="20"/>
      <c r="R12" s="15">
        <v>12</v>
      </c>
      <c r="S12" s="20"/>
      <c r="T12" s="20"/>
      <c r="U12" s="20"/>
    </row>
    <row r="13" spans="2:21" x14ac:dyDescent="0.3">
      <c r="B13" s="11">
        <v>21</v>
      </c>
      <c r="C13" s="12" t="s">
        <v>821</v>
      </c>
      <c r="D13" s="20" t="s">
        <v>1399</v>
      </c>
      <c r="E13" s="12" t="s">
        <v>1401</v>
      </c>
      <c r="F13" s="14">
        <v>21</v>
      </c>
      <c r="G13" s="20">
        <v>12</v>
      </c>
      <c r="H13" s="20"/>
      <c r="I13" s="20"/>
      <c r="J13" s="20"/>
      <c r="K13" s="15"/>
      <c r="L13" s="15"/>
      <c r="M13" s="20"/>
      <c r="N13" s="20"/>
      <c r="O13" s="15"/>
      <c r="P13" s="20"/>
      <c r="Q13" s="20"/>
      <c r="R13" s="15">
        <v>12</v>
      </c>
      <c r="S13" s="15"/>
      <c r="T13" s="15"/>
      <c r="U13" s="15"/>
    </row>
    <row r="14" spans="2:21" x14ac:dyDescent="0.3">
      <c r="B14" s="11">
        <v>5</v>
      </c>
      <c r="C14" s="12" t="s">
        <v>1388</v>
      </c>
      <c r="D14" s="20" t="s">
        <v>1399</v>
      </c>
      <c r="E14" s="12" t="s">
        <v>1402</v>
      </c>
      <c r="F14" s="14">
        <v>22</v>
      </c>
      <c r="G14" s="20"/>
      <c r="H14" s="20"/>
      <c r="I14" s="20"/>
      <c r="J14" s="20">
        <v>156</v>
      </c>
      <c r="K14" s="15"/>
      <c r="L14" s="15"/>
      <c r="M14" s="20"/>
      <c r="N14" s="20"/>
      <c r="O14" s="15"/>
      <c r="P14" s="20"/>
      <c r="Q14" s="20"/>
      <c r="R14" s="15">
        <v>52</v>
      </c>
      <c r="S14" s="15"/>
      <c r="T14" s="15"/>
      <c r="U14" s="15"/>
    </row>
    <row r="15" spans="2:21" x14ac:dyDescent="0.3">
      <c r="B15" s="11">
        <v>9</v>
      </c>
      <c r="C15" s="12" t="s">
        <v>1389</v>
      </c>
      <c r="D15" s="20" t="s">
        <v>815</v>
      </c>
      <c r="E15" s="12" t="s">
        <v>1401</v>
      </c>
      <c r="F15" s="14">
        <v>5</v>
      </c>
      <c r="G15" s="20"/>
      <c r="H15" s="15">
        <v>156</v>
      </c>
      <c r="I15" s="20"/>
      <c r="J15" s="20"/>
      <c r="K15" s="15">
        <v>156</v>
      </c>
      <c r="L15" s="20"/>
      <c r="M15" s="20"/>
      <c r="N15" s="20"/>
      <c r="O15" s="20">
        <v>156</v>
      </c>
      <c r="P15" s="15">
        <v>156</v>
      </c>
      <c r="Q15" s="20">
        <v>156</v>
      </c>
      <c r="R15" s="15">
        <v>52</v>
      </c>
      <c r="S15" s="20"/>
      <c r="T15" s="20"/>
      <c r="U15" s="20">
        <v>1</v>
      </c>
    </row>
    <row r="16" spans="2:21" x14ac:dyDescent="0.3">
      <c r="B16" s="11">
        <v>15</v>
      </c>
      <c r="C16" s="12" t="s">
        <v>1390</v>
      </c>
      <c r="D16" s="20" t="s">
        <v>1399</v>
      </c>
      <c r="E16" s="12" t="s">
        <v>1401</v>
      </c>
      <c r="F16" s="14">
        <v>25</v>
      </c>
      <c r="G16" s="20"/>
      <c r="H16" s="15">
        <v>156</v>
      </c>
      <c r="I16" s="20"/>
      <c r="J16" s="20"/>
      <c r="K16" s="15">
        <v>52</v>
      </c>
      <c r="L16" s="20"/>
      <c r="M16" s="20"/>
      <c r="N16" s="20"/>
      <c r="O16" s="20"/>
      <c r="P16" s="15"/>
      <c r="Q16" s="20"/>
      <c r="R16" s="15">
        <v>156</v>
      </c>
      <c r="S16" s="20"/>
      <c r="T16" s="20"/>
      <c r="U16" s="20">
        <v>1</v>
      </c>
    </row>
    <row r="17" spans="2:21" x14ac:dyDescent="0.3">
      <c r="B17" s="11">
        <v>23</v>
      </c>
      <c r="C17" s="12" t="s">
        <v>1391</v>
      </c>
      <c r="D17" s="20" t="s">
        <v>815</v>
      </c>
      <c r="E17" s="12" t="s">
        <v>1401</v>
      </c>
      <c r="F17" s="14">
        <v>15</v>
      </c>
      <c r="G17" s="20"/>
      <c r="H17" s="15">
        <v>104</v>
      </c>
      <c r="I17" s="20"/>
      <c r="J17" s="20"/>
      <c r="K17" s="15">
        <v>52</v>
      </c>
      <c r="L17" s="20"/>
      <c r="M17" s="20"/>
      <c r="N17" s="20"/>
      <c r="O17" s="20">
        <v>104</v>
      </c>
      <c r="P17" s="15">
        <v>104</v>
      </c>
      <c r="Q17" s="20">
        <v>104</v>
      </c>
      <c r="R17" s="15">
        <v>52</v>
      </c>
      <c r="S17" s="20"/>
      <c r="T17" s="20"/>
      <c r="U17" s="20">
        <v>1</v>
      </c>
    </row>
    <row r="18" spans="2:21" x14ac:dyDescent="0.3">
      <c r="B18" s="11" t="s">
        <v>1376</v>
      </c>
      <c r="C18" s="12" t="s">
        <v>1392</v>
      </c>
      <c r="D18" s="20" t="s">
        <v>815</v>
      </c>
      <c r="E18" s="12" t="s">
        <v>1401</v>
      </c>
      <c r="F18" s="14">
        <v>15</v>
      </c>
      <c r="G18" s="20"/>
      <c r="H18" s="15">
        <v>104</v>
      </c>
      <c r="I18" s="20"/>
      <c r="J18" s="20"/>
      <c r="K18" s="15">
        <v>52</v>
      </c>
      <c r="L18" s="20"/>
      <c r="M18" s="20"/>
      <c r="N18" s="20"/>
      <c r="O18" s="20">
        <v>104</v>
      </c>
      <c r="P18" s="15">
        <v>104</v>
      </c>
      <c r="Q18" s="20">
        <v>104</v>
      </c>
      <c r="R18" s="15">
        <v>52</v>
      </c>
      <c r="S18" s="20"/>
      <c r="T18" s="20"/>
      <c r="U18" s="20">
        <v>1</v>
      </c>
    </row>
    <row r="19" spans="2:21" x14ac:dyDescent="0.3">
      <c r="B19" s="50" t="s">
        <v>1377</v>
      </c>
      <c r="C19" s="12" t="s">
        <v>1393</v>
      </c>
      <c r="D19" s="20" t="s">
        <v>815</v>
      </c>
      <c r="E19" s="12" t="s">
        <v>1401</v>
      </c>
      <c r="F19" s="51">
        <v>15</v>
      </c>
      <c r="G19" s="20"/>
      <c r="H19" s="15">
        <v>104</v>
      </c>
      <c r="I19" s="20"/>
      <c r="J19" s="20"/>
      <c r="K19" s="15">
        <v>52</v>
      </c>
      <c r="L19" s="20"/>
      <c r="M19" s="20"/>
      <c r="N19" s="20"/>
      <c r="O19" s="20">
        <v>104</v>
      </c>
      <c r="P19" s="15">
        <v>104</v>
      </c>
      <c r="Q19" s="20">
        <v>104</v>
      </c>
      <c r="R19" s="15">
        <v>52</v>
      </c>
      <c r="S19" s="20"/>
      <c r="T19" s="20"/>
      <c r="U19" s="20">
        <v>1</v>
      </c>
    </row>
    <row r="20" spans="2:21" x14ac:dyDescent="0.3">
      <c r="B20" s="11" t="s">
        <v>1378</v>
      </c>
      <c r="C20" s="12" t="s">
        <v>1394</v>
      </c>
      <c r="D20" s="20" t="s">
        <v>815</v>
      </c>
      <c r="E20" s="12" t="s">
        <v>1401</v>
      </c>
      <c r="F20" s="20">
        <v>15</v>
      </c>
      <c r="G20" s="20"/>
      <c r="H20" s="15">
        <v>104</v>
      </c>
      <c r="I20" s="20"/>
      <c r="J20" s="20"/>
      <c r="K20" s="15">
        <v>52</v>
      </c>
      <c r="L20" s="20"/>
      <c r="M20" s="20"/>
      <c r="N20" s="20"/>
      <c r="O20" s="20">
        <v>104</v>
      </c>
      <c r="P20" s="15">
        <v>104</v>
      </c>
      <c r="Q20" s="20">
        <v>104</v>
      </c>
      <c r="R20" s="15">
        <v>52</v>
      </c>
      <c r="S20" s="20"/>
      <c r="T20" s="20"/>
      <c r="U20" s="20">
        <v>1</v>
      </c>
    </row>
    <row r="21" spans="2:21" x14ac:dyDescent="0.3">
      <c r="B21" s="50" t="s">
        <v>1379</v>
      </c>
      <c r="C21" s="12" t="s">
        <v>1396</v>
      </c>
      <c r="D21" s="20" t="s">
        <v>815</v>
      </c>
      <c r="E21" s="12" t="s">
        <v>1401</v>
      </c>
      <c r="F21" s="20">
        <v>15</v>
      </c>
      <c r="G21" s="20"/>
      <c r="H21" s="15">
        <v>104</v>
      </c>
      <c r="I21" s="20"/>
      <c r="J21" s="20"/>
      <c r="K21" s="15">
        <v>52</v>
      </c>
      <c r="L21" s="20"/>
      <c r="M21" s="20"/>
      <c r="N21" s="20"/>
      <c r="O21" s="20">
        <v>104</v>
      </c>
      <c r="P21" s="15">
        <v>104</v>
      </c>
      <c r="Q21" s="20">
        <v>104</v>
      </c>
      <c r="R21" s="15">
        <v>52</v>
      </c>
      <c r="S21" s="20"/>
      <c r="T21" s="20"/>
      <c r="U21" s="20">
        <v>1</v>
      </c>
    </row>
    <row r="22" spans="2:21" x14ac:dyDescent="0.3">
      <c r="B22" s="50" t="s">
        <v>1380</v>
      </c>
      <c r="C22" s="12" t="s">
        <v>1395</v>
      </c>
      <c r="D22" s="20" t="s">
        <v>815</v>
      </c>
      <c r="E22" s="12" t="s">
        <v>1401</v>
      </c>
      <c r="F22" s="20">
        <v>15</v>
      </c>
      <c r="G22" s="20"/>
      <c r="H22" s="15">
        <v>104</v>
      </c>
      <c r="I22" s="20"/>
      <c r="J22" s="20"/>
      <c r="K22" s="15">
        <v>52</v>
      </c>
      <c r="L22" s="20"/>
      <c r="M22" s="20"/>
      <c r="N22" s="20"/>
      <c r="O22" s="20">
        <v>104</v>
      </c>
      <c r="P22" s="15">
        <v>104</v>
      </c>
      <c r="Q22" s="20">
        <v>104</v>
      </c>
      <c r="R22" s="15">
        <v>52</v>
      </c>
      <c r="S22" s="20"/>
      <c r="T22" s="20"/>
      <c r="U22" s="20">
        <v>1</v>
      </c>
    </row>
    <row r="23" spans="2:21" x14ac:dyDescent="0.3">
      <c r="B23" s="20">
        <v>25</v>
      </c>
      <c r="C23" s="20" t="s">
        <v>388</v>
      </c>
      <c r="D23" s="20" t="s">
        <v>1399</v>
      </c>
      <c r="E23" s="12" t="s">
        <v>1401</v>
      </c>
      <c r="F23" s="20">
        <v>28</v>
      </c>
      <c r="G23" s="20"/>
      <c r="H23" s="20">
        <v>104</v>
      </c>
      <c r="I23" s="20"/>
      <c r="J23" s="15"/>
      <c r="K23" s="20">
        <v>52</v>
      </c>
      <c r="L23" s="20"/>
      <c r="M23" s="20"/>
      <c r="N23" s="20"/>
      <c r="O23" s="20"/>
      <c r="P23" s="15"/>
      <c r="Q23" s="20"/>
      <c r="R23" s="15">
        <v>104</v>
      </c>
      <c r="S23" s="20"/>
      <c r="T23" s="20"/>
      <c r="U23" s="20">
        <v>1</v>
      </c>
    </row>
    <row r="24" spans="2:21" x14ac:dyDescent="0.3">
      <c r="B24" s="20">
        <v>26</v>
      </c>
      <c r="C24" s="20" t="s">
        <v>1397</v>
      </c>
      <c r="D24" s="20" t="s">
        <v>1399</v>
      </c>
      <c r="E24" s="12" t="s">
        <v>1401</v>
      </c>
      <c r="F24" s="20">
        <v>51</v>
      </c>
      <c r="G24" s="20"/>
      <c r="H24" s="20">
        <v>104</v>
      </c>
      <c r="I24" s="20"/>
      <c r="J24" s="15"/>
      <c r="K24" s="20">
        <v>52</v>
      </c>
      <c r="L24" s="20"/>
      <c r="M24" s="20"/>
      <c r="N24" s="20"/>
      <c r="O24" s="20"/>
      <c r="P24" s="15"/>
      <c r="Q24" s="20"/>
      <c r="R24" s="15">
        <v>104</v>
      </c>
      <c r="S24" s="20"/>
      <c r="T24" s="20"/>
      <c r="U24" s="20">
        <v>1</v>
      </c>
    </row>
    <row r="25" spans="2:21" x14ac:dyDescent="0.3">
      <c r="B25" s="20">
        <v>27</v>
      </c>
      <c r="C25" s="20" t="s">
        <v>1398</v>
      </c>
      <c r="D25" s="20" t="s">
        <v>1399</v>
      </c>
      <c r="E25" s="12" t="s">
        <v>1401</v>
      </c>
      <c r="F25" s="20">
        <v>2</v>
      </c>
      <c r="G25" s="20">
        <v>12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>
        <v>12</v>
      </c>
      <c r="S25" s="20"/>
      <c r="T25" s="20"/>
      <c r="U25" s="20"/>
    </row>
    <row r="26" spans="2:21" x14ac:dyDescent="0.3">
      <c r="B26" s="6" t="s">
        <v>1403</v>
      </c>
      <c r="C26" s="6"/>
      <c r="D26" s="6"/>
      <c r="E26" s="6"/>
      <c r="F26" s="7">
        <f>SUM(F3:F25)</f>
        <v>577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</sheetData>
  <mergeCells count="1">
    <mergeCell ref="B2:U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40B3-449A-4B35-9EFD-385173AC2F98}">
  <dimension ref="A1:AM15"/>
  <sheetViews>
    <sheetView zoomScale="99" zoomScaleNormal="99" workbookViewId="0"/>
  </sheetViews>
  <sheetFormatPr defaultRowHeight="14.4" x14ac:dyDescent="0.3"/>
  <cols>
    <col min="1" max="1" width="8.88671875" style="9"/>
    <col min="2" max="2" width="16" style="18" customWidth="1"/>
    <col min="3" max="3" width="28.33203125" style="18" customWidth="1"/>
    <col min="4" max="4" width="15.33203125" style="18" customWidth="1"/>
    <col min="5" max="5" width="16.21875" style="18" customWidth="1"/>
    <col min="6" max="6" width="8.88671875" style="18"/>
    <col min="7" max="21" width="3.5546875" style="18" customWidth="1"/>
    <col min="22" max="39" width="8.88671875" style="9"/>
    <col min="40" max="16384" width="8.88671875" style="10"/>
  </cols>
  <sheetData>
    <row r="1" spans="2:21" ht="150" x14ac:dyDescent="0.3"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/>
      <c r="U1" s="4" t="s">
        <v>19</v>
      </c>
    </row>
    <row r="2" spans="2:21" x14ac:dyDescent="0.3">
      <c r="B2" s="59" t="s">
        <v>586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2:21" x14ac:dyDescent="0.3">
      <c r="B3" s="45" t="s">
        <v>21</v>
      </c>
      <c r="C3" s="46" t="s">
        <v>379</v>
      </c>
      <c r="D3" s="20"/>
      <c r="E3" s="46" t="s">
        <v>358</v>
      </c>
      <c r="F3" s="47">
        <v>9</v>
      </c>
      <c r="G3" s="20"/>
      <c r="H3" s="15">
        <v>255</v>
      </c>
      <c r="I3" s="13"/>
      <c r="J3" s="13"/>
      <c r="K3" s="15">
        <v>40</v>
      </c>
      <c r="L3" s="15">
        <v>12</v>
      </c>
      <c r="M3" s="13"/>
      <c r="N3" s="13"/>
      <c r="O3" s="15">
        <v>255</v>
      </c>
      <c r="P3" s="15">
        <v>255</v>
      </c>
      <c r="Q3" s="13"/>
      <c r="R3" s="15">
        <v>52</v>
      </c>
      <c r="S3" s="13"/>
      <c r="T3" s="13"/>
      <c r="U3" s="13"/>
    </row>
    <row r="4" spans="2:21" x14ac:dyDescent="0.3">
      <c r="B4" s="45" t="s">
        <v>23</v>
      </c>
      <c r="C4" s="46" t="s">
        <v>1363</v>
      </c>
      <c r="D4" s="20"/>
      <c r="E4" s="46" t="s">
        <v>358</v>
      </c>
      <c r="F4" s="47">
        <v>90</v>
      </c>
      <c r="G4" s="20"/>
      <c r="H4" s="15">
        <v>255</v>
      </c>
      <c r="I4" s="13"/>
      <c r="J4" s="13"/>
      <c r="K4" s="15">
        <v>40</v>
      </c>
      <c r="L4" s="15">
        <v>12</v>
      </c>
      <c r="M4" s="13"/>
      <c r="N4" s="13"/>
      <c r="O4" s="15">
        <v>255</v>
      </c>
      <c r="P4" s="15">
        <v>255</v>
      </c>
      <c r="Q4" s="13"/>
      <c r="R4" s="15">
        <v>52</v>
      </c>
      <c r="S4" s="13"/>
      <c r="T4" s="13"/>
      <c r="U4" s="13"/>
    </row>
    <row r="5" spans="2:21" x14ac:dyDescent="0.3">
      <c r="B5" s="45" t="s">
        <v>29</v>
      </c>
      <c r="C5" s="46" t="s">
        <v>1364</v>
      </c>
      <c r="D5" s="20"/>
      <c r="E5" s="46" t="s">
        <v>358</v>
      </c>
      <c r="F5" s="47">
        <v>5.4</v>
      </c>
      <c r="G5" s="20"/>
      <c r="H5" s="13"/>
      <c r="I5" s="13"/>
      <c r="J5" s="13"/>
      <c r="K5" s="15">
        <v>203</v>
      </c>
      <c r="L5" s="15">
        <v>52</v>
      </c>
      <c r="M5" s="13"/>
      <c r="N5" s="13"/>
      <c r="O5" s="15"/>
      <c r="P5" s="13"/>
      <c r="Q5" s="13"/>
      <c r="R5" s="15"/>
      <c r="S5" s="15">
        <v>255</v>
      </c>
      <c r="T5" s="15"/>
      <c r="U5" s="15"/>
    </row>
    <row r="6" spans="2:21" x14ac:dyDescent="0.3">
      <c r="B6" s="45" t="s">
        <v>31</v>
      </c>
      <c r="C6" s="46" t="s">
        <v>1365</v>
      </c>
      <c r="D6" s="20"/>
      <c r="E6" s="46" t="s">
        <v>358</v>
      </c>
      <c r="F6" s="47">
        <v>5.4</v>
      </c>
      <c r="G6" s="20"/>
      <c r="H6" s="13"/>
      <c r="I6" s="13"/>
      <c r="J6" s="13"/>
      <c r="K6" s="15">
        <v>203</v>
      </c>
      <c r="L6" s="15">
        <v>52</v>
      </c>
      <c r="M6" s="13"/>
      <c r="N6" s="13"/>
      <c r="O6" s="15"/>
      <c r="P6" s="13"/>
      <c r="Q6" s="13"/>
      <c r="R6" s="15"/>
      <c r="S6" s="15">
        <v>255</v>
      </c>
      <c r="T6" s="15"/>
      <c r="U6" s="15"/>
    </row>
    <row r="7" spans="2:21" x14ac:dyDescent="0.3">
      <c r="B7" s="45" t="s">
        <v>33</v>
      </c>
      <c r="C7" s="46" t="s">
        <v>1366</v>
      </c>
      <c r="D7" s="20"/>
      <c r="E7" s="46" t="s">
        <v>358</v>
      </c>
      <c r="F7" s="47">
        <v>2.8</v>
      </c>
      <c r="G7" s="20"/>
      <c r="H7" s="13"/>
      <c r="I7" s="13"/>
      <c r="J7" s="13"/>
      <c r="K7" s="15">
        <v>203</v>
      </c>
      <c r="L7" s="15">
        <v>52</v>
      </c>
      <c r="M7" s="13"/>
      <c r="N7" s="13"/>
      <c r="O7" s="15"/>
      <c r="P7" s="13"/>
      <c r="Q7" s="13"/>
      <c r="R7" s="15"/>
      <c r="S7" s="15">
        <v>255</v>
      </c>
      <c r="T7" s="15"/>
      <c r="U7" s="15"/>
    </row>
    <row r="8" spans="2:21" x14ac:dyDescent="0.3">
      <c r="B8" s="45" t="s">
        <v>35</v>
      </c>
      <c r="C8" s="46" t="s">
        <v>24</v>
      </c>
      <c r="D8" s="20"/>
      <c r="E8" s="46" t="s">
        <v>358</v>
      </c>
      <c r="F8" s="47">
        <v>27.5</v>
      </c>
      <c r="G8" s="20"/>
      <c r="H8" s="15">
        <v>255</v>
      </c>
      <c r="I8" s="13"/>
      <c r="J8" s="13"/>
      <c r="K8" s="15">
        <v>48</v>
      </c>
      <c r="L8" s="15">
        <v>4</v>
      </c>
      <c r="M8" s="13"/>
      <c r="N8" s="13"/>
      <c r="O8" s="15">
        <v>255</v>
      </c>
      <c r="P8" s="15">
        <v>255</v>
      </c>
      <c r="Q8" s="15">
        <v>255</v>
      </c>
      <c r="R8" s="15">
        <v>52</v>
      </c>
      <c r="S8" s="13"/>
      <c r="T8" s="13"/>
      <c r="U8" s="13"/>
    </row>
    <row r="9" spans="2:21" x14ac:dyDescent="0.3">
      <c r="B9" s="45" t="s">
        <v>37</v>
      </c>
      <c r="C9" s="46" t="s">
        <v>1367</v>
      </c>
      <c r="D9" s="20"/>
      <c r="E9" s="46" t="s">
        <v>125</v>
      </c>
      <c r="F9" s="47">
        <v>85</v>
      </c>
      <c r="G9" s="20"/>
      <c r="H9" s="15">
        <v>255</v>
      </c>
      <c r="I9" s="13"/>
      <c r="J9" s="13"/>
      <c r="K9" s="15">
        <v>46</v>
      </c>
      <c r="L9" s="13"/>
      <c r="M9" s="15">
        <v>5</v>
      </c>
      <c r="N9" s="15">
        <v>1</v>
      </c>
      <c r="O9" s="15">
        <v>255</v>
      </c>
      <c r="P9" s="15">
        <v>255</v>
      </c>
      <c r="Q9" s="15">
        <v>255</v>
      </c>
      <c r="R9" s="15">
        <v>52</v>
      </c>
      <c r="S9" s="13"/>
      <c r="T9" s="13"/>
      <c r="U9" s="13"/>
    </row>
    <row r="10" spans="2:21" x14ac:dyDescent="0.3">
      <c r="B10" s="45" t="s">
        <v>39</v>
      </c>
      <c r="C10" s="46" t="s">
        <v>1368</v>
      </c>
      <c r="D10" s="20"/>
      <c r="E10" s="46" t="s">
        <v>125</v>
      </c>
      <c r="F10" s="47">
        <v>55.5</v>
      </c>
      <c r="G10" s="20"/>
      <c r="H10" s="15">
        <v>255</v>
      </c>
      <c r="I10" s="13"/>
      <c r="J10" s="13"/>
      <c r="K10" s="15">
        <v>46</v>
      </c>
      <c r="L10" s="13"/>
      <c r="M10" s="15">
        <v>5</v>
      </c>
      <c r="N10" s="15">
        <v>1</v>
      </c>
      <c r="O10" s="15">
        <v>255</v>
      </c>
      <c r="P10" s="15">
        <v>52</v>
      </c>
      <c r="Q10" s="15">
        <v>255</v>
      </c>
      <c r="R10" s="15">
        <v>52</v>
      </c>
      <c r="S10" s="13"/>
      <c r="T10" s="13"/>
      <c r="U10" s="13"/>
    </row>
    <row r="11" spans="2:21" x14ac:dyDescent="0.3">
      <c r="B11" s="45" t="s">
        <v>41</v>
      </c>
      <c r="C11" s="46" t="s">
        <v>1369</v>
      </c>
      <c r="D11" s="20"/>
      <c r="E11" s="46" t="s">
        <v>125</v>
      </c>
      <c r="F11" s="47">
        <v>53</v>
      </c>
      <c r="G11" s="20"/>
      <c r="H11" s="15">
        <v>255</v>
      </c>
      <c r="I11" s="13"/>
      <c r="J11" s="13"/>
      <c r="K11" s="15">
        <v>46</v>
      </c>
      <c r="L11" s="13"/>
      <c r="M11" s="15">
        <v>5</v>
      </c>
      <c r="N11" s="15">
        <v>1</v>
      </c>
      <c r="O11" s="15">
        <v>255</v>
      </c>
      <c r="P11" s="15">
        <v>52</v>
      </c>
      <c r="Q11" s="15">
        <v>255</v>
      </c>
      <c r="R11" s="15">
        <v>52</v>
      </c>
      <c r="S11" s="13"/>
      <c r="T11" s="13"/>
      <c r="U11" s="13"/>
    </row>
    <row r="12" spans="2:21" x14ac:dyDescent="0.3">
      <c r="B12" s="45" t="s">
        <v>43</v>
      </c>
      <c r="C12" s="46" t="s">
        <v>1370</v>
      </c>
      <c r="D12" s="20"/>
      <c r="E12" s="46" t="s">
        <v>125</v>
      </c>
      <c r="F12" s="47">
        <v>13.5</v>
      </c>
      <c r="G12" s="20"/>
      <c r="H12" s="15">
        <v>255</v>
      </c>
      <c r="I12" s="13"/>
      <c r="J12" s="13"/>
      <c r="K12" s="15">
        <v>46</v>
      </c>
      <c r="L12" s="13"/>
      <c r="M12" s="15">
        <v>5</v>
      </c>
      <c r="N12" s="15">
        <v>1</v>
      </c>
      <c r="O12" s="15">
        <v>255</v>
      </c>
      <c r="P12" s="15">
        <v>52</v>
      </c>
      <c r="Q12" s="15">
        <v>255</v>
      </c>
      <c r="R12" s="15">
        <v>52</v>
      </c>
      <c r="S12" s="13"/>
      <c r="T12" s="13"/>
      <c r="U12" s="13"/>
    </row>
    <row r="13" spans="2:21" x14ac:dyDescent="0.3">
      <c r="B13" s="45" t="s">
        <v>45</v>
      </c>
      <c r="C13" s="46" t="s">
        <v>1371</v>
      </c>
      <c r="D13" s="20"/>
      <c r="E13" s="46" t="s">
        <v>125</v>
      </c>
      <c r="F13" s="47">
        <v>13.5</v>
      </c>
      <c r="G13" s="20"/>
      <c r="H13" s="15">
        <v>255</v>
      </c>
      <c r="I13" s="13"/>
      <c r="J13" s="13"/>
      <c r="K13" s="15">
        <v>46</v>
      </c>
      <c r="L13" s="13"/>
      <c r="M13" s="15">
        <v>5</v>
      </c>
      <c r="N13" s="15">
        <v>1</v>
      </c>
      <c r="O13" s="15">
        <v>255</v>
      </c>
      <c r="P13" s="15">
        <v>52</v>
      </c>
      <c r="Q13" s="15">
        <v>255</v>
      </c>
      <c r="R13" s="15">
        <v>52</v>
      </c>
      <c r="S13" s="13"/>
      <c r="T13" s="13"/>
      <c r="U13" s="13"/>
    </row>
    <row r="14" spans="2:21" x14ac:dyDescent="0.3">
      <c r="B14" s="45" t="s">
        <v>47</v>
      </c>
      <c r="C14" s="46" t="s">
        <v>1372</v>
      </c>
      <c r="D14" s="20"/>
      <c r="E14" s="46" t="s">
        <v>125</v>
      </c>
      <c r="F14" s="47">
        <v>28</v>
      </c>
      <c r="G14" s="20"/>
      <c r="H14" s="15">
        <v>255</v>
      </c>
      <c r="I14" s="13"/>
      <c r="J14" s="13"/>
      <c r="K14" s="15">
        <v>46</v>
      </c>
      <c r="L14" s="13"/>
      <c r="M14" s="15">
        <v>5</v>
      </c>
      <c r="N14" s="15">
        <v>1</v>
      </c>
      <c r="O14" s="15">
        <v>255</v>
      </c>
      <c r="P14" s="15">
        <v>52</v>
      </c>
      <c r="Q14" s="15">
        <v>255</v>
      </c>
      <c r="R14" s="15">
        <v>52</v>
      </c>
      <c r="S14" s="13"/>
      <c r="T14" s="13"/>
      <c r="U14" s="13"/>
    </row>
    <row r="15" spans="2:21" x14ac:dyDescent="0.3">
      <c r="B15" s="19" t="s">
        <v>588</v>
      </c>
      <c r="C15" s="12"/>
      <c r="D15" s="20"/>
      <c r="E15" s="12"/>
      <c r="F15" s="22">
        <f>SUM(F3:F14)</f>
        <v>388.6</v>
      </c>
      <c r="G15" s="20"/>
      <c r="H15" s="15"/>
      <c r="I15" s="20"/>
      <c r="J15" s="20"/>
      <c r="K15" s="15"/>
      <c r="L15" s="20"/>
      <c r="M15" s="20"/>
      <c r="N15" s="20"/>
      <c r="O15" s="20"/>
      <c r="P15" s="15"/>
      <c r="Q15" s="20"/>
      <c r="R15" s="15"/>
      <c r="S15" s="20"/>
      <c r="T15" s="20"/>
      <c r="U15" s="20"/>
    </row>
  </sheetData>
  <mergeCells count="1">
    <mergeCell ref="B2:U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21AB-4100-4BFB-A673-5640B7A06212}">
  <sheetPr>
    <pageSetUpPr fitToPage="1"/>
  </sheetPr>
  <dimension ref="A1:AN24"/>
  <sheetViews>
    <sheetView zoomScale="117" zoomScaleNormal="117" workbookViewId="0">
      <selection activeCell="E29" sqref="E29"/>
    </sheetView>
  </sheetViews>
  <sheetFormatPr defaultRowHeight="14.4" x14ac:dyDescent="0.3"/>
  <cols>
    <col min="1" max="1" width="8.88671875" style="9"/>
    <col min="2" max="2" width="16" style="18" customWidth="1"/>
    <col min="3" max="3" width="28.33203125" style="18" customWidth="1"/>
    <col min="4" max="4" width="15.33203125" style="18" customWidth="1"/>
    <col min="5" max="5" width="16.21875" style="18" customWidth="1"/>
    <col min="6" max="6" width="8.88671875" style="18"/>
    <col min="7" max="21" width="3.5546875" style="18" customWidth="1"/>
    <col min="22" max="40" width="8.88671875" style="9"/>
    <col min="41" max="16384" width="8.88671875" style="10"/>
  </cols>
  <sheetData>
    <row r="1" spans="2:21" ht="150" x14ac:dyDescent="0.3"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/>
      <c r="U1" s="4" t="s">
        <v>19</v>
      </c>
    </row>
    <row r="2" spans="2:21" x14ac:dyDescent="0.3">
      <c r="B2" s="59" t="s">
        <v>586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2:21" x14ac:dyDescent="0.3">
      <c r="B3" s="11" t="s">
        <v>1404</v>
      </c>
      <c r="C3" s="12" t="s">
        <v>1405</v>
      </c>
      <c r="D3" s="20" t="s">
        <v>1399</v>
      </c>
      <c r="E3" s="12" t="s">
        <v>797</v>
      </c>
      <c r="F3" s="14">
        <v>95</v>
      </c>
      <c r="G3" s="20"/>
      <c r="H3" s="20">
        <v>52</v>
      </c>
      <c r="I3" s="20"/>
      <c r="J3" s="15"/>
      <c r="K3" s="20">
        <v>50</v>
      </c>
      <c r="L3" s="20"/>
      <c r="M3" s="20"/>
      <c r="N3" s="20">
        <v>1</v>
      </c>
      <c r="O3" s="20">
        <v>204</v>
      </c>
      <c r="P3" s="15">
        <v>204</v>
      </c>
      <c r="Q3" s="20">
        <v>204</v>
      </c>
      <c r="R3" s="15">
        <v>52</v>
      </c>
      <c r="S3" s="20"/>
      <c r="T3" s="20"/>
      <c r="U3" s="20"/>
    </row>
    <row r="4" spans="2:21" x14ac:dyDescent="0.3">
      <c r="B4" s="11" t="s">
        <v>1406</v>
      </c>
      <c r="C4" s="12" t="s">
        <v>1435</v>
      </c>
      <c r="D4" s="20" t="s">
        <v>1399</v>
      </c>
      <c r="E4" s="12" t="s">
        <v>797</v>
      </c>
      <c r="F4" s="14">
        <v>9</v>
      </c>
      <c r="G4" s="20"/>
      <c r="H4" s="20">
        <v>52</v>
      </c>
      <c r="I4" s="20"/>
      <c r="J4" s="15"/>
      <c r="K4" s="20">
        <v>50</v>
      </c>
      <c r="L4" s="20"/>
      <c r="M4" s="20"/>
      <c r="N4" s="20">
        <v>1</v>
      </c>
      <c r="O4" s="20"/>
      <c r="P4" s="15"/>
      <c r="Q4" s="20"/>
      <c r="R4" s="15">
        <v>52</v>
      </c>
      <c r="S4" s="20"/>
      <c r="T4" s="20"/>
      <c r="U4" s="20"/>
    </row>
    <row r="5" spans="2:21" x14ac:dyDescent="0.3">
      <c r="B5" s="11" t="s">
        <v>1407</v>
      </c>
      <c r="C5" s="12" t="s">
        <v>1436</v>
      </c>
      <c r="D5" s="20" t="s">
        <v>815</v>
      </c>
      <c r="E5" s="12" t="s">
        <v>797</v>
      </c>
      <c r="F5" s="14">
        <v>12</v>
      </c>
      <c r="G5" s="20"/>
      <c r="H5" s="15"/>
      <c r="I5" s="20"/>
      <c r="J5" s="20"/>
      <c r="K5" s="15">
        <v>50</v>
      </c>
      <c r="L5" s="20"/>
      <c r="M5" s="20"/>
      <c r="N5" s="20">
        <v>1</v>
      </c>
      <c r="O5" s="20">
        <v>204</v>
      </c>
      <c r="P5" s="15"/>
      <c r="Q5" s="20"/>
      <c r="R5" s="15">
        <v>52</v>
      </c>
      <c r="S5" s="20"/>
      <c r="T5" s="20"/>
      <c r="U5" s="20"/>
    </row>
    <row r="6" spans="2:21" x14ac:dyDescent="0.3">
      <c r="B6" s="11" t="s">
        <v>1408</v>
      </c>
      <c r="C6" s="12" t="s">
        <v>1410</v>
      </c>
      <c r="D6" s="20" t="s">
        <v>1399</v>
      </c>
      <c r="E6" s="12" t="s">
        <v>797</v>
      </c>
      <c r="F6" s="14">
        <v>12</v>
      </c>
      <c r="G6" s="20"/>
      <c r="H6" s="20">
        <v>204</v>
      </c>
      <c r="I6" s="20"/>
      <c r="J6" s="20"/>
      <c r="K6" s="15">
        <v>50</v>
      </c>
      <c r="L6" s="20"/>
      <c r="M6" s="20"/>
      <c r="N6" s="20">
        <v>1</v>
      </c>
      <c r="O6" s="20">
        <v>204</v>
      </c>
      <c r="P6" s="15"/>
      <c r="Q6" s="20"/>
      <c r="R6" s="15">
        <v>52</v>
      </c>
      <c r="S6" s="20"/>
      <c r="T6" s="20"/>
      <c r="U6" s="20"/>
    </row>
    <row r="7" spans="2:21" x14ac:dyDescent="0.3">
      <c r="B7" s="11" t="s">
        <v>1409</v>
      </c>
      <c r="C7" s="12" t="s">
        <v>1410</v>
      </c>
      <c r="D7" s="20" t="s">
        <v>1399</v>
      </c>
      <c r="E7" s="12" t="s">
        <v>797</v>
      </c>
      <c r="F7" s="14">
        <v>12</v>
      </c>
      <c r="G7" s="20"/>
      <c r="H7" s="20">
        <v>204</v>
      </c>
      <c r="I7" s="20"/>
      <c r="J7" s="20"/>
      <c r="K7" s="15">
        <v>50</v>
      </c>
      <c r="L7" s="20"/>
      <c r="M7" s="20"/>
      <c r="N7" s="20">
        <v>1</v>
      </c>
      <c r="O7" s="20">
        <v>204</v>
      </c>
      <c r="P7" s="15">
        <v>204</v>
      </c>
      <c r="Q7" s="20"/>
      <c r="R7" s="15">
        <v>52</v>
      </c>
      <c r="S7" s="20"/>
      <c r="T7" s="20"/>
      <c r="U7" s="20"/>
    </row>
    <row r="8" spans="2:21" x14ac:dyDescent="0.3">
      <c r="B8" s="11" t="s">
        <v>1411</v>
      </c>
      <c r="C8" s="12" t="s">
        <v>1412</v>
      </c>
      <c r="D8" s="20" t="s">
        <v>1413</v>
      </c>
      <c r="E8" s="12" t="s">
        <v>797</v>
      </c>
      <c r="F8" s="14">
        <v>49</v>
      </c>
      <c r="G8" s="20"/>
      <c r="H8" s="20">
        <v>204</v>
      </c>
      <c r="I8" s="20"/>
      <c r="J8" s="20"/>
      <c r="K8" s="15">
        <v>50</v>
      </c>
      <c r="L8" s="20"/>
      <c r="M8" s="20"/>
      <c r="N8" s="20">
        <v>1</v>
      </c>
      <c r="O8" s="20">
        <v>204</v>
      </c>
      <c r="P8" s="15">
        <v>204</v>
      </c>
      <c r="Q8" s="20">
        <v>204</v>
      </c>
      <c r="R8" s="15">
        <v>52</v>
      </c>
      <c r="S8" s="20"/>
      <c r="T8" s="20"/>
      <c r="U8" s="20"/>
    </row>
    <row r="9" spans="2:21" x14ac:dyDescent="0.3">
      <c r="B9" s="11" t="s">
        <v>1414</v>
      </c>
      <c r="C9" s="12" t="s">
        <v>1415</v>
      </c>
      <c r="D9" s="20" t="s">
        <v>1400</v>
      </c>
      <c r="E9" s="12" t="s">
        <v>797</v>
      </c>
      <c r="F9" s="14">
        <v>7</v>
      </c>
      <c r="G9" s="20"/>
      <c r="H9" s="15"/>
      <c r="I9" s="20"/>
      <c r="J9" s="20"/>
      <c r="K9" s="15">
        <v>203</v>
      </c>
      <c r="L9" s="20">
        <v>52</v>
      </c>
      <c r="M9" s="20"/>
      <c r="N9" s="20"/>
      <c r="O9" s="20"/>
      <c r="P9" s="15"/>
      <c r="Q9" s="20"/>
      <c r="R9" s="15"/>
      <c r="S9" s="20">
        <v>255</v>
      </c>
      <c r="T9" s="20"/>
      <c r="U9" s="20"/>
    </row>
    <row r="10" spans="2:21" x14ac:dyDescent="0.3">
      <c r="B10" s="11" t="s">
        <v>1416</v>
      </c>
      <c r="C10" s="12" t="s">
        <v>1417</v>
      </c>
      <c r="D10" s="20" t="s">
        <v>1413</v>
      </c>
      <c r="E10" s="12" t="s">
        <v>797</v>
      </c>
      <c r="F10" s="14">
        <v>56</v>
      </c>
      <c r="G10" s="20"/>
      <c r="H10" s="20">
        <v>204</v>
      </c>
      <c r="I10" s="20"/>
      <c r="J10" s="20"/>
      <c r="K10" s="15">
        <v>50</v>
      </c>
      <c r="L10" s="20"/>
      <c r="M10" s="20"/>
      <c r="N10" s="20">
        <v>1</v>
      </c>
      <c r="O10" s="20">
        <v>204</v>
      </c>
      <c r="P10" s="15">
        <v>204</v>
      </c>
      <c r="Q10" s="20">
        <v>204</v>
      </c>
      <c r="R10" s="15">
        <v>52</v>
      </c>
      <c r="S10" s="20"/>
      <c r="T10" s="20"/>
      <c r="U10" s="20"/>
    </row>
    <row r="11" spans="2:21" x14ac:dyDescent="0.3">
      <c r="B11" s="11" t="s">
        <v>1418</v>
      </c>
      <c r="C11" s="12" t="s">
        <v>1410</v>
      </c>
      <c r="D11" s="20" t="s">
        <v>1399</v>
      </c>
      <c r="E11" s="12" t="s">
        <v>797</v>
      </c>
      <c r="F11" s="14">
        <v>12</v>
      </c>
      <c r="G11" s="20"/>
      <c r="H11" s="20">
        <v>204</v>
      </c>
      <c r="I11" s="20"/>
      <c r="J11" s="20"/>
      <c r="K11" s="15">
        <v>50</v>
      </c>
      <c r="L11" s="20"/>
      <c r="M11" s="20"/>
      <c r="N11" s="20">
        <v>1</v>
      </c>
      <c r="O11" s="20">
        <v>204</v>
      </c>
      <c r="P11" s="15"/>
      <c r="Q11" s="20"/>
      <c r="R11" s="15">
        <v>52</v>
      </c>
      <c r="S11" s="20"/>
      <c r="T11" s="20"/>
      <c r="U11" s="20"/>
    </row>
    <row r="12" spans="2:21" x14ac:dyDescent="0.3">
      <c r="B12" s="11" t="s">
        <v>1419</v>
      </c>
      <c r="C12" s="12" t="s">
        <v>1410</v>
      </c>
      <c r="D12" s="20" t="s">
        <v>1399</v>
      </c>
      <c r="E12" s="12" t="s">
        <v>797</v>
      </c>
      <c r="F12" s="14">
        <v>12</v>
      </c>
      <c r="G12" s="20"/>
      <c r="H12" s="20">
        <v>204</v>
      </c>
      <c r="I12" s="20"/>
      <c r="J12" s="20"/>
      <c r="K12" s="15">
        <v>50</v>
      </c>
      <c r="L12" s="20"/>
      <c r="M12" s="20"/>
      <c r="N12" s="20">
        <v>1</v>
      </c>
      <c r="O12" s="20">
        <v>204</v>
      </c>
      <c r="P12" s="15">
        <v>204</v>
      </c>
      <c r="Q12" s="20"/>
      <c r="R12" s="15">
        <v>52</v>
      </c>
      <c r="S12" s="20"/>
      <c r="T12" s="20"/>
      <c r="U12" s="20"/>
    </row>
    <row r="13" spans="2:21" x14ac:dyDescent="0.3">
      <c r="B13" s="11" t="s">
        <v>1420</v>
      </c>
      <c r="C13" s="12" t="s">
        <v>1421</v>
      </c>
      <c r="D13" s="20" t="s">
        <v>1413</v>
      </c>
      <c r="E13" s="12" t="s">
        <v>797</v>
      </c>
      <c r="F13" s="14">
        <v>49</v>
      </c>
      <c r="G13" s="20"/>
      <c r="H13" s="20">
        <v>204</v>
      </c>
      <c r="I13" s="20"/>
      <c r="J13" s="20"/>
      <c r="K13" s="15">
        <v>50</v>
      </c>
      <c r="L13" s="20"/>
      <c r="M13" s="20"/>
      <c r="N13" s="20">
        <v>1</v>
      </c>
      <c r="O13" s="20">
        <v>204</v>
      </c>
      <c r="P13" s="15">
        <v>204</v>
      </c>
      <c r="Q13" s="20">
        <v>204</v>
      </c>
      <c r="R13" s="15">
        <v>52</v>
      </c>
      <c r="S13" s="20"/>
      <c r="T13" s="20"/>
      <c r="U13" s="20"/>
    </row>
    <row r="14" spans="2:21" x14ac:dyDescent="0.3">
      <c r="B14" s="11" t="s">
        <v>1422</v>
      </c>
      <c r="C14" s="12" t="s">
        <v>1410</v>
      </c>
      <c r="D14" s="20" t="s">
        <v>1399</v>
      </c>
      <c r="E14" s="12" t="s">
        <v>797</v>
      </c>
      <c r="F14" s="14">
        <v>17</v>
      </c>
      <c r="G14" s="20"/>
      <c r="H14" s="20">
        <v>204</v>
      </c>
      <c r="I14" s="20"/>
      <c r="J14" s="20"/>
      <c r="K14" s="15">
        <v>50</v>
      </c>
      <c r="L14" s="20"/>
      <c r="M14" s="20"/>
      <c r="N14" s="20">
        <v>1</v>
      </c>
      <c r="O14" s="20">
        <v>204</v>
      </c>
      <c r="P14" s="15">
        <v>204</v>
      </c>
      <c r="Q14" s="20"/>
      <c r="R14" s="15">
        <v>52</v>
      </c>
      <c r="S14" s="20"/>
      <c r="T14" s="20"/>
      <c r="U14" s="20"/>
    </row>
    <row r="15" spans="2:21" x14ac:dyDescent="0.3">
      <c r="B15" s="11" t="s">
        <v>1423</v>
      </c>
      <c r="C15" s="12" t="s">
        <v>1415</v>
      </c>
      <c r="D15" s="20" t="s">
        <v>1400</v>
      </c>
      <c r="E15" s="12" t="s">
        <v>797</v>
      </c>
      <c r="F15" s="14">
        <v>7</v>
      </c>
      <c r="G15" s="20"/>
      <c r="H15" s="15"/>
      <c r="I15" s="20"/>
      <c r="J15" s="20"/>
      <c r="K15" s="15">
        <v>203</v>
      </c>
      <c r="L15" s="20">
        <v>52</v>
      </c>
      <c r="M15" s="20"/>
      <c r="N15" s="20"/>
      <c r="O15" s="20"/>
      <c r="P15" s="15"/>
      <c r="Q15" s="20"/>
      <c r="R15" s="15"/>
      <c r="S15" s="20">
        <v>255</v>
      </c>
      <c r="T15" s="20"/>
      <c r="U15" s="20"/>
    </row>
    <row r="16" spans="2:21" x14ac:dyDescent="0.3">
      <c r="B16" s="11" t="s">
        <v>1424</v>
      </c>
      <c r="C16" s="12" t="s">
        <v>1410</v>
      </c>
      <c r="D16" s="20" t="s">
        <v>1399</v>
      </c>
      <c r="E16" s="12" t="s">
        <v>797</v>
      </c>
      <c r="F16" s="14">
        <v>17</v>
      </c>
      <c r="G16" s="20"/>
      <c r="H16" s="20">
        <v>204</v>
      </c>
      <c r="I16" s="20"/>
      <c r="J16" s="20"/>
      <c r="K16" s="15">
        <v>50</v>
      </c>
      <c r="L16" s="20"/>
      <c r="M16" s="20"/>
      <c r="N16" s="20">
        <v>1</v>
      </c>
      <c r="O16" s="20">
        <v>204</v>
      </c>
      <c r="P16" s="15"/>
      <c r="Q16" s="20"/>
      <c r="R16" s="15">
        <v>52</v>
      </c>
      <c r="S16" s="20"/>
      <c r="T16" s="20"/>
      <c r="U16" s="20"/>
    </row>
    <row r="17" spans="2:21" x14ac:dyDescent="0.3">
      <c r="B17" s="11" t="s">
        <v>1425</v>
      </c>
      <c r="C17" s="12" t="s">
        <v>1426</v>
      </c>
      <c r="D17" s="20" t="s">
        <v>1413</v>
      </c>
      <c r="E17" s="12" t="s">
        <v>797</v>
      </c>
      <c r="F17" s="14">
        <v>49</v>
      </c>
      <c r="G17" s="20"/>
      <c r="H17" s="20">
        <v>204</v>
      </c>
      <c r="I17" s="20"/>
      <c r="J17" s="20"/>
      <c r="K17" s="15">
        <v>50</v>
      </c>
      <c r="L17" s="20"/>
      <c r="M17" s="20"/>
      <c r="N17" s="20">
        <v>1</v>
      </c>
      <c r="O17" s="20">
        <v>204</v>
      </c>
      <c r="P17" s="15">
        <v>204</v>
      </c>
      <c r="Q17" s="20">
        <v>204</v>
      </c>
      <c r="R17" s="15">
        <v>52</v>
      </c>
      <c r="S17" s="20"/>
      <c r="T17" s="20"/>
      <c r="U17" s="20"/>
    </row>
    <row r="18" spans="2:21" x14ac:dyDescent="0.3">
      <c r="B18" s="11" t="s">
        <v>1427</v>
      </c>
      <c r="C18" s="12" t="s">
        <v>835</v>
      </c>
      <c r="D18" s="20" t="s">
        <v>1399</v>
      </c>
      <c r="E18" s="12" t="s">
        <v>797</v>
      </c>
      <c r="F18" s="14">
        <v>3.7</v>
      </c>
      <c r="G18" s="20"/>
      <c r="H18" s="20">
        <v>52</v>
      </c>
      <c r="I18" s="20"/>
      <c r="J18" s="15"/>
      <c r="K18" s="20">
        <v>50</v>
      </c>
      <c r="L18" s="20"/>
      <c r="M18" s="20"/>
      <c r="N18" s="20">
        <v>1</v>
      </c>
      <c r="O18" s="20">
        <v>204</v>
      </c>
      <c r="P18" s="15"/>
      <c r="Q18" s="20"/>
      <c r="R18" s="15">
        <v>52</v>
      </c>
      <c r="S18" s="20"/>
      <c r="T18" s="20"/>
      <c r="U18" s="20"/>
    </row>
    <row r="19" spans="2:21" x14ac:dyDescent="0.3">
      <c r="B19" s="11" t="s">
        <v>1428</v>
      </c>
      <c r="C19" s="12" t="s">
        <v>391</v>
      </c>
      <c r="D19" s="20" t="s">
        <v>1400</v>
      </c>
      <c r="E19" s="12" t="s">
        <v>797</v>
      </c>
      <c r="F19" s="51">
        <v>2.6</v>
      </c>
      <c r="G19" s="20"/>
      <c r="H19" s="15"/>
      <c r="I19" s="20"/>
      <c r="J19" s="20"/>
      <c r="K19" s="15">
        <v>203</v>
      </c>
      <c r="L19" s="20">
        <v>52</v>
      </c>
      <c r="M19" s="20"/>
      <c r="N19" s="20"/>
      <c r="O19" s="20"/>
      <c r="P19" s="15"/>
      <c r="Q19" s="20"/>
      <c r="R19" s="15"/>
      <c r="S19" s="20">
        <v>255</v>
      </c>
      <c r="T19" s="20"/>
      <c r="U19" s="20"/>
    </row>
    <row r="20" spans="2:21" x14ac:dyDescent="0.3">
      <c r="B20" s="11" t="s">
        <v>1434</v>
      </c>
      <c r="C20" s="12" t="s">
        <v>821</v>
      </c>
      <c r="D20" s="20" t="s">
        <v>1399</v>
      </c>
      <c r="E20" s="12" t="s">
        <v>797</v>
      </c>
      <c r="F20" s="51">
        <v>4.5999999999999996</v>
      </c>
      <c r="G20" s="20"/>
      <c r="H20" s="15">
        <v>10</v>
      </c>
      <c r="I20" s="20"/>
      <c r="J20" s="20"/>
      <c r="K20" s="15">
        <v>10</v>
      </c>
      <c r="L20" s="20"/>
      <c r="M20" s="20"/>
      <c r="N20" s="20"/>
      <c r="O20" s="20"/>
      <c r="P20" s="15"/>
      <c r="Q20" s="20"/>
      <c r="R20" s="15">
        <v>10</v>
      </c>
      <c r="S20" s="20"/>
      <c r="T20" s="20"/>
      <c r="U20" s="20"/>
    </row>
    <row r="21" spans="2:21" x14ac:dyDescent="0.3">
      <c r="B21" s="11" t="s">
        <v>1429</v>
      </c>
      <c r="C21" s="12" t="s">
        <v>24</v>
      </c>
      <c r="D21" s="20" t="s">
        <v>1399</v>
      </c>
      <c r="E21" s="12" t="s">
        <v>797</v>
      </c>
      <c r="F21" s="20">
        <v>10</v>
      </c>
      <c r="G21" s="20"/>
      <c r="H21" s="20">
        <v>52</v>
      </c>
      <c r="I21" s="20"/>
      <c r="J21" s="15"/>
      <c r="K21" s="20">
        <v>50</v>
      </c>
      <c r="L21" s="20"/>
      <c r="M21" s="20"/>
      <c r="N21" s="20">
        <v>1</v>
      </c>
      <c r="O21" s="20">
        <v>204</v>
      </c>
      <c r="P21" s="15"/>
      <c r="Q21" s="20"/>
      <c r="R21" s="15">
        <v>52</v>
      </c>
      <c r="S21" s="20"/>
      <c r="T21" s="20"/>
      <c r="U21" s="20"/>
    </row>
    <row r="22" spans="2:21" x14ac:dyDescent="0.3">
      <c r="B22" s="50" t="s">
        <v>1430</v>
      </c>
      <c r="C22" s="12" t="s">
        <v>1431</v>
      </c>
      <c r="D22" s="20" t="s">
        <v>1399</v>
      </c>
      <c r="E22" s="12" t="s">
        <v>797</v>
      </c>
      <c r="F22" s="20">
        <v>9</v>
      </c>
      <c r="G22" s="20"/>
      <c r="H22" s="20">
        <v>52</v>
      </c>
      <c r="I22" s="20"/>
      <c r="J22" s="15"/>
      <c r="K22" s="20">
        <v>50</v>
      </c>
      <c r="L22" s="20"/>
      <c r="M22" s="20"/>
      <c r="N22" s="20">
        <v>1</v>
      </c>
      <c r="O22" s="20"/>
      <c r="P22" s="15"/>
      <c r="Q22" s="20"/>
      <c r="R22" s="15">
        <v>52</v>
      </c>
      <c r="S22" s="20"/>
      <c r="T22" s="20"/>
      <c r="U22" s="20"/>
    </row>
    <row r="23" spans="2:21" x14ac:dyDescent="0.3">
      <c r="B23" s="50" t="s">
        <v>1432</v>
      </c>
      <c r="C23" s="12" t="s">
        <v>1433</v>
      </c>
      <c r="D23" s="20" t="s">
        <v>1399</v>
      </c>
      <c r="E23" s="12" t="s">
        <v>797</v>
      </c>
      <c r="F23" s="20">
        <v>5</v>
      </c>
      <c r="G23" s="20"/>
      <c r="H23" s="20">
        <v>52</v>
      </c>
      <c r="I23" s="20"/>
      <c r="J23" s="15"/>
      <c r="K23" s="20">
        <v>50</v>
      </c>
      <c r="L23" s="20"/>
      <c r="M23" s="20"/>
      <c r="N23" s="20">
        <v>1</v>
      </c>
      <c r="O23" s="20"/>
      <c r="P23" s="15"/>
      <c r="Q23" s="20"/>
      <c r="R23" s="15">
        <v>52</v>
      </c>
      <c r="S23" s="20"/>
      <c r="T23" s="20"/>
      <c r="U23" s="20"/>
    </row>
    <row r="24" spans="2:21" x14ac:dyDescent="0.3">
      <c r="B24" s="6" t="s">
        <v>1403</v>
      </c>
      <c r="C24" s="6"/>
      <c r="D24" s="6"/>
      <c r="E24" s="6"/>
      <c r="F24" s="7">
        <f>SUM(F3:F23)</f>
        <v>449.90000000000003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</sheetData>
  <mergeCells count="1">
    <mergeCell ref="B2:U2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39FA7-765F-4C9D-BAD4-AFDA2C48613D}">
  <dimension ref="A1:AO222"/>
  <sheetViews>
    <sheetView zoomScale="119" zoomScaleNormal="119" workbookViewId="0">
      <pane ySplit="1" topLeftCell="A8" activePane="bottomLeft" state="frozen"/>
      <selection pane="bottomLeft" activeCell="C14" sqref="C14"/>
    </sheetView>
  </sheetViews>
  <sheetFormatPr defaultRowHeight="14.4" x14ac:dyDescent="0.3"/>
  <cols>
    <col min="1" max="1" width="8.88671875" style="9"/>
    <col min="2" max="2" width="16" style="18" customWidth="1"/>
    <col min="3" max="3" width="28.33203125" style="18" customWidth="1"/>
    <col min="4" max="4" width="15.33203125" style="18" customWidth="1"/>
    <col min="5" max="5" width="16.21875" style="18" customWidth="1"/>
    <col min="6" max="6" width="8.88671875" style="18"/>
    <col min="7" max="21" width="3.5546875" style="18" customWidth="1"/>
    <col min="22" max="41" width="8.88671875" style="9"/>
    <col min="42" max="16384" width="8.88671875" style="10"/>
  </cols>
  <sheetData>
    <row r="1" spans="1:41" ht="150" x14ac:dyDescent="0.3"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/>
      <c r="U1" s="4" t="s">
        <v>19</v>
      </c>
    </row>
    <row r="2" spans="1:41" x14ac:dyDescent="0.3">
      <c r="B2" s="59" t="s">
        <v>20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41" x14ac:dyDescent="0.3">
      <c r="B3" s="11" t="s">
        <v>21</v>
      </c>
      <c r="C3" s="12" t="s">
        <v>22</v>
      </c>
      <c r="D3" s="13"/>
      <c r="E3" s="12" t="s">
        <v>25</v>
      </c>
      <c r="F3" s="14">
        <v>287</v>
      </c>
      <c r="G3" s="13"/>
      <c r="H3" s="15">
        <v>200</v>
      </c>
      <c r="I3" s="13"/>
      <c r="J3" s="13"/>
      <c r="K3" s="15">
        <v>38</v>
      </c>
      <c r="L3" s="15">
        <v>2</v>
      </c>
      <c r="M3" s="13"/>
      <c r="N3" s="13"/>
      <c r="O3" s="15">
        <v>200</v>
      </c>
      <c r="P3" s="15">
        <v>200</v>
      </c>
      <c r="Q3" s="15">
        <v>80</v>
      </c>
      <c r="R3" s="15">
        <v>40</v>
      </c>
      <c r="S3" s="13"/>
      <c r="T3" s="13"/>
      <c r="U3" s="13"/>
    </row>
    <row r="4" spans="1:41" x14ac:dyDescent="0.3">
      <c r="B4" s="11" t="s">
        <v>23</v>
      </c>
      <c r="C4" s="12" t="s">
        <v>24</v>
      </c>
      <c r="D4" s="13"/>
      <c r="E4" s="12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41" s="5" customFormat="1" x14ac:dyDescent="0.3">
      <c r="A5" s="8"/>
      <c r="B5" s="6" t="s">
        <v>26</v>
      </c>
      <c r="C5" s="6"/>
      <c r="D5" s="6"/>
      <c r="E5" s="6"/>
      <c r="F5" s="7">
        <f>SUM(F3:F4)</f>
        <v>287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spans="1:41" x14ac:dyDescent="0.3">
      <c r="B6" s="59" t="s">
        <v>131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spans="1:41" x14ac:dyDescent="0.3">
      <c r="B7" s="11" t="s">
        <v>21</v>
      </c>
      <c r="C7" s="12" t="s">
        <v>27</v>
      </c>
      <c r="D7" s="13"/>
      <c r="E7" s="12" t="s">
        <v>125</v>
      </c>
      <c r="F7" s="14">
        <v>35</v>
      </c>
      <c r="G7" s="13"/>
      <c r="H7" s="15">
        <v>200</v>
      </c>
      <c r="I7" s="13"/>
      <c r="J7" s="13"/>
      <c r="K7" s="15">
        <v>39</v>
      </c>
      <c r="L7" s="15">
        <v>1</v>
      </c>
      <c r="M7" s="13"/>
      <c r="N7" s="15">
        <v>1</v>
      </c>
      <c r="O7" s="13"/>
      <c r="P7" s="15">
        <v>200</v>
      </c>
      <c r="Q7" s="13"/>
      <c r="R7" s="15">
        <v>40</v>
      </c>
      <c r="S7" s="13"/>
      <c r="T7" s="13"/>
      <c r="U7" s="13"/>
    </row>
    <row r="8" spans="1:41" x14ac:dyDescent="0.3">
      <c r="B8" s="11" t="s">
        <v>23</v>
      </c>
      <c r="C8" s="12" t="s">
        <v>28</v>
      </c>
      <c r="D8" s="13"/>
      <c r="E8" s="12" t="s">
        <v>125</v>
      </c>
      <c r="F8" s="14">
        <v>58</v>
      </c>
      <c r="G8" s="13"/>
      <c r="H8" s="15">
        <v>200</v>
      </c>
      <c r="I8" s="13"/>
      <c r="J8" s="13"/>
      <c r="K8" s="15">
        <v>39</v>
      </c>
      <c r="L8" s="15">
        <v>1</v>
      </c>
      <c r="M8" s="13"/>
      <c r="N8" s="15">
        <v>1</v>
      </c>
      <c r="O8" s="13"/>
      <c r="P8" s="15">
        <v>200</v>
      </c>
      <c r="Q8" s="13"/>
      <c r="R8" s="15">
        <v>40</v>
      </c>
      <c r="S8" s="13"/>
      <c r="T8" s="13"/>
      <c r="U8" s="13"/>
    </row>
    <row r="9" spans="1:41" x14ac:dyDescent="0.3">
      <c r="B9" s="11" t="s">
        <v>29</v>
      </c>
      <c r="C9" s="16" t="s">
        <v>30</v>
      </c>
      <c r="D9" s="13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41" x14ac:dyDescent="0.3">
      <c r="B10" s="11" t="s">
        <v>31</v>
      </c>
      <c r="C10" s="16" t="s">
        <v>32</v>
      </c>
      <c r="D10" s="13"/>
      <c r="E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41" x14ac:dyDescent="0.3">
      <c r="B11" s="11" t="s">
        <v>33</v>
      </c>
      <c r="C11" s="12" t="s">
        <v>34</v>
      </c>
      <c r="D11" s="13"/>
      <c r="E11" s="12" t="s">
        <v>125</v>
      </c>
      <c r="F11" s="14">
        <v>20</v>
      </c>
      <c r="G11" s="13"/>
      <c r="H11" s="15">
        <v>40</v>
      </c>
      <c r="I11" s="13"/>
      <c r="J11" s="13"/>
      <c r="K11" s="15">
        <v>40</v>
      </c>
      <c r="L11" s="13"/>
      <c r="M11" s="13"/>
      <c r="N11" s="15">
        <v>1</v>
      </c>
      <c r="O11" s="15">
        <v>40</v>
      </c>
      <c r="P11" s="15">
        <v>40</v>
      </c>
      <c r="Q11" s="15">
        <v>40</v>
      </c>
      <c r="R11" s="15">
        <v>40</v>
      </c>
      <c r="S11" s="13"/>
      <c r="T11" s="13"/>
      <c r="U11" s="13"/>
    </row>
    <row r="12" spans="1:41" x14ac:dyDescent="0.3">
      <c r="B12" s="11" t="s">
        <v>35</v>
      </c>
      <c r="C12" s="12" t="s">
        <v>36</v>
      </c>
      <c r="D12" s="13"/>
      <c r="E12" s="12" t="s">
        <v>125</v>
      </c>
      <c r="F12" s="14">
        <v>16.25</v>
      </c>
      <c r="G12" s="13"/>
      <c r="H12" s="15">
        <v>40</v>
      </c>
      <c r="I12" s="13"/>
      <c r="J12" s="13"/>
      <c r="K12" s="15">
        <v>40</v>
      </c>
      <c r="L12" s="13"/>
      <c r="M12" s="13"/>
      <c r="N12" s="15">
        <v>1</v>
      </c>
      <c r="O12" s="15">
        <v>40</v>
      </c>
      <c r="P12" s="15">
        <v>40</v>
      </c>
      <c r="Q12" s="15">
        <v>40</v>
      </c>
      <c r="R12" s="15">
        <v>40</v>
      </c>
      <c r="S12" s="13"/>
      <c r="T12" s="13"/>
      <c r="U12" s="13"/>
    </row>
    <row r="13" spans="1:41" x14ac:dyDescent="0.3">
      <c r="B13" s="11" t="s">
        <v>37</v>
      </c>
      <c r="C13" s="12" t="s">
        <v>38</v>
      </c>
      <c r="D13" s="13"/>
      <c r="E13" s="12" t="s">
        <v>126</v>
      </c>
      <c r="F13" s="14">
        <v>20</v>
      </c>
      <c r="G13" s="13"/>
      <c r="H13" s="13"/>
      <c r="I13" s="13"/>
      <c r="J13" s="15">
        <v>40</v>
      </c>
      <c r="K13" s="13"/>
      <c r="L13" s="13"/>
      <c r="M13" s="13"/>
      <c r="N13" s="13"/>
      <c r="O13" s="15">
        <v>40</v>
      </c>
      <c r="P13" s="15">
        <v>40</v>
      </c>
      <c r="Q13" s="15">
        <v>40</v>
      </c>
      <c r="R13" s="15">
        <v>40</v>
      </c>
      <c r="S13" s="13"/>
      <c r="T13" s="13"/>
      <c r="U13" s="13"/>
    </row>
    <row r="14" spans="1:41" x14ac:dyDescent="0.3">
      <c r="B14" s="11" t="s">
        <v>39</v>
      </c>
      <c r="C14" s="12" t="s">
        <v>40</v>
      </c>
      <c r="D14" s="13"/>
      <c r="E14" s="12" t="s">
        <v>125</v>
      </c>
      <c r="F14" s="14">
        <v>8.5</v>
      </c>
      <c r="G14" s="13"/>
      <c r="H14" s="15">
        <v>40</v>
      </c>
      <c r="I14" s="13"/>
      <c r="J14" s="13"/>
      <c r="K14" s="15">
        <v>40</v>
      </c>
      <c r="L14" s="13"/>
      <c r="M14" s="13"/>
      <c r="N14" s="15">
        <v>1</v>
      </c>
      <c r="O14" s="15">
        <v>40</v>
      </c>
      <c r="P14" s="15">
        <v>40</v>
      </c>
      <c r="Q14" s="13"/>
      <c r="R14" s="15">
        <v>40</v>
      </c>
      <c r="S14" s="13"/>
      <c r="T14" s="13"/>
      <c r="U14" s="13"/>
    </row>
    <row r="15" spans="1:41" x14ac:dyDescent="0.3">
      <c r="B15" s="11" t="s">
        <v>41</v>
      </c>
      <c r="C15" s="12" t="s">
        <v>42</v>
      </c>
      <c r="D15" s="13"/>
      <c r="E15" s="12" t="s">
        <v>126</v>
      </c>
      <c r="F15" s="14">
        <v>34.5</v>
      </c>
      <c r="G15" s="13"/>
      <c r="H15" s="13"/>
      <c r="I15" s="13"/>
      <c r="J15" s="15">
        <v>40</v>
      </c>
      <c r="K15" s="13"/>
      <c r="L15" s="13"/>
      <c r="M15" s="13"/>
      <c r="N15" s="13"/>
      <c r="O15" s="15">
        <v>40</v>
      </c>
      <c r="P15" s="15">
        <v>40</v>
      </c>
      <c r="Q15" s="15">
        <v>40</v>
      </c>
      <c r="R15" s="15">
        <v>40</v>
      </c>
      <c r="S15" s="13"/>
      <c r="T15" s="13"/>
      <c r="U15" s="13"/>
    </row>
    <row r="16" spans="1:41" x14ac:dyDescent="0.3">
      <c r="B16" s="11" t="s">
        <v>43</v>
      </c>
      <c r="C16" s="12" t="s">
        <v>44</v>
      </c>
      <c r="D16" s="13"/>
      <c r="E16" s="12" t="s">
        <v>125</v>
      </c>
      <c r="F16" s="14">
        <v>105</v>
      </c>
      <c r="G16" s="13"/>
      <c r="H16" s="15">
        <v>120</v>
      </c>
      <c r="I16" s="13"/>
      <c r="J16" s="13"/>
      <c r="K16" s="15">
        <v>38</v>
      </c>
      <c r="L16" s="15">
        <v>12</v>
      </c>
      <c r="M16" s="13"/>
      <c r="N16" s="15">
        <v>1</v>
      </c>
      <c r="O16" s="15">
        <v>200</v>
      </c>
      <c r="P16" s="15">
        <v>40</v>
      </c>
      <c r="Q16" s="15">
        <v>40</v>
      </c>
      <c r="R16" s="15">
        <v>40</v>
      </c>
      <c r="S16" s="17">
        <v>120</v>
      </c>
      <c r="T16" s="13"/>
      <c r="U16" s="13"/>
    </row>
    <row r="17" spans="2:21" x14ac:dyDescent="0.3">
      <c r="B17" s="11" t="s">
        <v>45</v>
      </c>
      <c r="C17" s="16" t="s">
        <v>46</v>
      </c>
      <c r="D17" s="13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x14ac:dyDescent="0.3">
      <c r="B18" s="11" t="s">
        <v>47</v>
      </c>
      <c r="C18" s="16" t="s">
        <v>48</v>
      </c>
      <c r="D18" s="13"/>
      <c r="E18" s="1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x14ac:dyDescent="0.3">
      <c r="B19" s="11" t="s">
        <v>49</v>
      </c>
      <c r="C19" s="12" t="s">
        <v>50</v>
      </c>
      <c r="D19" s="13"/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x14ac:dyDescent="0.3">
      <c r="B20" s="11" t="s">
        <v>51</v>
      </c>
      <c r="C20" s="12" t="s">
        <v>52</v>
      </c>
      <c r="D20" s="13"/>
      <c r="E20" s="12" t="s">
        <v>125</v>
      </c>
      <c r="F20" s="14">
        <v>77</v>
      </c>
      <c r="G20" s="13"/>
      <c r="H20" s="15">
        <v>120</v>
      </c>
      <c r="I20" s="13"/>
      <c r="J20" s="13"/>
      <c r="K20" s="15">
        <v>39</v>
      </c>
      <c r="L20" s="15">
        <v>1</v>
      </c>
      <c r="M20" s="13"/>
      <c r="N20" s="15">
        <v>1</v>
      </c>
      <c r="O20" s="15">
        <v>200</v>
      </c>
      <c r="P20" s="15">
        <v>40</v>
      </c>
      <c r="Q20" s="15">
        <v>80</v>
      </c>
      <c r="R20" s="15">
        <v>40</v>
      </c>
      <c r="S20" s="15">
        <v>80</v>
      </c>
      <c r="T20" s="13"/>
      <c r="U20" s="13"/>
    </row>
    <row r="21" spans="2:21" x14ac:dyDescent="0.3">
      <c r="B21" s="11" t="s">
        <v>53</v>
      </c>
      <c r="C21" s="12" t="s">
        <v>54</v>
      </c>
      <c r="D21" s="13"/>
      <c r="E21" s="12" t="s">
        <v>127</v>
      </c>
      <c r="F21" s="14">
        <v>9.8000000000000007</v>
      </c>
      <c r="G21" s="13"/>
      <c r="H21" s="15">
        <v>200</v>
      </c>
      <c r="I21" s="13"/>
      <c r="J21" s="13"/>
      <c r="K21" s="15">
        <v>39</v>
      </c>
      <c r="L21" s="15">
        <v>1</v>
      </c>
      <c r="M21" s="13"/>
      <c r="N21" s="15">
        <v>1</v>
      </c>
      <c r="O21" s="13"/>
      <c r="P21" s="15">
        <v>200</v>
      </c>
      <c r="Q21" s="13"/>
      <c r="R21" s="15">
        <v>40</v>
      </c>
      <c r="S21" s="13"/>
      <c r="T21" s="13"/>
      <c r="U21" s="13"/>
    </row>
    <row r="22" spans="2:21" x14ac:dyDescent="0.3">
      <c r="B22" s="11" t="s">
        <v>55</v>
      </c>
      <c r="C22" s="12" t="s">
        <v>56</v>
      </c>
      <c r="D22" s="13"/>
      <c r="E22" s="12" t="s">
        <v>127</v>
      </c>
      <c r="F22" s="14">
        <v>43</v>
      </c>
      <c r="G22" s="13"/>
      <c r="H22" s="15">
        <v>120</v>
      </c>
      <c r="I22" s="13"/>
      <c r="J22" s="13"/>
      <c r="K22" s="15">
        <v>39</v>
      </c>
      <c r="L22" s="15">
        <v>1</v>
      </c>
      <c r="M22" s="13"/>
      <c r="N22" s="15">
        <v>1</v>
      </c>
      <c r="O22" s="15">
        <v>200</v>
      </c>
      <c r="P22" s="15">
        <v>40</v>
      </c>
      <c r="Q22" s="15">
        <v>80</v>
      </c>
      <c r="R22" s="15">
        <v>40</v>
      </c>
      <c r="S22" s="15">
        <v>80</v>
      </c>
      <c r="T22" s="13"/>
      <c r="U22" s="13"/>
    </row>
    <row r="23" spans="2:21" x14ac:dyDescent="0.3">
      <c r="B23" s="11" t="s">
        <v>57</v>
      </c>
      <c r="C23" s="12" t="s">
        <v>58</v>
      </c>
      <c r="D23" s="13"/>
      <c r="E23" s="12" t="s">
        <v>127</v>
      </c>
      <c r="F23" s="14">
        <v>43</v>
      </c>
      <c r="G23" s="13"/>
      <c r="H23" s="15">
        <v>120</v>
      </c>
      <c r="I23" s="13"/>
      <c r="J23" s="13"/>
      <c r="K23" s="15">
        <v>39</v>
      </c>
      <c r="L23" s="15">
        <v>1</v>
      </c>
      <c r="M23" s="13"/>
      <c r="N23" s="15">
        <v>1</v>
      </c>
      <c r="O23" s="15">
        <v>200</v>
      </c>
      <c r="P23" s="15">
        <v>40</v>
      </c>
      <c r="Q23" s="15">
        <v>80</v>
      </c>
      <c r="R23" s="15">
        <v>40</v>
      </c>
      <c r="S23" s="15">
        <v>80</v>
      </c>
      <c r="T23" s="13"/>
      <c r="U23" s="13"/>
    </row>
    <row r="24" spans="2:21" x14ac:dyDescent="0.3">
      <c r="B24" s="11" t="s">
        <v>59</v>
      </c>
      <c r="C24" s="12" t="s">
        <v>60</v>
      </c>
      <c r="D24" s="13"/>
      <c r="E24" s="12" t="s">
        <v>127</v>
      </c>
      <c r="F24" s="14">
        <v>69</v>
      </c>
      <c r="G24" s="13"/>
      <c r="H24" s="15">
        <v>120</v>
      </c>
      <c r="I24" s="13"/>
      <c r="J24" s="13"/>
      <c r="K24" s="15">
        <v>39</v>
      </c>
      <c r="L24" s="15">
        <v>1</v>
      </c>
      <c r="M24" s="13"/>
      <c r="N24" s="15">
        <v>1</v>
      </c>
      <c r="O24" s="15">
        <v>200</v>
      </c>
      <c r="P24" s="15">
        <v>40</v>
      </c>
      <c r="Q24" s="15">
        <v>80</v>
      </c>
      <c r="R24" s="15">
        <v>40</v>
      </c>
      <c r="S24" s="15">
        <v>80</v>
      </c>
      <c r="T24" s="13"/>
      <c r="U24" s="13"/>
    </row>
    <row r="25" spans="2:21" x14ac:dyDescent="0.3">
      <c r="B25" s="11" t="s">
        <v>61</v>
      </c>
      <c r="C25" s="12" t="s">
        <v>62</v>
      </c>
      <c r="D25" s="13"/>
      <c r="E25" s="12" t="s">
        <v>127</v>
      </c>
      <c r="F25" s="14">
        <v>55</v>
      </c>
      <c r="G25" s="13"/>
      <c r="H25" s="15">
        <v>120</v>
      </c>
      <c r="I25" s="13"/>
      <c r="J25" s="13"/>
      <c r="K25" s="15">
        <v>39</v>
      </c>
      <c r="L25" s="15">
        <v>1</v>
      </c>
      <c r="M25" s="13"/>
      <c r="N25" s="15">
        <v>1</v>
      </c>
      <c r="O25" s="15">
        <v>200</v>
      </c>
      <c r="P25" s="15">
        <v>40</v>
      </c>
      <c r="Q25" s="15">
        <v>80</v>
      </c>
      <c r="R25" s="15">
        <v>40</v>
      </c>
      <c r="S25" s="15">
        <v>80</v>
      </c>
      <c r="T25" s="13"/>
      <c r="U25" s="13"/>
    </row>
    <row r="26" spans="2:21" x14ac:dyDescent="0.3">
      <c r="B26" s="11" t="s">
        <v>63</v>
      </c>
      <c r="C26" s="12" t="s">
        <v>64</v>
      </c>
      <c r="D26" s="13"/>
      <c r="E26" s="12" t="s">
        <v>127</v>
      </c>
      <c r="F26" s="14">
        <v>55</v>
      </c>
      <c r="G26" s="13"/>
      <c r="H26" s="15">
        <v>120</v>
      </c>
      <c r="I26" s="13"/>
      <c r="J26" s="13"/>
      <c r="K26" s="15">
        <v>39</v>
      </c>
      <c r="L26" s="15">
        <v>1</v>
      </c>
      <c r="M26" s="13"/>
      <c r="N26" s="15">
        <v>1</v>
      </c>
      <c r="O26" s="15">
        <v>200</v>
      </c>
      <c r="P26" s="15">
        <v>40</v>
      </c>
      <c r="Q26" s="15">
        <v>80</v>
      </c>
      <c r="R26" s="15">
        <v>40</v>
      </c>
      <c r="S26" s="15">
        <v>80</v>
      </c>
      <c r="T26" s="13"/>
      <c r="U26" s="13"/>
    </row>
    <row r="27" spans="2:21" x14ac:dyDescent="0.3">
      <c r="B27" s="11" t="s">
        <v>65</v>
      </c>
      <c r="C27" s="12" t="s">
        <v>66</v>
      </c>
      <c r="D27" s="13"/>
      <c r="E27" s="12" t="s">
        <v>127</v>
      </c>
      <c r="F27" s="14">
        <v>108</v>
      </c>
      <c r="G27" s="13"/>
      <c r="H27" s="15">
        <v>120</v>
      </c>
      <c r="I27" s="13"/>
      <c r="J27" s="13"/>
      <c r="K27" s="15">
        <v>39</v>
      </c>
      <c r="L27" s="15">
        <v>1</v>
      </c>
      <c r="M27" s="13"/>
      <c r="N27" s="15">
        <v>1</v>
      </c>
      <c r="O27" s="15">
        <v>200</v>
      </c>
      <c r="P27" s="15">
        <v>40</v>
      </c>
      <c r="Q27" s="15">
        <v>80</v>
      </c>
      <c r="R27" s="15">
        <v>40</v>
      </c>
      <c r="S27" s="15">
        <v>80</v>
      </c>
      <c r="T27" s="13"/>
      <c r="U27" s="13"/>
    </row>
    <row r="28" spans="2:21" x14ac:dyDescent="0.3">
      <c r="B28" s="11" t="s">
        <v>67</v>
      </c>
      <c r="C28" s="12" t="s">
        <v>68</v>
      </c>
      <c r="D28" s="13"/>
      <c r="E28" s="12" t="s">
        <v>128</v>
      </c>
      <c r="F28" s="14">
        <v>79</v>
      </c>
      <c r="G28" s="13"/>
      <c r="H28" s="15">
        <v>200</v>
      </c>
      <c r="I28" s="13"/>
      <c r="J28" s="13"/>
      <c r="K28" s="15">
        <v>38</v>
      </c>
      <c r="L28" s="15">
        <v>2</v>
      </c>
      <c r="M28" s="13"/>
      <c r="N28" s="13"/>
      <c r="O28" s="13"/>
      <c r="P28" s="13"/>
      <c r="Q28" s="13"/>
      <c r="R28" s="15">
        <v>40</v>
      </c>
      <c r="S28" s="13"/>
      <c r="T28" s="13"/>
      <c r="U28" s="13"/>
    </row>
    <row r="29" spans="2:21" x14ac:dyDescent="0.3">
      <c r="B29" s="11" t="s">
        <v>69</v>
      </c>
      <c r="C29" s="12" t="s">
        <v>70</v>
      </c>
      <c r="D29" s="13"/>
      <c r="E29" s="12" t="s">
        <v>127</v>
      </c>
      <c r="F29" s="14">
        <v>55</v>
      </c>
      <c r="G29" s="13"/>
      <c r="H29" s="15">
        <v>120</v>
      </c>
      <c r="I29" s="13"/>
      <c r="J29" s="13"/>
      <c r="K29" s="15">
        <v>39</v>
      </c>
      <c r="L29" s="15">
        <v>1</v>
      </c>
      <c r="M29" s="13"/>
      <c r="N29" s="15">
        <v>1</v>
      </c>
      <c r="O29" s="15">
        <v>200</v>
      </c>
      <c r="P29" s="15">
        <v>40</v>
      </c>
      <c r="Q29" s="15">
        <v>80</v>
      </c>
      <c r="R29" s="15">
        <v>40</v>
      </c>
      <c r="S29" s="15">
        <v>80</v>
      </c>
      <c r="T29" s="13"/>
      <c r="U29" s="13"/>
    </row>
    <row r="30" spans="2:21" x14ac:dyDescent="0.3">
      <c r="B30" s="11" t="s">
        <v>71</v>
      </c>
      <c r="C30" s="12" t="s">
        <v>72</v>
      </c>
      <c r="D30" s="13"/>
      <c r="E30" s="12" t="s">
        <v>127</v>
      </c>
      <c r="F30" s="14">
        <v>55</v>
      </c>
      <c r="G30" s="13"/>
      <c r="H30" s="15">
        <v>120</v>
      </c>
      <c r="I30" s="13"/>
      <c r="J30" s="13"/>
      <c r="K30" s="15">
        <v>39</v>
      </c>
      <c r="L30" s="15">
        <v>1</v>
      </c>
      <c r="M30" s="13"/>
      <c r="N30" s="15">
        <v>1</v>
      </c>
      <c r="O30" s="15">
        <v>200</v>
      </c>
      <c r="P30" s="15">
        <v>40</v>
      </c>
      <c r="Q30" s="15">
        <v>80</v>
      </c>
      <c r="R30" s="15">
        <v>40</v>
      </c>
      <c r="S30" s="15">
        <v>80</v>
      </c>
      <c r="T30" s="13"/>
      <c r="U30" s="13"/>
    </row>
    <row r="31" spans="2:21" x14ac:dyDescent="0.3">
      <c r="B31" s="11" t="s">
        <v>73</v>
      </c>
      <c r="C31" s="12" t="s">
        <v>74</v>
      </c>
      <c r="D31" s="13"/>
      <c r="E31" s="12" t="s">
        <v>127</v>
      </c>
      <c r="F31" s="14">
        <v>85</v>
      </c>
      <c r="G31" s="13"/>
      <c r="H31" s="15">
        <v>200</v>
      </c>
      <c r="I31" s="13"/>
      <c r="J31" s="13"/>
      <c r="K31" s="15">
        <v>39</v>
      </c>
      <c r="L31" s="15">
        <v>1</v>
      </c>
      <c r="M31" s="13"/>
      <c r="N31" s="15">
        <v>1</v>
      </c>
      <c r="O31" s="15">
        <v>200</v>
      </c>
      <c r="P31" s="15">
        <v>200</v>
      </c>
      <c r="Q31" s="15">
        <v>80</v>
      </c>
      <c r="R31" s="15">
        <v>40</v>
      </c>
      <c r="S31" s="13"/>
      <c r="T31" s="13"/>
      <c r="U31" s="13"/>
    </row>
    <row r="32" spans="2:21" x14ac:dyDescent="0.3">
      <c r="B32" s="11" t="s">
        <v>75</v>
      </c>
      <c r="C32" s="12" t="s">
        <v>76</v>
      </c>
      <c r="D32" s="13"/>
      <c r="E32" s="12" t="s">
        <v>125</v>
      </c>
      <c r="F32" s="14">
        <v>22</v>
      </c>
      <c r="G32" s="13"/>
      <c r="H32" s="15">
        <v>40</v>
      </c>
      <c r="I32" s="13"/>
      <c r="J32" s="13"/>
      <c r="K32" s="15">
        <v>40</v>
      </c>
      <c r="L32" s="13"/>
      <c r="M32" s="13"/>
      <c r="N32" s="15">
        <v>1</v>
      </c>
      <c r="O32" s="15">
        <v>40</v>
      </c>
      <c r="P32" s="15">
        <v>40</v>
      </c>
      <c r="Q32" s="15">
        <v>40</v>
      </c>
      <c r="R32" s="15">
        <v>40</v>
      </c>
      <c r="S32" s="13"/>
      <c r="T32" s="13"/>
      <c r="U32" s="13"/>
    </row>
    <row r="33" spans="2:21" x14ac:dyDescent="0.3">
      <c r="B33" s="11" t="s">
        <v>77</v>
      </c>
      <c r="C33" s="12" t="s">
        <v>78</v>
      </c>
      <c r="D33" s="13"/>
      <c r="E33" s="12" t="s">
        <v>127</v>
      </c>
      <c r="F33" s="14">
        <v>55</v>
      </c>
      <c r="G33" s="13"/>
      <c r="H33" s="15">
        <v>120</v>
      </c>
      <c r="I33" s="13"/>
      <c r="J33" s="13"/>
      <c r="K33" s="15">
        <v>39</v>
      </c>
      <c r="L33" s="15">
        <v>1</v>
      </c>
      <c r="M33" s="13"/>
      <c r="N33" s="15">
        <v>1</v>
      </c>
      <c r="O33" s="15">
        <v>200</v>
      </c>
      <c r="P33" s="15">
        <v>40</v>
      </c>
      <c r="Q33" s="15">
        <v>80</v>
      </c>
      <c r="R33" s="15">
        <v>40</v>
      </c>
      <c r="S33" s="15">
        <v>80</v>
      </c>
      <c r="T33" s="13"/>
      <c r="U33" s="13"/>
    </row>
    <row r="34" spans="2:21" x14ac:dyDescent="0.3">
      <c r="B34" s="11" t="s">
        <v>79</v>
      </c>
      <c r="C34" s="12" t="s">
        <v>80</v>
      </c>
      <c r="D34" s="13"/>
      <c r="E34" s="12" t="s">
        <v>127</v>
      </c>
      <c r="F34" s="14">
        <v>55</v>
      </c>
      <c r="G34" s="13"/>
      <c r="H34" s="15">
        <v>120</v>
      </c>
      <c r="I34" s="13"/>
      <c r="J34" s="13"/>
      <c r="K34" s="15">
        <v>39</v>
      </c>
      <c r="L34" s="15">
        <v>1</v>
      </c>
      <c r="M34" s="13"/>
      <c r="N34" s="15">
        <v>1</v>
      </c>
      <c r="O34" s="15">
        <v>200</v>
      </c>
      <c r="P34" s="15">
        <v>40</v>
      </c>
      <c r="Q34" s="15">
        <v>80</v>
      </c>
      <c r="R34" s="15">
        <v>40</v>
      </c>
      <c r="S34" s="15">
        <v>80</v>
      </c>
      <c r="T34" s="13"/>
      <c r="U34" s="13"/>
    </row>
    <row r="35" spans="2:21" x14ac:dyDescent="0.3">
      <c r="B35" s="11" t="s">
        <v>81</v>
      </c>
      <c r="C35" s="12" t="s">
        <v>82</v>
      </c>
      <c r="D35" s="13"/>
      <c r="E35" s="1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2:21" x14ac:dyDescent="0.3">
      <c r="B36" s="11" t="s">
        <v>83</v>
      </c>
      <c r="C36" s="12" t="s">
        <v>84</v>
      </c>
      <c r="D36" s="13"/>
      <c r="E36" s="12" t="s">
        <v>127</v>
      </c>
      <c r="F36" s="14">
        <v>114</v>
      </c>
      <c r="G36" s="13"/>
      <c r="H36" s="15">
        <v>120</v>
      </c>
      <c r="I36" s="13"/>
      <c r="J36" s="13"/>
      <c r="K36" s="15">
        <v>39</v>
      </c>
      <c r="L36" s="15">
        <v>1</v>
      </c>
      <c r="M36" s="13"/>
      <c r="N36" s="15">
        <v>1</v>
      </c>
      <c r="O36" s="15">
        <v>200</v>
      </c>
      <c r="P36" s="15">
        <v>40</v>
      </c>
      <c r="Q36" s="15">
        <v>80</v>
      </c>
      <c r="R36" s="15">
        <v>40</v>
      </c>
      <c r="S36" s="15">
        <v>80</v>
      </c>
      <c r="T36" s="13"/>
      <c r="U36" s="13"/>
    </row>
    <row r="37" spans="2:21" x14ac:dyDescent="0.3">
      <c r="B37" s="11" t="s">
        <v>85</v>
      </c>
      <c r="C37" s="12" t="s">
        <v>86</v>
      </c>
      <c r="D37" s="13"/>
      <c r="E37" s="12" t="s">
        <v>127</v>
      </c>
      <c r="F37" s="14">
        <v>193</v>
      </c>
      <c r="G37" s="13"/>
      <c r="H37" s="15">
        <v>200</v>
      </c>
      <c r="I37" s="13"/>
      <c r="J37" s="13"/>
      <c r="K37" s="15">
        <v>39</v>
      </c>
      <c r="L37" s="15">
        <v>1</v>
      </c>
      <c r="M37" s="13"/>
      <c r="N37" s="15">
        <v>1</v>
      </c>
      <c r="O37" s="13"/>
      <c r="P37" s="15">
        <v>200</v>
      </c>
      <c r="Q37" s="13"/>
      <c r="R37" s="15">
        <v>40</v>
      </c>
      <c r="S37" s="13"/>
      <c r="T37" s="13"/>
      <c r="U37" s="13"/>
    </row>
    <row r="38" spans="2:21" x14ac:dyDescent="0.3">
      <c r="B38" s="11" t="s">
        <v>87</v>
      </c>
      <c r="C38" s="12" t="s">
        <v>88</v>
      </c>
      <c r="D38" s="13"/>
      <c r="E38" s="12" t="s">
        <v>128</v>
      </c>
      <c r="F38" s="14">
        <v>9</v>
      </c>
      <c r="G38" s="13"/>
      <c r="H38" s="13"/>
      <c r="I38" s="13"/>
      <c r="J38" s="13"/>
      <c r="K38" s="15">
        <v>160</v>
      </c>
      <c r="L38" s="15">
        <v>40</v>
      </c>
      <c r="M38" s="13"/>
      <c r="N38" s="13"/>
      <c r="O38" s="15"/>
      <c r="P38" s="13"/>
      <c r="Q38" s="13"/>
      <c r="R38" s="15"/>
      <c r="S38" s="15">
        <v>200</v>
      </c>
      <c r="T38" s="15"/>
      <c r="U38" s="15"/>
    </row>
    <row r="39" spans="2:21" x14ac:dyDescent="0.3">
      <c r="B39" s="11" t="s">
        <v>89</v>
      </c>
      <c r="C39" s="12" t="s">
        <v>90</v>
      </c>
      <c r="D39" s="13"/>
      <c r="E39" s="12" t="s">
        <v>128</v>
      </c>
      <c r="F39" s="14">
        <v>2</v>
      </c>
      <c r="G39" s="13"/>
      <c r="H39" s="13"/>
      <c r="I39" s="13"/>
      <c r="J39" s="13"/>
      <c r="K39" s="15">
        <v>160</v>
      </c>
      <c r="L39" s="15">
        <v>40</v>
      </c>
      <c r="M39" s="13"/>
      <c r="N39" s="13"/>
      <c r="O39" s="15"/>
      <c r="P39" s="13"/>
      <c r="Q39" s="13"/>
      <c r="R39" s="15"/>
      <c r="S39" s="15">
        <v>200</v>
      </c>
      <c r="T39" s="15"/>
      <c r="U39" s="15"/>
    </row>
    <row r="40" spans="2:21" x14ac:dyDescent="0.3">
      <c r="B40" s="11" t="s">
        <v>91</v>
      </c>
      <c r="C40" s="12" t="s">
        <v>92</v>
      </c>
      <c r="D40" s="13"/>
      <c r="E40" s="12" t="s">
        <v>128</v>
      </c>
      <c r="F40" s="14">
        <v>12</v>
      </c>
      <c r="G40" s="13"/>
      <c r="H40" s="13"/>
      <c r="I40" s="13"/>
      <c r="J40" s="13"/>
      <c r="K40" s="15">
        <v>160</v>
      </c>
      <c r="L40" s="15">
        <v>40</v>
      </c>
      <c r="M40" s="13"/>
      <c r="N40" s="13"/>
      <c r="O40" s="15"/>
      <c r="P40" s="13"/>
      <c r="Q40" s="13"/>
      <c r="R40" s="15"/>
      <c r="S40" s="15">
        <v>200</v>
      </c>
      <c r="T40" s="15"/>
      <c r="U40" s="15"/>
    </row>
    <row r="41" spans="2:21" x14ac:dyDescent="0.3">
      <c r="B41" s="11" t="s">
        <v>93</v>
      </c>
      <c r="C41" s="12" t="s">
        <v>94</v>
      </c>
      <c r="D41" s="13"/>
      <c r="E41" s="12" t="s">
        <v>127</v>
      </c>
      <c r="F41" s="14">
        <v>1.5</v>
      </c>
      <c r="G41" s="13"/>
      <c r="H41" s="15">
        <v>200</v>
      </c>
      <c r="I41" s="13"/>
      <c r="J41" s="13"/>
      <c r="K41" s="15">
        <v>39</v>
      </c>
      <c r="L41" s="15">
        <v>1</v>
      </c>
      <c r="M41" s="13"/>
      <c r="N41" s="15">
        <v>1</v>
      </c>
      <c r="O41" s="13"/>
      <c r="P41" s="15">
        <v>200</v>
      </c>
      <c r="Q41" s="13"/>
      <c r="R41" s="15">
        <v>40</v>
      </c>
      <c r="S41" s="13"/>
      <c r="T41" s="13"/>
      <c r="U41" s="13"/>
    </row>
    <row r="42" spans="2:21" x14ac:dyDescent="0.3">
      <c r="B42" s="11" t="s">
        <v>95</v>
      </c>
      <c r="C42" s="12" t="s">
        <v>96</v>
      </c>
      <c r="D42" s="13"/>
      <c r="E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2:21" x14ac:dyDescent="0.3">
      <c r="B43" s="11" t="s">
        <v>97</v>
      </c>
      <c r="C43" s="12" t="s">
        <v>98</v>
      </c>
      <c r="D43" s="13"/>
      <c r="E43" s="12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2:21" x14ac:dyDescent="0.3">
      <c r="B44" s="11" t="s">
        <v>99</v>
      </c>
      <c r="C44" s="12" t="s">
        <v>100</v>
      </c>
      <c r="D44" s="13"/>
      <c r="E44" s="12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2:21" x14ac:dyDescent="0.3">
      <c r="B45" s="11" t="s">
        <v>101</v>
      </c>
      <c r="C45" s="12" t="s">
        <v>102</v>
      </c>
      <c r="D45" s="13"/>
      <c r="E45" s="12" t="s">
        <v>128</v>
      </c>
      <c r="F45" s="14">
        <v>13</v>
      </c>
      <c r="G45" s="13"/>
      <c r="H45" s="13"/>
      <c r="I45" s="13"/>
      <c r="J45" s="13"/>
      <c r="K45" s="15">
        <v>160</v>
      </c>
      <c r="L45" s="15">
        <v>40</v>
      </c>
      <c r="M45" s="13"/>
      <c r="N45" s="13"/>
      <c r="O45" s="15"/>
      <c r="P45" s="13"/>
      <c r="Q45" s="13"/>
      <c r="R45" s="15"/>
      <c r="S45" s="15">
        <v>200</v>
      </c>
      <c r="T45" s="15"/>
      <c r="U45" s="15"/>
    </row>
    <row r="46" spans="2:21" x14ac:dyDescent="0.3">
      <c r="B46" s="11" t="s">
        <v>103</v>
      </c>
      <c r="C46" s="12" t="s">
        <v>104</v>
      </c>
      <c r="D46" s="13"/>
      <c r="E46" s="12" t="s">
        <v>128</v>
      </c>
      <c r="F46" s="14">
        <v>5.5</v>
      </c>
      <c r="G46" s="13"/>
      <c r="H46" s="13"/>
      <c r="I46" s="13"/>
      <c r="J46" s="13"/>
      <c r="K46" s="15">
        <v>160</v>
      </c>
      <c r="L46" s="15">
        <v>40</v>
      </c>
      <c r="M46" s="13"/>
      <c r="N46" s="13"/>
      <c r="O46" s="15"/>
      <c r="P46" s="13"/>
      <c r="Q46" s="13"/>
      <c r="R46" s="15"/>
      <c r="S46" s="15">
        <v>200</v>
      </c>
      <c r="T46" s="15"/>
      <c r="U46" s="15"/>
    </row>
    <row r="47" spans="2:21" x14ac:dyDescent="0.3">
      <c r="B47" s="11" t="s">
        <v>105</v>
      </c>
      <c r="C47" s="12" t="s">
        <v>106</v>
      </c>
      <c r="D47" s="13"/>
      <c r="E47" s="12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2:21" x14ac:dyDescent="0.3">
      <c r="B48" s="11" t="s">
        <v>107</v>
      </c>
      <c r="C48" s="12" t="s">
        <v>108</v>
      </c>
      <c r="D48" s="13"/>
      <c r="E48" s="12" t="s">
        <v>128</v>
      </c>
      <c r="F48" s="14">
        <v>8.5</v>
      </c>
      <c r="G48" s="13"/>
      <c r="H48" s="13"/>
      <c r="I48" s="13"/>
      <c r="J48" s="13"/>
      <c r="K48" s="15">
        <v>160</v>
      </c>
      <c r="L48" s="15">
        <v>40</v>
      </c>
      <c r="M48" s="13"/>
      <c r="N48" s="13"/>
      <c r="O48" s="15"/>
      <c r="P48" s="13"/>
      <c r="Q48" s="13"/>
      <c r="R48" s="15"/>
      <c r="S48" s="15">
        <v>200</v>
      </c>
      <c r="T48" s="15"/>
      <c r="U48" s="15"/>
    </row>
    <row r="49" spans="2:21" x14ac:dyDescent="0.3">
      <c r="B49" s="11" t="s">
        <v>109</v>
      </c>
      <c r="C49" s="12" t="s">
        <v>110</v>
      </c>
      <c r="D49" s="13"/>
      <c r="E49" s="12" t="s">
        <v>128</v>
      </c>
      <c r="F49" s="14">
        <v>5</v>
      </c>
      <c r="G49" s="13"/>
      <c r="H49" s="13"/>
      <c r="I49" s="13"/>
      <c r="J49" s="13"/>
      <c r="K49" s="15">
        <v>160</v>
      </c>
      <c r="L49" s="15">
        <v>40</v>
      </c>
      <c r="M49" s="13"/>
      <c r="N49" s="13"/>
      <c r="O49" s="15"/>
      <c r="P49" s="13"/>
      <c r="Q49" s="13"/>
      <c r="R49" s="15"/>
      <c r="S49" s="15">
        <v>200</v>
      </c>
      <c r="T49" s="15"/>
      <c r="U49" s="15"/>
    </row>
    <row r="50" spans="2:21" x14ac:dyDescent="0.3">
      <c r="B50" s="11" t="s">
        <v>111</v>
      </c>
      <c r="C50" s="12" t="s">
        <v>112</v>
      </c>
      <c r="D50" s="13"/>
      <c r="E50" s="12" t="s">
        <v>128</v>
      </c>
      <c r="F50" s="14">
        <v>2</v>
      </c>
      <c r="G50" s="13"/>
      <c r="H50" s="13"/>
      <c r="I50" s="13"/>
      <c r="J50" s="13"/>
      <c r="K50" s="15">
        <v>160</v>
      </c>
      <c r="L50" s="15">
        <v>40</v>
      </c>
      <c r="M50" s="13"/>
      <c r="N50" s="13"/>
      <c r="O50" s="15"/>
      <c r="P50" s="13"/>
      <c r="Q50" s="13"/>
      <c r="R50" s="15"/>
      <c r="S50" s="15">
        <v>200</v>
      </c>
      <c r="T50" s="15"/>
      <c r="U50" s="15"/>
    </row>
    <row r="51" spans="2:21" x14ac:dyDescent="0.3">
      <c r="B51" s="11" t="s">
        <v>113</v>
      </c>
      <c r="C51" s="12" t="s">
        <v>114</v>
      </c>
      <c r="D51" s="13"/>
      <c r="E51" s="12" t="s">
        <v>128</v>
      </c>
      <c r="F51" s="14">
        <v>18</v>
      </c>
      <c r="G51" s="13"/>
      <c r="H51" s="13"/>
      <c r="I51" s="13"/>
      <c r="J51" s="13"/>
      <c r="K51" s="15">
        <v>160</v>
      </c>
      <c r="L51" s="15">
        <v>40</v>
      </c>
      <c r="M51" s="13"/>
      <c r="N51" s="13"/>
      <c r="O51" s="15"/>
      <c r="P51" s="13"/>
      <c r="Q51" s="13"/>
      <c r="R51" s="15"/>
      <c r="S51" s="15">
        <v>200</v>
      </c>
      <c r="T51" s="15"/>
      <c r="U51" s="15"/>
    </row>
    <row r="52" spans="2:21" x14ac:dyDescent="0.3">
      <c r="B52" s="11" t="s">
        <v>115</v>
      </c>
      <c r="C52" s="12" t="s">
        <v>116</v>
      </c>
      <c r="D52" s="13"/>
      <c r="E52" s="12" t="s">
        <v>127</v>
      </c>
      <c r="F52" s="14">
        <v>85</v>
      </c>
      <c r="G52" s="13"/>
      <c r="H52" s="15">
        <v>200</v>
      </c>
      <c r="I52" s="13"/>
      <c r="J52" s="13"/>
      <c r="K52" s="15">
        <v>39</v>
      </c>
      <c r="L52" s="15">
        <v>1</v>
      </c>
      <c r="M52" s="13"/>
      <c r="N52" s="15">
        <v>1</v>
      </c>
      <c r="O52" s="13"/>
      <c r="P52" s="15">
        <v>200</v>
      </c>
      <c r="Q52" s="13"/>
      <c r="R52" s="15">
        <v>40</v>
      </c>
      <c r="S52" s="13"/>
      <c r="T52" s="13"/>
      <c r="U52" s="13"/>
    </row>
    <row r="53" spans="2:21" x14ac:dyDescent="0.3">
      <c r="B53" s="11" t="s">
        <v>117</v>
      </c>
      <c r="C53" s="12" t="s">
        <v>118</v>
      </c>
      <c r="D53" s="13"/>
      <c r="E53" s="12" t="s">
        <v>127</v>
      </c>
      <c r="F53" s="14">
        <v>17</v>
      </c>
      <c r="G53" s="13"/>
      <c r="H53" s="15">
        <v>40</v>
      </c>
      <c r="I53" s="13"/>
      <c r="J53" s="13"/>
      <c r="K53" s="15">
        <v>40</v>
      </c>
      <c r="L53" s="13"/>
      <c r="M53" s="13"/>
      <c r="N53" s="15">
        <v>1</v>
      </c>
      <c r="O53" s="15">
        <v>40</v>
      </c>
      <c r="P53" s="15">
        <v>40</v>
      </c>
      <c r="Q53" s="15">
        <v>40</v>
      </c>
      <c r="R53" s="15">
        <v>40</v>
      </c>
      <c r="S53" s="13"/>
      <c r="T53" s="13"/>
      <c r="U53" s="13"/>
    </row>
    <row r="54" spans="2:21" x14ac:dyDescent="0.3">
      <c r="B54" s="11" t="s">
        <v>119</v>
      </c>
      <c r="C54" s="12" t="s">
        <v>120</v>
      </c>
      <c r="D54" s="13"/>
      <c r="E54" s="12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2:21" x14ac:dyDescent="0.3">
      <c r="B55" s="11" t="s">
        <v>121</v>
      </c>
      <c r="C55" s="12" t="s">
        <v>122</v>
      </c>
      <c r="D55" s="13"/>
      <c r="E55" s="12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2:21" x14ac:dyDescent="0.3">
      <c r="B56" s="11" t="s">
        <v>123</v>
      </c>
      <c r="C56" s="12" t="s">
        <v>124</v>
      </c>
      <c r="D56" s="13"/>
      <c r="E56" s="12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2:21" x14ac:dyDescent="0.3">
      <c r="B57" s="19" t="s">
        <v>130</v>
      </c>
      <c r="C57" s="13"/>
      <c r="D57" s="13"/>
      <c r="E57" s="13"/>
      <c r="F57" s="7">
        <f>SUM(F7:F56)</f>
        <v>1648.55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2:21" x14ac:dyDescent="0.3">
      <c r="B58" s="60" t="s">
        <v>132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</row>
    <row r="59" spans="2:21" x14ac:dyDescent="0.3">
      <c r="B59" s="11" t="s">
        <v>133</v>
      </c>
      <c r="C59" s="12" t="s">
        <v>134</v>
      </c>
      <c r="D59" s="20"/>
      <c r="E59" s="12" t="s">
        <v>129</v>
      </c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</row>
    <row r="60" spans="2:21" x14ac:dyDescent="0.3">
      <c r="B60" s="11" t="s">
        <v>135</v>
      </c>
      <c r="C60" s="12" t="s">
        <v>136</v>
      </c>
      <c r="D60" s="20"/>
      <c r="E60" s="12" t="s">
        <v>127</v>
      </c>
      <c r="F60" s="14">
        <v>205</v>
      </c>
      <c r="G60" s="20"/>
      <c r="H60" s="15">
        <v>200</v>
      </c>
      <c r="I60" s="20"/>
      <c r="J60" s="20"/>
      <c r="K60" s="15">
        <v>39</v>
      </c>
      <c r="L60" s="15">
        <v>1</v>
      </c>
      <c r="M60" s="20"/>
      <c r="N60" s="15">
        <v>1</v>
      </c>
      <c r="O60" s="20"/>
      <c r="P60" s="15">
        <v>200</v>
      </c>
      <c r="Q60" s="20"/>
      <c r="R60" s="15">
        <v>40</v>
      </c>
      <c r="S60" s="20"/>
      <c r="T60" s="20"/>
      <c r="U60" s="20"/>
    </row>
    <row r="61" spans="2:21" x14ac:dyDescent="0.3">
      <c r="B61" s="11" t="s">
        <v>137</v>
      </c>
      <c r="C61" s="12" t="s">
        <v>138</v>
      </c>
      <c r="D61" s="20"/>
      <c r="E61" s="12" t="s">
        <v>128</v>
      </c>
      <c r="F61" s="14">
        <v>79</v>
      </c>
      <c r="G61" s="20"/>
      <c r="H61" s="15">
        <v>200</v>
      </c>
      <c r="I61" s="20"/>
      <c r="J61" s="20"/>
      <c r="K61" s="15">
        <v>38</v>
      </c>
      <c r="L61" s="15">
        <v>2</v>
      </c>
      <c r="M61" s="20"/>
      <c r="N61" s="20"/>
      <c r="O61" s="20"/>
      <c r="P61" s="20"/>
      <c r="Q61" s="20"/>
      <c r="R61" s="15">
        <v>40</v>
      </c>
      <c r="S61" s="20"/>
      <c r="T61" s="20"/>
      <c r="U61" s="20"/>
    </row>
    <row r="62" spans="2:21" x14ac:dyDescent="0.3">
      <c r="B62" s="11" t="s">
        <v>139</v>
      </c>
      <c r="C62" s="12" t="s">
        <v>140</v>
      </c>
      <c r="D62" s="20"/>
      <c r="E62" s="1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</row>
    <row r="63" spans="2:21" x14ac:dyDescent="0.3">
      <c r="B63" s="11" t="s">
        <v>141</v>
      </c>
      <c r="C63" s="12" t="s">
        <v>142</v>
      </c>
      <c r="D63" s="20"/>
      <c r="E63" s="12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</row>
    <row r="64" spans="2:21" x14ac:dyDescent="0.3">
      <c r="B64" s="11" t="s">
        <v>143</v>
      </c>
      <c r="C64" s="12" t="s">
        <v>74</v>
      </c>
      <c r="D64" s="20"/>
      <c r="E64" s="1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</row>
    <row r="65" spans="2:21" x14ac:dyDescent="0.3">
      <c r="B65" s="11" t="s">
        <v>144</v>
      </c>
      <c r="C65" s="12" t="s">
        <v>76</v>
      </c>
      <c r="D65" s="20"/>
      <c r="E65" s="12" t="s">
        <v>125</v>
      </c>
      <c r="F65" s="14">
        <v>22</v>
      </c>
      <c r="G65" s="20"/>
      <c r="H65" s="15">
        <v>40</v>
      </c>
      <c r="I65" s="20"/>
      <c r="J65" s="20"/>
      <c r="K65" s="15">
        <v>40</v>
      </c>
      <c r="L65" s="20"/>
      <c r="M65" s="20"/>
      <c r="N65" s="15">
        <v>1</v>
      </c>
      <c r="O65" s="15">
        <v>40</v>
      </c>
      <c r="P65" s="15">
        <v>40</v>
      </c>
      <c r="Q65" s="15">
        <v>40</v>
      </c>
      <c r="R65" s="15">
        <v>40</v>
      </c>
      <c r="S65" s="20"/>
      <c r="T65" s="20"/>
      <c r="U65" s="20"/>
    </row>
    <row r="66" spans="2:21" x14ac:dyDescent="0.3">
      <c r="B66" s="11" t="s">
        <v>145</v>
      </c>
      <c r="C66" s="12" t="s">
        <v>146</v>
      </c>
      <c r="D66" s="20"/>
      <c r="E66" s="12" t="s">
        <v>125</v>
      </c>
      <c r="F66" s="14">
        <v>55</v>
      </c>
      <c r="G66" s="20"/>
      <c r="H66" s="15">
        <v>120</v>
      </c>
      <c r="I66" s="20"/>
      <c r="J66" s="20"/>
      <c r="K66" s="15">
        <v>39</v>
      </c>
      <c r="L66" s="15">
        <v>1</v>
      </c>
      <c r="M66" s="20"/>
      <c r="N66" s="15">
        <v>1</v>
      </c>
      <c r="O66" s="15">
        <v>200</v>
      </c>
      <c r="P66" s="15">
        <v>40</v>
      </c>
      <c r="Q66" s="15">
        <v>80</v>
      </c>
      <c r="R66" s="15">
        <v>40</v>
      </c>
      <c r="S66" s="15">
        <v>80</v>
      </c>
      <c r="T66" s="20"/>
      <c r="U66" s="20"/>
    </row>
    <row r="67" spans="2:21" x14ac:dyDescent="0.3">
      <c r="B67" s="11" t="s">
        <v>147</v>
      </c>
      <c r="C67" s="12" t="s">
        <v>148</v>
      </c>
      <c r="D67" s="20"/>
      <c r="E67" s="12" t="s">
        <v>125</v>
      </c>
      <c r="F67" s="14">
        <v>55</v>
      </c>
      <c r="G67" s="20"/>
      <c r="H67" s="15">
        <v>120</v>
      </c>
      <c r="I67" s="20"/>
      <c r="J67" s="20"/>
      <c r="K67" s="15">
        <v>39</v>
      </c>
      <c r="L67" s="15">
        <v>1</v>
      </c>
      <c r="M67" s="20"/>
      <c r="N67" s="15">
        <v>1</v>
      </c>
      <c r="O67" s="15">
        <v>200</v>
      </c>
      <c r="P67" s="15">
        <v>40</v>
      </c>
      <c r="Q67" s="15">
        <v>80</v>
      </c>
      <c r="R67" s="15">
        <v>40</v>
      </c>
      <c r="S67" s="15">
        <v>80</v>
      </c>
      <c r="T67" s="20"/>
      <c r="U67" s="20"/>
    </row>
    <row r="68" spans="2:21" x14ac:dyDescent="0.3">
      <c r="B68" s="11" t="s">
        <v>149</v>
      </c>
      <c r="C68" s="12" t="s">
        <v>150</v>
      </c>
      <c r="D68" s="20"/>
      <c r="E68" s="12" t="s">
        <v>125</v>
      </c>
      <c r="F68" s="14">
        <v>42</v>
      </c>
      <c r="G68" s="20"/>
      <c r="H68" s="15">
        <v>120</v>
      </c>
      <c r="I68" s="20"/>
      <c r="J68" s="20"/>
      <c r="K68" s="15">
        <v>39</v>
      </c>
      <c r="L68" s="15">
        <v>1</v>
      </c>
      <c r="M68" s="20"/>
      <c r="N68" s="15">
        <v>1</v>
      </c>
      <c r="O68" s="15">
        <v>200</v>
      </c>
      <c r="P68" s="15">
        <v>40</v>
      </c>
      <c r="Q68" s="15">
        <v>80</v>
      </c>
      <c r="R68" s="15">
        <v>40</v>
      </c>
      <c r="S68" s="15">
        <v>80</v>
      </c>
      <c r="T68" s="20"/>
      <c r="U68" s="20"/>
    </row>
    <row r="69" spans="2:21" x14ac:dyDescent="0.3">
      <c r="B69" s="11" t="s">
        <v>151</v>
      </c>
      <c r="C69" s="12" t="s">
        <v>152</v>
      </c>
      <c r="D69" s="20"/>
      <c r="E69" s="12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</row>
    <row r="70" spans="2:21" x14ac:dyDescent="0.3">
      <c r="B70" s="11" t="s">
        <v>153</v>
      </c>
      <c r="C70" s="12" t="s">
        <v>154</v>
      </c>
      <c r="D70" s="20"/>
      <c r="E70" s="12" t="s">
        <v>128</v>
      </c>
      <c r="F70" s="14">
        <v>9</v>
      </c>
      <c r="G70" s="20"/>
      <c r="H70" s="20"/>
      <c r="I70" s="20"/>
      <c r="J70" s="20"/>
      <c r="K70" s="15">
        <v>160</v>
      </c>
      <c r="L70" s="15">
        <v>40</v>
      </c>
      <c r="M70" s="20"/>
      <c r="N70" s="20"/>
      <c r="O70" s="15"/>
      <c r="P70" s="20"/>
      <c r="Q70" s="20"/>
      <c r="R70" s="15"/>
      <c r="S70" s="15">
        <v>200</v>
      </c>
      <c r="T70" s="15"/>
      <c r="U70" s="15"/>
    </row>
    <row r="71" spans="2:21" x14ac:dyDescent="0.3">
      <c r="B71" s="11" t="s">
        <v>155</v>
      </c>
      <c r="C71" s="12" t="s">
        <v>156</v>
      </c>
      <c r="D71" s="20"/>
      <c r="E71" s="12" t="s">
        <v>128</v>
      </c>
      <c r="F71" s="14">
        <v>12</v>
      </c>
      <c r="G71" s="20"/>
      <c r="H71" s="20"/>
      <c r="I71" s="20"/>
      <c r="J71" s="20"/>
      <c r="K71" s="15">
        <v>160</v>
      </c>
      <c r="L71" s="15">
        <v>40</v>
      </c>
      <c r="M71" s="20"/>
      <c r="N71" s="20"/>
      <c r="O71" s="15"/>
      <c r="P71" s="20"/>
      <c r="Q71" s="20"/>
      <c r="R71" s="15"/>
      <c r="S71" s="15">
        <v>200</v>
      </c>
      <c r="T71" s="15"/>
      <c r="U71" s="15"/>
    </row>
    <row r="72" spans="2:21" x14ac:dyDescent="0.3">
      <c r="B72" s="11" t="s">
        <v>157</v>
      </c>
      <c r="C72" s="12" t="s">
        <v>158</v>
      </c>
      <c r="D72" s="20"/>
      <c r="E72" s="12" t="s">
        <v>127</v>
      </c>
      <c r="F72" s="14">
        <v>55</v>
      </c>
      <c r="G72" s="20"/>
      <c r="H72" s="15">
        <v>120</v>
      </c>
      <c r="I72" s="20"/>
      <c r="J72" s="20"/>
      <c r="K72" s="15">
        <v>39</v>
      </c>
      <c r="L72" s="15">
        <v>1</v>
      </c>
      <c r="M72" s="20"/>
      <c r="N72" s="15">
        <v>1</v>
      </c>
      <c r="O72" s="15">
        <v>200</v>
      </c>
      <c r="P72" s="15">
        <v>40</v>
      </c>
      <c r="Q72" s="15">
        <v>80</v>
      </c>
      <c r="R72" s="15">
        <v>40</v>
      </c>
      <c r="S72" s="15">
        <v>80</v>
      </c>
      <c r="T72" s="20"/>
      <c r="U72" s="20"/>
    </row>
    <row r="73" spans="2:21" x14ac:dyDescent="0.3">
      <c r="B73" s="11" t="s">
        <v>159</v>
      </c>
      <c r="C73" s="12" t="s">
        <v>160</v>
      </c>
      <c r="D73" s="20"/>
      <c r="E73" s="12" t="s">
        <v>127</v>
      </c>
      <c r="F73" s="14">
        <v>55</v>
      </c>
      <c r="G73" s="20"/>
      <c r="H73" s="15">
        <v>120</v>
      </c>
      <c r="I73" s="20"/>
      <c r="J73" s="20"/>
      <c r="K73" s="15">
        <v>39</v>
      </c>
      <c r="L73" s="15">
        <v>1</v>
      </c>
      <c r="M73" s="20"/>
      <c r="N73" s="15">
        <v>1</v>
      </c>
      <c r="O73" s="15">
        <v>200</v>
      </c>
      <c r="P73" s="15">
        <v>40</v>
      </c>
      <c r="Q73" s="15">
        <v>80</v>
      </c>
      <c r="R73" s="15">
        <v>40</v>
      </c>
      <c r="S73" s="15">
        <v>80</v>
      </c>
      <c r="T73" s="20"/>
      <c r="U73" s="20"/>
    </row>
    <row r="74" spans="2:21" x14ac:dyDescent="0.3">
      <c r="B74" s="11" t="s">
        <v>161</v>
      </c>
      <c r="C74" s="12" t="s">
        <v>74</v>
      </c>
      <c r="D74" s="20"/>
      <c r="E74" s="12" t="s">
        <v>127</v>
      </c>
      <c r="F74" s="14">
        <v>85</v>
      </c>
      <c r="G74" s="20"/>
      <c r="H74" s="15">
        <v>200</v>
      </c>
      <c r="I74" s="20"/>
      <c r="J74" s="20"/>
      <c r="K74" s="15">
        <v>39</v>
      </c>
      <c r="L74" s="15">
        <v>1</v>
      </c>
      <c r="M74" s="20"/>
      <c r="N74" s="15">
        <v>1</v>
      </c>
      <c r="O74" s="15">
        <v>200</v>
      </c>
      <c r="P74" s="15">
        <v>200</v>
      </c>
      <c r="Q74" s="15">
        <v>80</v>
      </c>
      <c r="R74" s="15">
        <v>40</v>
      </c>
      <c r="S74" s="20"/>
      <c r="T74" s="20"/>
      <c r="U74" s="20"/>
    </row>
    <row r="75" spans="2:21" x14ac:dyDescent="0.3">
      <c r="B75" s="11" t="s">
        <v>162</v>
      </c>
      <c r="C75" s="12" t="s">
        <v>76</v>
      </c>
      <c r="D75" s="20"/>
      <c r="E75" s="12" t="s">
        <v>125</v>
      </c>
      <c r="F75" s="14">
        <v>22</v>
      </c>
      <c r="G75" s="20"/>
      <c r="H75" s="15">
        <v>40</v>
      </c>
      <c r="I75" s="20"/>
      <c r="J75" s="20"/>
      <c r="K75" s="15">
        <v>40</v>
      </c>
      <c r="L75" s="20"/>
      <c r="M75" s="20"/>
      <c r="N75" s="15">
        <v>1</v>
      </c>
      <c r="O75" s="15">
        <v>40</v>
      </c>
      <c r="P75" s="15">
        <v>40</v>
      </c>
      <c r="Q75" s="15">
        <v>40</v>
      </c>
      <c r="R75" s="15">
        <v>40</v>
      </c>
      <c r="S75" s="20"/>
      <c r="T75" s="20"/>
      <c r="U75" s="20"/>
    </row>
    <row r="76" spans="2:21" x14ac:dyDescent="0.3">
      <c r="B76" s="11" t="s">
        <v>163</v>
      </c>
      <c r="C76" s="12" t="s">
        <v>164</v>
      </c>
      <c r="D76" s="20"/>
      <c r="E76" s="12" t="s">
        <v>127</v>
      </c>
      <c r="F76" s="14">
        <v>55</v>
      </c>
      <c r="G76" s="20"/>
      <c r="H76" s="15">
        <v>120</v>
      </c>
      <c r="I76" s="20"/>
      <c r="J76" s="20"/>
      <c r="K76" s="15">
        <v>39</v>
      </c>
      <c r="L76" s="15">
        <v>1</v>
      </c>
      <c r="M76" s="20"/>
      <c r="N76" s="15">
        <v>1</v>
      </c>
      <c r="O76" s="15">
        <v>200</v>
      </c>
      <c r="P76" s="15">
        <v>40</v>
      </c>
      <c r="Q76" s="15">
        <v>80</v>
      </c>
      <c r="R76" s="15">
        <v>40</v>
      </c>
      <c r="S76" s="15">
        <v>80</v>
      </c>
      <c r="T76" s="20"/>
      <c r="U76" s="20"/>
    </row>
    <row r="77" spans="2:21" x14ac:dyDescent="0.3">
      <c r="B77" s="11" t="s">
        <v>165</v>
      </c>
      <c r="C77" s="12" t="s">
        <v>166</v>
      </c>
      <c r="D77" s="20"/>
      <c r="E77" s="12" t="s">
        <v>127</v>
      </c>
      <c r="F77" s="14">
        <v>55</v>
      </c>
      <c r="G77" s="20"/>
      <c r="H77" s="15">
        <v>120</v>
      </c>
      <c r="I77" s="20"/>
      <c r="J77" s="20"/>
      <c r="K77" s="15">
        <v>39</v>
      </c>
      <c r="L77" s="15">
        <v>1</v>
      </c>
      <c r="M77" s="20"/>
      <c r="N77" s="15">
        <v>1</v>
      </c>
      <c r="O77" s="15">
        <v>200</v>
      </c>
      <c r="P77" s="15">
        <v>40</v>
      </c>
      <c r="Q77" s="15">
        <v>80</v>
      </c>
      <c r="R77" s="15">
        <v>40</v>
      </c>
      <c r="S77" s="15">
        <v>80</v>
      </c>
      <c r="T77" s="20"/>
      <c r="U77" s="20"/>
    </row>
    <row r="78" spans="2:21" x14ac:dyDescent="0.3">
      <c r="B78" s="11" t="s">
        <v>167</v>
      </c>
      <c r="C78" s="12" t="s">
        <v>168</v>
      </c>
      <c r="D78" s="20"/>
      <c r="E78" s="12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</row>
    <row r="79" spans="2:21" x14ac:dyDescent="0.3">
      <c r="B79" s="11" t="s">
        <v>169</v>
      </c>
      <c r="C79" s="12" t="s">
        <v>170</v>
      </c>
      <c r="D79" s="20"/>
      <c r="E79" s="12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</row>
    <row r="80" spans="2:21" x14ac:dyDescent="0.3">
      <c r="B80" s="11" t="s">
        <v>171</v>
      </c>
      <c r="C80" s="12" t="s">
        <v>172</v>
      </c>
      <c r="D80" s="20"/>
      <c r="E80" s="12" t="s">
        <v>125</v>
      </c>
      <c r="F80" s="14">
        <v>67</v>
      </c>
      <c r="G80" s="20"/>
      <c r="H80" s="15">
        <v>120</v>
      </c>
      <c r="I80" s="20"/>
      <c r="J80" s="20"/>
      <c r="K80" s="15">
        <v>39</v>
      </c>
      <c r="L80" s="15">
        <v>1</v>
      </c>
      <c r="M80" s="20"/>
      <c r="N80" s="15">
        <v>1</v>
      </c>
      <c r="O80" s="15">
        <v>200</v>
      </c>
      <c r="P80" s="15">
        <v>40</v>
      </c>
      <c r="Q80" s="15">
        <v>80</v>
      </c>
      <c r="R80" s="15">
        <v>40</v>
      </c>
      <c r="S80" s="15">
        <v>80</v>
      </c>
      <c r="T80" s="20"/>
      <c r="U80" s="20"/>
    </row>
    <row r="81" spans="1:41" x14ac:dyDescent="0.3">
      <c r="B81" s="11" t="s">
        <v>173</v>
      </c>
      <c r="C81" s="12" t="s">
        <v>174</v>
      </c>
      <c r="D81" s="20"/>
      <c r="E81" s="12" t="s">
        <v>125</v>
      </c>
      <c r="F81" s="14">
        <v>35</v>
      </c>
      <c r="G81" s="20"/>
      <c r="H81" s="15">
        <v>120</v>
      </c>
      <c r="I81" s="20"/>
      <c r="J81" s="20"/>
      <c r="K81" s="15">
        <v>39</v>
      </c>
      <c r="L81" s="15">
        <v>1</v>
      </c>
      <c r="M81" s="20"/>
      <c r="N81" s="15">
        <v>1</v>
      </c>
      <c r="O81" s="15">
        <v>200</v>
      </c>
      <c r="P81" s="15">
        <v>40</v>
      </c>
      <c r="Q81" s="15">
        <v>80</v>
      </c>
      <c r="R81" s="15">
        <v>40</v>
      </c>
      <c r="S81" s="15">
        <v>80</v>
      </c>
      <c r="T81" s="20"/>
      <c r="U81" s="20"/>
    </row>
    <row r="82" spans="1:41" x14ac:dyDescent="0.3">
      <c r="B82" s="11" t="s">
        <v>175</v>
      </c>
      <c r="C82" s="12" t="s">
        <v>176</v>
      </c>
      <c r="D82" s="20"/>
      <c r="E82" s="12" t="s">
        <v>125</v>
      </c>
      <c r="F82" s="14">
        <v>80</v>
      </c>
      <c r="G82" s="20"/>
      <c r="H82" s="15">
        <v>120</v>
      </c>
      <c r="I82" s="20"/>
      <c r="J82" s="20"/>
      <c r="K82" s="15">
        <v>39</v>
      </c>
      <c r="L82" s="15">
        <v>1</v>
      </c>
      <c r="M82" s="20"/>
      <c r="N82" s="15">
        <v>1</v>
      </c>
      <c r="O82" s="15">
        <v>200</v>
      </c>
      <c r="P82" s="15">
        <v>40</v>
      </c>
      <c r="Q82" s="15">
        <v>80</v>
      </c>
      <c r="R82" s="15">
        <v>40</v>
      </c>
      <c r="S82" s="15">
        <v>80</v>
      </c>
      <c r="T82" s="20"/>
      <c r="U82" s="20"/>
    </row>
    <row r="83" spans="1:41" x14ac:dyDescent="0.3">
      <c r="B83" s="11" t="s">
        <v>177</v>
      </c>
      <c r="C83" s="12" t="s">
        <v>178</v>
      </c>
      <c r="D83" s="20"/>
      <c r="E83" s="12" t="s">
        <v>127</v>
      </c>
      <c r="F83" s="14">
        <v>80</v>
      </c>
      <c r="G83" s="20"/>
      <c r="H83" s="15">
        <v>120</v>
      </c>
      <c r="I83" s="20"/>
      <c r="J83" s="20"/>
      <c r="K83" s="15">
        <v>39</v>
      </c>
      <c r="L83" s="15">
        <v>1</v>
      </c>
      <c r="M83" s="20"/>
      <c r="N83" s="15">
        <v>1</v>
      </c>
      <c r="O83" s="15">
        <v>200</v>
      </c>
      <c r="P83" s="15">
        <v>40</v>
      </c>
      <c r="Q83" s="15">
        <v>80</v>
      </c>
      <c r="R83" s="15">
        <v>40</v>
      </c>
      <c r="S83" s="15">
        <v>80</v>
      </c>
      <c r="T83" s="20"/>
      <c r="U83" s="20"/>
    </row>
    <row r="84" spans="1:41" x14ac:dyDescent="0.3">
      <c r="B84" s="11" t="s">
        <v>179</v>
      </c>
      <c r="C84" s="12" t="s">
        <v>180</v>
      </c>
      <c r="D84" s="20"/>
      <c r="E84" s="12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</row>
    <row r="85" spans="1:41" x14ac:dyDescent="0.3">
      <c r="B85" s="11" t="s">
        <v>181</v>
      </c>
      <c r="C85" s="12" t="s">
        <v>182</v>
      </c>
      <c r="D85" s="20"/>
      <c r="E85" s="12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</row>
    <row r="86" spans="1:41" x14ac:dyDescent="0.3">
      <c r="B86" s="11" t="s">
        <v>183</v>
      </c>
      <c r="C86" s="12" t="s">
        <v>184</v>
      </c>
      <c r="D86" s="20"/>
      <c r="E86" s="12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</row>
    <row r="87" spans="1:41" x14ac:dyDescent="0.3">
      <c r="B87" s="11" t="s">
        <v>185</v>
      </c>
      <c r="C87" s="12" t="s">
        <v>186</v>
      </c>
      <c r="D87" s="20"/>
      <c r="E87" s="12" t="s">
        <v>193</v>
      </c>
      <c r="F87" s="14">
        <v>79</v>
      </c>
      <c r="G87" s="20"/>
      <c r="H87" s="15">
        <v>200</v>
      </c>
      <c r="I87" s="20"/>
      <c r="J87" s="20"/>
      <c r="K87" s="15">
        <v>38</v>
      </c>
      <c r="L87" s="15">
        <v>2</v>
      </c>
      <c r="M87" s="20"/>
      <c r="N87" s="20"/>
      <c r="O87" s="20"/>
      <c r="P87" s="20"/>
      <c r="Q87" s="20"/>
      <c r="R87" s="15">
        <v>40</v>
      </c>
      <c r="S87" s="20"/>
      <c r="T87" s="20"/>
      <c r="U87" s="20"/>
    </row>
    <row r="88" spans="1:41" x14ac:dyDescent="0.3">
      <c r="B88" s="11" t="s">
        <v>187</v>
      </c>
      <c r="C88" s="12" t="s">
        <v>188</v>
      </c>
      <c r="D88" s="20"/>
      <c r="E88" s="12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</row>
    <row r="89" spans="1:41" x14ac:dyDescent="0.3">
      <c r="B89" s="11" t="s">
        <v>189</v>
      </c>
      <c r="C89" s="12" t="s">
        <v>190</v>
      </c>
      <c r="D89" s="20"/>
      <c r="E89" s="12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1:41" x14ac:dyDescent="0.3">
      <c r="B90" s="11" t="s">
        <v>191</v>
      </c>
      <c r="C90" s="12" t="s">
        <v>192</v>
      </c>
      <c r="D90" s="20"/>
      <c r="E90" s="12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1:41" s="5" customFormat="1" x14ac:dyDescent="0.3">
      <c r="A91" s="8"/>
      <c r="B91" s="6" t="s">
        <v>194</v>
      </c>
      <c r="C91" s="6"/>
      <c r="D91" s="6"/>
      <c r="E91" s="6"/>
      <c r="F91" s="6">
        <f>SUM(F59:F90)</f>
        <v>1147</v>
      </c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</row>
    <row r="92" spans="1:41" x14ac:dyDescent="0.3">
      <c r="B92" s="61" t="s">
        <v>195</v>
      </c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</row>
    <row r="93" spans="1:41" x14ac:dyDescent="0.3">
      <c r="B93" s="11" t="s">
        <v>196</v>
      </c>
      <c r="C93" s="12" t="s">
        <v>197</v>
      </c>
      <c r="D93" s="20"/>
      <c r="E93" s="12" t="s">
        <v>125</v>
      </c>
      <c r="F93" s="14">
        <v>480</v>
      </c>
      <c r="G93" s="20"/>
      <c r="H93" s="15">
        <v>255</v>
      </c>
      <c r="I93" s="20"/>
      <c r="J93" s="20"/>
      <c r="K93" s="15">
        <v>51</v>
      </c>
      <c r="L93" s="15">
        <v>1</v>
      </c>
      <c r="M93" s="20"/>
      <c r="N93" s="15">
        <v>1</v>
      </c>
      <c r="O93" s="15">
        <v>255</v>
      </c>
      <c r="P93" s="15">
        <v>255</v>
      </c>
      <c r="Q93" s="15">
        <v>104</v>
      </c>
      <c r="R93" s="15">
        <v>52</v>
      </c>
      <c r="S93" s="20"/>
      <c r="T93" s="20"/>
      <c r="U93" s="20"/>
    </row>
    <row r="94" spans="1:41" x14ac:dyDescent="0.3">
      <c r="B94" s="11" t="s">
        <v>198</v>
      </c>
      <c r="C94" s="12" t="s">
        <v>199</v>
      </c>
      <c r="D94" s="20"/>
      <c r="E94" s="12" t="s">
        <v>358</v>
      </c>
      <c r="F94" s="14">
        <v>6</v>
      </c>
      <c r="G94" s="20"/>
      <c r="H94" s="20"/>
      <c r="I94" s="20"/>
      <c r="J94" s="20"/>
      <c r="K94" s="15">
        <v>203</v>
      </c>
      <c r="L94" s="15">
        <v>52</v>
      </c>
      <c r="M94" s="20"/>
      <c r="N94" s="20"/>
      <c r="O94" s="15"/>
      <c r="P94" s="20"/>
      <c r="Q94" s="20"/>
      <c r="R94" s="15"/>
      <c r="S94" s="15">
        <v>255</v>
      </c>
      <c r="T94" s="15"/>
      <c r="U94" s="15"/>
    </row>
    <row r="95" spans="1:41" x14ac:dyDescent="0.3">
      <c r="B95" s="11" t="s">
        <v>200</v>
      </c>
      <c r="C95" s="12" t="s">
        <v>201</v>
      </c>
      <c r="D95" s="20"/>
      <c r="E95" s="12" t="s">
        <v>358</v>
      </c>
      <c r="F95" s="14">
        <v>6</v>
      </c>
      <c r="G95" s="20"/>
      <c r="H95" s="20"/>
      <c r="I95" s="20"/>
      <c r="J95" s="20"/>
      <c r="K95" s="15">
        <v>203</v>
      </c>
      <c r="L95" s="15">
        <v>52</v>
      </c>
      <c r="M95" s="20"/>
      <c r="N95" s="20"/>
      <c r="O95" s="15"/>
      <c r="P95" s="20"/>
      <c r="Q95" s="20"/>
      <c r="R95" s="15"/>
      <c r="S95" s="15">
        <v>255</v>
      </c>
      <c r="T95" s="15"/>
      <c r="U95" s="15"/>
    </row>
    <row r="96" spans="1:41" x14ac:dyDescent="0.3">
      <c r="B96" s="11" t="s">
        <v>202</v>
      </c>
      <c r="C96" s="12" t="s">
        <v>203</v>
      </c>
      <c r="D96" s="20"/>
      <c r="E96" s="12" t="s">
        <v>359</v>
      </c>
      <c r="F96" s="14">
        <v>6</v>
      </c>
      <c r="G96" s="20"/>
      <c r="H96" s="20"/>
      <c r="I96" s="20"/>
      <c r="J96" s="15">
        <v>255</v>
      </c>
      <c r="K96" s="20"/>
      <c r="L96" s="20"/>
      <c r="M96" s="20"/>
      <c r="N96" s="20"/>
      <c r="O96" s="20"/>
      <c r="P96" s="15">
        <v>255</v>
      </c>
      <c r="Q96" s="20"/>
      <c r="R96" s="15">
        <v>52</v>
      </c>
      <c r="S96" s="20"/>
      <c r="T96" s="20"/>
      <c r="U96" s="20"/>
    </row>
    <row r="97" spans="2:21" x14ac:dyDescent="0.3">
      <c r="B97" s="11" t="s">
        <v>204</v>
      </c>
      <c r="C97" s="12" t="s">
        <v>205</v>
      </c>
      <c r="D97" s="20"/>
      <c r="E97" s="12" t="s">
        <v>125</v>
      </c>
      <c r="F97" s="14">
        <v>34</v>
      </c>
      <c r="G97" s="20"/>
      <c r="H97" s="15">
        <v>255</v>
      </c>
      <c r="I97" s="20"/>
      <c r="J97" s="20"/>
      <c r="K97" s="15">
        <v>51</v>
      </c>
      <c r="L97" s="15">
        <v>1</v>
      </c>
      <c r="M97" s="20"/>
      <c r="N97" s="15">
        <v>1</v>
      </c>
      <c r="O97" s="20"/>
      <c r="P97" s="15">
        <v>255</v>
      </c>
      <c r="Q97" s="20"/>
      <c r="R97" s="15">
        <v>52</v>
      </c>
      <c r="S97" s="20"/>
      <c r="T97" s="20"/>
      <c r="U97" s="20"/>
    </row>
    <row r="98" spans="2:21" x14ac:dyDescent="0.3">
      <c r="B98" s="11" t="s">
        <v>206</v>
      </c>
      <c r="C98" s="12" t="s">
        <v>207</v>
      </c>
      <c r="D98" s="20"/>
      <c r="E98" s="12" t="s">
        <v>125</v>
      </c>
      <c r="F98" s="14">
        <v>41</v>
      </c>
      <c r="G98" s="20"/>
      <c r="H98" s="15">
        <v>156</v>
      </c>
      <c r="I98" s="20"/>
      <c r="J98" s="20"/>
      <c r="K98" s="15">
        <v>51</v>
      </c>
      <c r="L98" s="15">
        <v>1</v>
      </c>
      <c r="M98" s="20"/>
      <c r="N98" s="15">
        <v>1</v>
      </c>
      <c r="O98" s="15">
        <v>255</v>
      </c>
      <c r="P98" s="15">
        <v>52</v>
      </c>
      <c r="Q98" s="15">
        <v>104</v>
      </c>
      <c r="R98" s="15">
        <v>52</v>
      </c>
      <c r="S98" s="15">
        <v>80</v>
      </c>
      <c r="T98" s="20"/>
      <c r="U98" s="20"/>
    </row>
    <row r="99" spans="2:21" x14ac:dyDescent="0.3">
      <c r="B99" s="11" t="s">
        <v>208</v>
      </c>
      <c r="C99" s="12" t="s">
        <v>207</v>
      </c>
      <c r="D99" s="20"/>
      <c r="E99" s="12" t="s">
        <v>360</v>
      </c>
      <c r="F99" s="14">
        <v>18</v>
      </c>
      <c r="G99" s="20"/>
      <c r="H99" s="20"/>
      <c r="I99" s="20"/>
      <c r="J99" s="15">
        <v>104</v>
      </c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2:21" x14ac:dyDescent="0.3">
      <c r="B100" s="11" t="s">
        <v>209</v>
      </c>
      <c r="C100" s="12" t="s">
        <v>210</v>
      </c>
      <c r="D100" s="20"/>
      <c r="E100" s="12" t="s">
        <v>125</v>
      </c>
      <c r="F100" s="14">
        <v>6</v>
      </c>
      <c r="G100" s="20"/>
      <c r="H100" s="15">
        <v>52</v>
      </c>
      <c r="I100" s="20"/>
      <c r="J100" s="20"/>
      <c r="K100" s="15">
        <v>52</v>
      </c>
      <c r="L100" s="20"/>
      <c r="M100" s="20"/>
      <c r="N100" s="15">
        <v>1</v>
      </c>
      <c r="O100" s="15">
        <v>52</v>
      </c>
      <c r="P100" s="15">
        <v>52</v>
      </c>
      <c r="Q100" s="15">
        <v>52</v>
      </c>
      <c r="R100" s="15">
        <v>52</v>
      </c>
      <c r="S100" s="20"/>
      <c r="T100" s="20"/>
      <c r="U100" s="20"/>
    </row>
    <row r="101" spans="2:21" x14ac:dyDescent="0.3">
      <c r="B101" s="11" t="s">
        <v>211</v>
      </c>
      <c r="C101" s="12" t="s">
        <v>212</v>
      </c>
      <c r="D101" s="20"/>
      <c r="E101" s="12" t="s">
        <v>358</v>
      </c>
      <c r="F101" s="14">
        <v>3</v>
      </c>
      <c r="G101" s="20"/>
      <c r="H101" s="20"/>
      <c r="I101" s="20"/>
      <c r="J101" s="20"/>
      <c r="K101" s="15">
        <v>203</v>
      </c>
      <c r="L101" s="15">
        <v>52</v>
      </c>
      <c r="M101" s="20"/>
      <c r="N101" s="20"/>
      <c r="O101" s="15"/>
      <c r="P101" s="20"/>
      <c r="Q101" s="20"/>
      <c r="R101" s="15"/>
      <c r="S101" s="15">
        <v>255</v>
      </c>
      <c r="T101" s="15"/>
      <c r="U101" s="15"/>
    </row>
    <row r="102" spans="2:21" x14ac:dyDescent="0.3">
      <c r="B102" s="11" t="s">
        <v>213</v>
      </c>
      <c r="C102" s="12" t="s">
        <v>214</v>
      </c>
      <c r="D102" s="20"/>
      <c r="E102" s="12" t="s">
        <v>358</v>
      </c>
      <c r="F102" s="14">
        <v>3</v>
      </c>
      <c r="G102" s="20"/>
      <c r="H102" s="20"/>
      <c r="I102" s="20"/>
      <c r="J102" s="20"/>
      <c r="K102" s="15">
        <v>203</v>
      </c>
      <c r="L102" s="15">
        <v>52</v>
      </c>
      <c r="M102" s="20"/>
      <c r="N102" s="20"/>
      <c r="O102" s="15"/>
      <c r="P102" s="20"/>
      <c r="Q102" s="20"/>
      <c r="R102" s="15"/>
      <c r="S102" s="15">
        <v>255</v>
      </c>
      <c r="T102" s="15"/>
      <c r="U102" s="15"/>
    </row>
    <row r="103" spans="2:21" x14ac:dyDescent="0.3">
      <c r="B103" s="11" t="s">
        <v>215</v>
      </c>
      <c r="C103" s="12" t="s">
        <v>216</v>
      </c>
      <c r="D103" s="20"/>
      <c r="E103" s="12" t="s">
        <v>126</v>
      </c>
      <c r="F103" s="14">
        <v>16</v>
      </c>
      <c r="G103" s="20"/>
      <c r="H103" s="20"/>
      <c r="I103" s="20"/>
      <c r="J103" s="15">
        <v>52</v>
      </c>
      <c r="K103" s="20"/>
      <c r="L103" s="20"/>
      <c r="M103" s="20"/>
      <c r="N103" s="20"/>
      <c r="O103" s="15">
        <v>52</v>
      </c>
      <c r="P103" s="15">
        <v>52</v>
      </c>
      <c r="Q103" s="15">
        <v>52</v>
      </c>
      <c r="R103" s="15">
        <v>52</v>
      </c>
      <c r="S103" s="20"/>
      <c r="T103" s="20"/>
      <c r="U103" s="20"/>
    </row>
    <row r="104" spans="2:21" x14ac:dyDescent="0.3">
      <c r="B104" s="11" t="s">
        <v>217</v>
      </c>
      <c r="C104" s="12" t="s">
        <v>218</v>
      </c>
      <c r="D104" s="20"/>
      <c r="E104" s="12" t="s">
        <v>126</v>
      </c>
      <c r="F104" s="14">
        <v>16</v>
      </c>
      <c r="G104" s="20"/>
      <c r="H104" s="20"/>
      <c r="I104" s="20"/>
      <c r="J104" s="15">
        <v>52</v>
      </c>
      <c r="K104" s="20"/>
      <c r="L104" s="20"/>
      <c r="M104" s="20"/>
      <c r="N104" s="20"/>
      <c r="O104" s="15">
        <v>52</v>
      </c>
      <c r="P104" s="15">
        <v>52</v>
      </c>
      <c r="Q104" s="15">
        <v>52</v>
      </c>
      <c r="R104" s="15">
        <v>52</v>
      </c>
      <c r="S104" s="20"/>
      <c r="T104" s="20"/>
      <c r="U104" s="20"/>
    </row>
    <row r="105" spans="2:21" x14ac:dyDescent="0.3">
      <c r="B105" s="11" t="s">
        <v>219</v>
      </c>
      <c r="C105" s="12" t="s">
        <v>220</v>
      </c>
      <c r="D105" s="20"/>
      <c r="E105" s="12" t="s">
        <v>125</v>
      </c>
      <c r="F105" s="14">
        <v>49</v>
      </c>
      <c r="G105" s="20"/>
      <c r="H105" s="15">
        <v>52</v>
      </c>
      <c r="I105" s="20"/>
      <c r="J105" s="20"/>
      <c r="K105" s="15">
        <v>52</v>
      </c>
      <c r="L105" s="20"/>
      <c r="M105" s="20"/>
      <c r="N105" s="15">
        <v>1</v>
      </c>
      <c r="O105" s="15">
        <v>52</v>
      </c>
      <c r="P105" s="15">
        <v>52</v>
      </c>
      <c r="Q105" s="15">
        <v>52</v>
      </c>
      <c r="R105" s="15">
        <v>52</v>
      </c>
      <c r="S105" s="20"/>
      <c r="T105" s="20"/>
      <c r="U105" s="20"/>
    </row>
    <row r="106" spans="2:21" x14ac:dyDescent="0.3">
      <c r="B106" s="11" t="s">
        <v>221</v>
      </c>
      <c r="C106" s="12" t="s">
        <v>222</v>
      </c>
      <c r="D106" s="20"/>
      <c r="E106" s="12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2:21" x14ac:dyDescent="0.3">
      <c r="B107" s="11" t="s">
        <v>223</v>
      </c>
      <c r="C107" s="12" t="s">
        <v>224</v>
      </c>
      <c r="D107" s="20"/>
      <c r="E107" s="12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2:21" x14ac:dyDescent="0.3">
      <c r="B108" s="11" t="s">
        <v>225</v>
      </c>
      <c r="C108" s="12" t="s">
        <v>226</v>
      </c>
      <c r="D108" s="20"/>
      <c r="E108" s="12" t="s">
        <v>361</v>
      </c>
      <c r="F108" s="14">
        <v>180</v>
      </c>
      <c r="G108" s="20"/>
      <c r="H108" s="15">
        <v>255</v>
      </c>
      <c r="I108" s="20"/>
      <c r="J108" s="20"/>
      <c r="K108" s="15">
        <v>50</v>
      </c>
      <c r="L108" s="15">
        <v>2</v>
      </c>
      <c r="M108" s="20"/>
      <c r="N108" s="20"/>
      <c r="O108" s="20"/>
      <c r="P108" s="15">
        <v>255</v>
      </c>
      <c r="Q108" s="20"/>
      <c r="R108" s="15">
        <v>52</v>
      </c>
      <c r="S108" s="20"/>
      <c r="T108" s="20"/>
      <c r="U108" s="20"/>
    </row>
    <row r="109" spans="2:21" x14ac:dyDescent="0.3">
      <c r="B109" s="11" t="s">
        <v>227</v>
      </c>
      <c r="C109" s="12" t="s">
        <v>228</v>
      </c>
      <c r="D109" s="20"/>
      <c r="E109" s="12" t="s">
        <v>361</v>
      </c>
      <c r="F109" s="14">
        <v>25</v>
      </c>
      <c r="G109" s="20"/>
      <c r="H109" s="15">
        <v>255</v>
      </c>
      <c r="I109" s="20"/>
      <c r="J109" s="20"/>
      <c r="K109" s="15">
        <v>50</v>
      </c>
      <c r="L109" s="15">
        <v>2</v>
      </c>
      <c r="M109" s="20"/>
      <c r="N109" s="20"/>
      <c r="O109" s="20"/>
      <c r="P109" s="15">
        <v>255</v>
      </c>
      <c r="Q109" s="20"/>
      <c r="R109" s="15">
        <v>52</v>
      </c>
      <c r="S109" s="20"/>
      <c r="T109" s="20"/>
      <c r="U109" s="20"/>
    </row>
    <row r="110" spans="2:21" x14ac:dyDescent="0.3">
      <c r="B110" s="11" t="s">
        <v>229</v>
      </c>
      <c r="C110" s="12" t="s">
        <v>230</v>
      </c>
      <c r="D110" s="20"/>
      <c r="E110" s="12" t="s">
        <v>362</v>
      </c>
      <c r="F110" s="14">
        <v>4.5999999999999996</v>
      </c>
      <c r="G110" s="20"/>
      <c r="H110" s="15">
        <v>255</v>
      </c>
      <c r="I110" s="20"/>
      <c r="J110" s="20"/>
      <c r="K110" s="15">
        <v>52</v>
      </c>
      <c r="L110" s="20"/>
      <c r="M110" s="20"/>
      <c r="N110" s="20"/>
      <c r="O110" s="20"/>
      <c r="P110" s="20"/>
      <c r="Q110" s="20"/>
      <c r="R110" s="15">
        <v>52</v>
      </c>
      <c r="S110" s="20"/>
      <c r="T110" s="20"/>
      <c r="U110" s="20"/>
    </row>
    <row r="111" spans="2:21" x14ac:dyDescent="0.3">
      <c r="B111" s="11" t="s">
        <v>231</v>
      </c>
      <c r="C111" s="12" t="s">
        <v>232</v>
      </c>
      <c r="D111" s="20"/>
      <c r="E111" s="12" t="s">
        <v>358</v>
      </c>
      <c r="F111" s="14">
        <v>2.8</v>
      </c>
      <c r="G111" s="20"/>
      <c r="H111" s="20"/>
      <c r="I111" s="20"/>
      <c r="J111" s="20"/>
      <c r="K111" s="15">
        <v>203</v>
      </c>
      <c r="L111" s="15">
        <v>52</v>
      </c>
      <c r="M111" s="20"/>
      <c r="N111" s="20"/>
      <c r="O111" s="15"/>
      <c r="P111" s="20"/>
      <c r="Q111" s="20"/>
      <c r="R111" s="15"/>
      <c r="S111" s="15">
        <v>255</v>
      </c>
      <c r="T111" s="15"/>
      <c r="U111" s="20"/>
    </row>
    <row r="112" spans="2:21" x14ac:dyDescent="0.3">
      <c r="B112" s="11" t="s">
        <v>233</v>
      </c>
      <c r="C112" s="12" t="s">
        <v>234</v>
      </c>
      <c r="D112" s="20"/>
      <c r="E112" s="12" t="s">
        <v>358</v>
      </c>
      <c r="F112" s="14">
        <v>2.8</v>
      </c>
      <c r="G112" s="20"/>
      <c r="H112" s="20"/>
      <c r="I112" s="20"/>
      <c r="J112" s="20"/>
      <c r="K112" s="15">
        <v>203</v>
      </c>
      <c r="L112" s="15">
        <v>52</v>
      </c>
      <c r="M112" s="20"/>
      <c r="N112" s="20"/>
      <c r="O112" s="15"/>
      <c r="P112" s="20"/>
      <c r="Q112" s="20"/>
      <c r="R112" s="15"/>
      <c r="S112" s="15">
        <v>255</v>
      </c>
      <c r="T112" s="15"/>
      <c r="U112" s="20"/>
    </row>
    <row r="113" spans="1:41" x14ac:dyDescent="0.3">
      <c r="B113" s="19" t="s">
        <v>366</v>
      </c>
      <c r="C113" s="20"/>
      <c r="D113" s="20"/>
      <c r="E113" s="20"/>
      <c r="F113" s="22">
        <f>SUM(F93:F112)</f>
        <v>899.19999999999993</v>
      </c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1:41" x14ac:dyDescent="0.3">
      <c r="B114" s="56" t="s">
        <v>235</v>
      </c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8"/>
    </row>
    <row r="115" spans="1:41" x14ac:dyDescent="0.3">
      <c r="B115" s="11" t="s">
        <v>236</v>
      </c>
      <c r="C115" s="12" t="s">
        <v>237</v>
      </c>
      <c r="D115" s="20"/>
      <c r="E115" s="12" t="s">
        <v>125</v>
      </c>
      <c r="F115" s="14">
        <v>440</v>
      </c>
      <c r="G115" s="20"/>
      <c r="H115" s="15">
        <v>255</v>
      </c>
      <c r="I115" s="20"/>
      <c r="J115" s="20"/>
      <c r="K115" s="15">
        <v>51</v>
      </c>
      <c r="L115" s="15">
        <v>1</v>
      </c>
      <c r="M115" s="20"/>
      <c r="N115" s="15">
        <v>1</v>
      </c>
      <c r="O115" s="15">
        <v>255</v>
      </c>
      <c r="P115" s="15">
        <v>255</v>
      </c>
      <c r="Q115" s="15">
        <v>104</v>
      </c>
      <c r="R115" s="15">
        <v>52</v>
      </c>
      <c r="S115" s="20"/>
      <c r="T115" s="20"/>
      <c r="U115" s="20"/>
    </row>
    <row r="116" spans="1:41" x14ac:dyDescent="0.3">
      <c r="B116" s="11" t="s">
        <v>238</v>
      </c>
      <c r="C116" s="12" t="s">
        <v>239</v>
      </c>
      <c r="D116" s="20"/>
      <c r="E116" s="12" t="s">
        <v>358</v>
      </c>
      <c r="F116" s="14">
        <v>4</v>
      </c>
      <c r="G116" s="20"/>
      <c r="H116" s="20"/>
      <c r="I116" s="20"/>
      <c r="J116" s="20"/>
      <c r="K116" s="15">
        <v>203</v>
      </c>
      <c r="L116" s="15">
        <v>52</v>
      </c>
      <c r="M116" s="20"/>
      <c r="N116" s="20"/>
      <c r="O116" s="15"/>
      <c r="P116" s="20"/>
      <c r="Q116" s="20"/>
      <c r="R116" s="15"/>
      <c r="S116" s="15">
        <v>255</v>
      </c>
      <c r="T116" s="15"/>
      <c r="U116" s="15"/>
    </row>
    <row r="117" spans="1:41" x14ac:dyDescent="0.3">
      <c r="B117" s="11" t="s">
        <v>240</v>
      </c>
      <c r="C117" s="12" t="s">
        <v>241</v>
      </c>
      <c r="D117" s="20"/>
      <c r="E117" s="12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1:41" x14ac:dyDescent="0.3">
      <c r="B118" s="11" t="s">
        <v>242</v>
      </c>
      <c r="C118" s="12" t="s">
        <v>243</v>
      </c>
      <c r="D118" s="20"/>
      <c r="E118" s="12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1:41" x14ac:dyDescent="0.3">
      <c r="B119" s="11" t="s">
        <v>244</v>
      </c>
      <c r="C119" s="12" t="s">
        <v>245</v>
      </c>
      <c r="D119" s="20"/>
      <c r="E119" s="12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1:41" x14ac:dyDescent="0.3">
      <c r="B120" s="11" t="s">
        <v>246</v>
      </c>
      <c r="C120" s="12" t="s">
        <v>247</v>
      </c>
      <c r="D120" s="20"/>
      <c r="E120" s="12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1:41" x14ac:dyDescent="0.3">
      <c r="B121" s="11" t="s">
        <v>225</v>
      </c>
      <c r="C121" s="12" t="s">
        <v>248</v>
      </c>
      <c r="D121" s="20"/>
      <c r="E121" s="12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1:41" x14ac:dyDescent="0.3">
      <c r="B122" s="11" t="s">
        <v>227</v>
      </c>
      <c r="C122" s="12" t="s">
        <v>249</v>
      </c>
      <c r="D122" s="20"/>
      <c r="E122" s="12" t="s">
        <v>363</v>
      </c>
      <c r="F122" s="14">
        <v>17</v>
      </c>
      <c r="G122" s="20"/>
      <c r="H122" s="20"/>
      <c r="I122" s="20"/>
      <c r="J122" s="15">
        <v>52</v>
      </c>
      <c r="K122" s="20"/>
      <c r="L122" s="20"/>
      <c r="M122" s="20"/>
      <c r="N122" s="20"/>
      <c r="O122" s="15">
        <v>52</v>
      </c>
      <c r="P122" s="15">
        <v>52</v>
      </c>
      <c r="Q122" s="15">
        <v>52</v>
      </c>
      <c r="R122" s="15">
        <v>52</v>
      </c>
      <c r="S122" s="20"/>
      <c r="T122" s="20"/>
      <c r="U122" s="20"/>
    </row>
    <row r="123" spans="1:41" x14ac:dyDescent="0.3">
      <c r="B123" s="11" t="s">
        <v>250</v>
      </c>
      <c r="C123" s="12" t="s">
        <v>251</v>
      </c>
      <c r="D123" s="20"/>
      <c r="E123" s="12" t="s">
        <v>126</v>
      </c>
      <c r="F123" s="14">
        <v>17</v>
      </c>
      <c r="G123" s="20"/>
      <c r="H123" s="20"/>
      <c r="I123" s="20"/>
      <c r="J123" s="15">
        <v>52</v>
      </c>
      <c r="K123" s="20"/>
      <c r="L123" s="20"/>
      <c r="M123" s="20"/>
      <c r="N123" s="20"/>
      <c r="O123" s="15">
        <v>52</v>
      </c>
      <c r="P123" s="15">
        <v>52</v>
      </c>
      <c r="Q123" s="15">
        <v>52</v>
      </c>
      <c r="R123" s="15">
        <v>52</v>
      </c>
      <c r="S123" s="20"/>
      <c r="T123" s="20"/>
      <c r="U123" s="20"/>
    </row>
    <row r="124" spans="1:41" x14ac:dyDescent="0.3">
      <c r="B124" s="11" t="s">
        <v>229</v>
      </c>
      <c r="C124" s="12" t="s">
        <v>252</v>
      </c>
      <c r="D124" s="20"/>
      <c r="E124" s="12" t="s">
        <v>363</v>
      </c>
      <c r="F124" s="14">
        <v>18</v>
      </c>
      <c r="G124" s="20"/>
      <c r="H124" s="20"/>
      <c r="I124" s="20"/>
      <c r="J124" s="15">
        <v>52</v>
      </c>
      <c r="K124" s="20"/>
      <c r="L124" s="20"/>
      <c r="M124" s="20"/>
      <c r="N124" s="20"/>
      <c r="O124" s="15">
        <v>52</v>
      </c>
      <c r="P124" s="15">
        <v>52</v>
      </c>
      <c r="Q124" s="15">
        <v>52</v>
      </c>
      <c r="R124" s="15">
        <v>52</v>
      </c>
      <c r="S124" s="20"/>
      <c r="T124" s="20"/>
      <c r="U124" s="20"/>
    </row>
    <row r="125" spans="1:41" x14ac:dyDescent="0.3">
      <c r="B125" s="11" t="s">
        <v>253</v>
      </c>
      <c r="C125" s="12" t="s">
        <v>254</v>
      </c>
      <c r="D125" s="20"/>
      <c r="E125" s="12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1:41" x14ac:dyDescent="0.3">
      <c r="B126" s="11" t="s">
        <v>255</v>
      </c>
      <c r="C126" s="12" t="s">
        <v>256</v>
      </c>
      <c r="D126" s="20"/>
      <c r="E126" s="12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1:41" x14ac:dyDescent="0.3">
      <c r="B127" s="19" t="s">
        <v>367</v>
      </c>
      <c r="C127" s="20"/>
      <c r="D127" s="20"/>
      <c r="E127" s="20"/>
      <c r="F127" s="22">
        <f>SUM(F115:F126)</f>
        <v>496</v>
      </c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1:41" s="24" customFormat="1" ht="15.6" x14ac:dyDescent="0.3">
      <c r="A128" s="23"/>
      <c r="B128" s="56" t="s">
        <v>257</v>
      </c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8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</row>
    <row r="129" spans="2:21" x14ac:dyDescent="0.3">
      <c r="B129" s="11" t="s">
        <v>231</v>
      </c>
      <c r="C129" s="12" t="s">
        <v>20</v>
      </c>
      <c r="D129" s="20"/>
      <c r="E129" s="12" t="s">
        <v>125</v>
      </c>
      <c r="F129" s="14">
        <v>15.55</v>
      </c>
      <c r="G129" s="20"/>
      <c r="H129" s="15">
        <v>200</v>
      </c>
      <c r="I129" s="20"/>
      <c r="J129" s="20"/>
      <c r="K129" s="15">
        <v>39</v>
      </c>
      <c r="L129" s="15">
        <v>1</v>
      </c>
      <c r="M129" s="20"/>
      <c r="N129" s="15">
        <v>1</v>
      </c>
      <c r="O129" s="20"/>
      <c r="P129" s="15">
        <v>200</v>
      </c>
      <c r="Q129" s="20"/>
      <c r="R129" s="15">
        <v>40</v>
      </c>
      <c r="S129" s="20"/>
      <c r="T129" s="20"/>
      <c r="U129" s="20"/>
    </row>
    <row r="130" spans="2:21" x14ac:dyDescent="0.3">
      <c r="B130" s="11" t="s">
        <v>233</v>
      </c>
      <c r="C130" s="12" t="s">
        <v>258</v>
      </c>
      <c r="D130" s="20"/>
      <c r="E130" s="12" t="s">
        <v>125</v>
      </c>
      <c r="F130" s="14">
        <v>5.94</v>
      </c>
      <c r="G130" s="20"/>
      <c r="H130" s="15">
        <v>200</v>
      </c>
      <c r="I130" s="20"/>
      <c r="J130" s="20"/>
      <c r="K130" s="15">
        <v>39</v>
      </c>
      <c r="L130" s="15">
        <v>1</v>
      </c>
      <c r="M130" s="20"/>
      <c r="N130" s="15">
        <v>1</v>
      </c>
      <c r="O130" s="20"/>
      <c r="P130" s="20"/>
      <c r="Q130" s="20"/>
      <c r="R130" s="15">
        <v>40</v>
      </c>
      <c r="S130" s="20"/>
      <c r="T130" s="20"/>
      <c r="U130" s="20"/>
    </row>
    <row r="131" spans="2:21" x14ac:dyDescent="0.3">
      <c r="B131" s="11" t="s">
        <v>259</v>
      </c>
      <c r="C131" s="12" t="s">
        <v>260</v>
      </c>
      <c r="D131" s="20"/>
      <c r="E131" s="12" t="s">
        <v>125</v>
      </c>
      <c r="F131" s="14">
        <v>4.74</v>
      </c>
      <c r="G131" s="20"/>
      <c r="H131" s="15">
        <v>200</v>
      </c>
      <c r="I131" s="20"/>
      <c r="J131" s="20"/>
      <c r="K131" s="15">
        <v>39</v>
      </c>
      <c r="L131" s="15">
        <v>1</v>
      </c>
      <c r="M131" s="20"/>
      <c r="N131" s="15">
        <v>1</v>
      </c>
      <c r="O131" s="20"/>
      <c r="P131" s="15">
        <v>200</v>
      </c>
      <c r="Q131" s="20"/>
      <c r="R131" s="15">
        <v>40</v>
      </c>
      <c r="S131" s="20"/>
      <c r="T131" s="20"/>
      <c r="U131" s="20"/>
    </row>
    <row r="132" spans="2:21" x14ac:dyDescent="0.3">
      <c r="B132" s="11" t="s">
        <v>261</v>
      </c>
      <c r="C132" s="12" t="s">
        <v>262</v>
      </c>
      <c r="D132" s="20"/>
      <c r="E132" s="12" t="s">
        <v>125</v>
      </c>
      <c r="F132" s="14">
        <v>2.97</v>
      </c>
      <c r="G132" s="20"/>
      <c r="H132" s="15">
        <v>200</v>
      </c>
      <c r="I132" s="20"/>
      <c r="J132" s="20"/>
      <c r="K132" s="15">
        <v>39</v>
      </c>
      <c r="L132" s="15">
        <v>1</v>
      </c>
      <c r="M132" s="20"/>
      <c r="N132" s="15">
        <v>1</v>
      </c>
      <c r="O132" s="20"/>
      <c r="P132" s="20"/>
      <c r="Q132" s="20"/>
      <c r="R132" s="15">
        <v>40</v>
      </c>
      <c r="S132" s="20"/>
      <c r="T132" s="20"/>
      <c r="U132" s="20"/>
    </row>
    <row r="133" spans="2:21" x14ac:dyDescent="0.3">
      <c r="B133" s="11" t="s">
        <v>263</v>
      </c>
      <c r="C133" s="12" t="s">
        <v>264</v>
      </c>
      <c r="D133" s="20"/>
      <c r="E133" s="12" t="s">
        <v>125</v>
      </c>
      <c r="F133" s="14">
        <v>3.59</v>
      </c>
      <c r="G133" s="20"/>
      <c r="H133" s="15">
        <v>200</v>
      </c>
      <c r="I133" s="20"/>
      <c r="J133" s="20"/>
      <c r="K133" s="15">
        <v>39</v>
      </c>
      <c r="L133" s="15">
        <v>1</v>
      </c>
      <c r="M133" s="20"/>
      <c r="N133" s="15">
        <v>1</v>
      </c>
      <c r="O133" s="20"/>
      <c r="P133" s="20"/>
      <c r="Q133" s="20"/>
      <c r="R133" s="15">
        <v>40</v>
      </c>
      <c r="S133" s="20"/>
      <c r="T133" s="20"/>
      <c r="U133" s="20"/>
    </row>
    <row r="134" spans="2:21" x14ac:dyDescent="0.3">
      <c r="B134" s="11" t="s">
        <v>265</v>
      </c>
      <c r="C134" s="12" t="s">
        <v>266</v>
      </c>
      <c r="D134" s="20"/>
      <c r="E134" s="12" t="s">
        <v>125</v>
      </c>
      <c r="F134" s="14">
        <v>4.46</v>
      </c>
      <c r="G134" s="20"/>
      <c r="H134" s="15">
        <v>200</v>
      </c>
      <c r="I134" s="20"/>
      <c r="J134" s="20"/>
      <c r="K134" s="15">
        <v>39</v>
      </c>
      <c r="L134" s="15">
        <v>1</v>
      </c>
      <c r="M134" s="20"/>
      <c r="N134" s="15">
        <v>1</v>
      </c>
      <c r="O134" s="20"/>
      <c r="P134" s="20"/>
      <c r="Q134" s="20"/>
      <c r="R134" s="15">
        <v>40</v>
      </c>
      <c r="S134" s="20"/>
      <c r="T134" s="20"/>
      <c r="U134" s="20"/>
    </row>
    <row r="135" spans="2:21" x14ac:dyDescent="0.3">
      <c r="B135" s="11" t="s">
        <v>267</v>
      </c>
      <c r="C135" s="12" t="s">
        <v>264</v>
      </c>
      <c r="D135" s="20"/>
      <c r="E135" s="12" t="s">
        <v>125</v>
      </c>
      <c r="F135" s="14">
        <v>4.66</v>
      </c>
      <c r="G135" s="20"/>
      <c r="H135" s="15">
        <v>200</v>
      </c>
      <c r="I135" s="20"/>
      <c r="J135" s="20"/>
      <c r="K135" s="15">
        <v>39</v>
      </c>
      <c r="L135" s="15">
        <v>1</v>
      </c>
      <c r="M135" s="20"/>
      <c r="N135" s="15">
        <v>1</v>
      </c>
      <c r="O135" s="20"/>
      <c r="P135" s="20"/>
      <c r="Q135" s="20"/>
      <c r="R135" s="15">
        <v>40</v>
      </c>
      <c r="S135" s="20"/>
      <c r="T135" s="20"/>
      <c r="U135" s="20"/>
    </row>
    <row r="136" spans="2:21" x14ac:dyDescent="0.3">
      <c r="B136" s="11" t="s">
        <v>268</v>
      </c>
      <c r="C136" s="12" t="s">
        <v>266</v>
      </c>
      <c r="D136" s="20"/>
      <c r="E136" s="12" t="s">
        <v>125</v>
      </c>
      <c r="F136" s="14">
        <v>4.46</v>
      </c>
      <c r="G136" s="20"/>
      <c r="H136" s="15">
        <v>200</v>
      </c>
      <c r="I136" s="20"/>
      <c r="J136" s="20"/>
      <c r="K136" s="15">
        <v>39</v>
      </c>
      <c r="L136" s="15">
        <v>1</v>
      </c>
      <c r="M136" s="20"/>
      <c r="N136" s="15">
        <v>1</v>
      </c>
      <c r="O136" s="20"/>
      <c r="P136" s="20"/>
      <c r="Q136" s="20"/>
      <c r="R136" s="15">
        <v>40</v>
      </c>
      <c r="S136" s="20"/>
      <c r="T136" s="20"/>
      <c r="U136" s="20"/>
    </row>
    <row r="137" spans="2:21" x14ac:dyDescent="0.3">
      <c r="B137" s="11" t="s">
        <v>269</v>
      </c>
      <c r="C137" s="12" t="s">
        <v>270</v>
      </c>
      <c r="D137" s="20"/>
      <c r="E137" s="12" t="s">
        <v>125</v>
      </c>
      <c r="F137" s="14">
        <v>4.66</v>
      </c>
      <c r="G137" s="20"/>
      <c r="H137" s="15">
        <v>200</v>
      </c>
      <c r="I137" s="20"/>
      <c r="J137" s="20"/>
      <c r="K137" s="15">
        <v>39</v>
      </c>
      <c r="L137" s="15">
        <v>1</v>
      </c>
      <c r="M137" s="20"/>
      <c r="N137" s="15">
        <v>1</v>
      </c>
      <c r="O137" s="20"/>
      <c r="P137" s="15">
        <v>200</v>
      </c>
      <c r="Q137" s="20"/>
      <c r="R137" s="15">
        <v>40</v>
      </c>
      <c r="S137" s="20"/>
      <c r="T137" s="20"/>
      <c r="U137" s="20"/>
    </row>
    <row r="138" spans="2:21" x14ac:dyDescent="0.3">
      <c r="B138" s="11" t="s">
        <v>271</v>
      </c>
      <c r="C138" s="12" t="s">
        <v>266</v>
      </c>
      <c r="D138" s="20"/>
      <c r="E138" s="12" t="s">
        <v>125</v>
      </c>
      <c r="F138" s="14">
        <v>4.46</v>
      </c>
      <c r="G138" s="20"/>
      <c r="H138" s="15">
        <v>200</v>
      </c>
      <c r="I138" s="20"/>
      <c r="J138" s="20"/>
      <c r="K138" s="15">
        <v>39</v>
      </c>
      <c r="L138" s="15">
        <v>1</v>
      </c>
      <c r="M138" s="20"/>
      <c r="N138" s="15">
        <v>1</v>
      </c>
      <c r="O138" s="20"/>
      <c r="P138" s="20"/>
      <c r="Q138" s="20"/>
      <c r="R138" s="15">
        <v>40</v>
      </c>
      <c r="S138" s="20"/>
      <c r="T138" s="20"/>
      <c r="U138" s="20"/>
    </row>
    <row r="139" spans="2:21" x14ac:dyDescent="0.3">
      <c r="B139" s="11" t="s">
        <v>272</v>
      </c>
      <c r="C139" s="12" t="s">
        <v>273</v>
      </c>
      <c r="D139" s="20"/>
      <c r="E139" s="12" t="s">
        <v>125</v>
      </c>
      <c r="F139" s="14">
        <v>4.66</v>
      </c>
      <c r="G139" s="20"/>
      <c r="H139" s="15">
        <v>200</v>
      </c>
      <c r="I139" s="20"/>
      <c r="J139" s="20"/>
      <c r="K139" s="15">
        <v>39</v>
      </c>
      <c r="L139" s="15">
        <v>1</v>
      </c>
      <c r="M139" s="20"/>
      <c r="N139" s="15">
        <v>1</v>
      </c>
      <c r="O139" s="20"/>
      <c r="P139" s="20"/>
      <c r="Q139" s="20"/>
      <c r="R139" s="15">
        <v>40</v>
      </c>
      <c r="S139" s="20"/>
      <c r="T139" s="20"/>
      <c r="U139" s="20"/>
    </row>
    <row r="140" spans="2:21" x14ac:dyDescent="0.3">
      <c r="B140" s="11" t="s">
        <v>274</v>
      </c>
      <c r="C140" s="12" t="s">
        <v>266</v>
      </c>
      <c r="D140" s="20"/>
      <c r="E140" s="12" t="s">
        <v>125</v>
      </c>
      <c r="F140" s="14">
        <v>4.46</v>
      </c>
      <c r="G140" s="20"/>
      <c r="H140" s="15">
        <v>200</v>
      </c>
      <c r="I140" s="20"/>
      <c r="J140" s="20"/>
      <c r="K140" s="15">
        <v>39</v>
      </c>
      <c r="L140" s="15">
        <v>1</v>
      </c>
      <c r="M140" s="20"/>
      <c r="N140" s="15">
        <v>1</v>
      </c>
      <c r="O140" s="20"/>
      <c r="P140" s="20"/>
      <c r="Q140" s="20"/>
      <c r="R140" s="15">
        <v>40</v>
      </c>
      <c r="S140" s="20"/>
      <c r="T140" s="20"/>
      <c r="U140" s="20"/>
    </row>
    <row r="141" spans="2:21" x14ac:dyDescent="0.3">
      <c r="B141" s="11" t="s">
        <v>275</v>
      </c>
      <c r="C141" s="12" t="s">
        <v>276</v>
      </c>
      <c r="D141" s="20"/>
      <c r="E141" s="12" t="s">
        <v>125</v>
      </c>
      <c r="F141" s="14">
        <v>4.66</v>
      </c>
      <c r="G141" s="20"/>
      <c r="H141" s="15">
        <v>200</v>
      </c>
      <c r="I141" s="20"/>
      <c r="J141" s="20"/>
      <c r="K141" s="15">
        <v>39</v>
      </c>
      <c r="L141" s="15">
        <v>1</v>
      </c>
      <c r="M141" s="20"/>
      <c r="N141" s="15">
        <v>1</v>
      </c>
      <c r="O141" s="20"/>
      <c r="P141" s="15">
        <v>200</v>
      </c>
      <c r="Q141" s="20"/>
      <c r="R141" s="15">
        <v>40</v>
      </c>
      <c r="S141" s="20"/>
      <c r="T141" s="20"/>
      <c r="U141" s="20"/>
    </row>
    <row r="142" spans="2:21" x14ac:dyDescent="0.3">
      <c r="B142" s="19" t="s">
        <v>368</v>
      </c>
      <c r="C142" s="20"/>
      <c r="D142" s="20"/>
      <c r="E142" s="20"/>
      <c r="F142" s="21">
        <f>SUM(F129:F141)</f>
        <v>69.27000000000001</v>
      </c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</row>
    <row r="143" spans="2:21" x14ac:dyDescent="0.3">
      <c r="B143" s="56" t="s">
        <v>277</v>
      </c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8"/>
    </row>
    <row r="144" spans="2:21" x14ac:dyDescent="0.3">
      <c r="B144" s="11" t="s">
        <v>278</v>
      </c>
      <c r="C144" s="12" t="s">
        <v>20</v>
      </c>
      <c r="D144" s="20"/>
      <c r="E144" s="12" t="s">
        <v>125</v>
      </c>
      <c r="F144" s="14">
        <v>15.55</v>
      </c>
      <c r="G144" s="20"/>
      <c r="H144" s="15">
        <v>200</v>
      </c>
      <c r="I144" s="20"/>
      <c r="J144" s="20"/>
      <c r="K144" s="15">
        <v>39</v>
      </c>
      <c r="L144" s="15">
        <v>1</v>
      </c>
      <c r="M144" s="20"/>
      <c r="N144" s="15">
        <v>1</v>
      </c>
      <c r="O144" s="20"/>
      <c r="P144" s="15">
        <v>200</v>
      </c>
      <c r="Q144" s="20"/>
      <c r="R144" s="15">
        <v>40</v>
      </c>
      <c r="S144" s="20"/>
      <c r="T144" s="20"/>
      <c r="U144" s="20"/>
    </row>
    <row r="145" spans="2:21" x14ac:dyDescent="0.3">
      <c r="B145" s="11" t="s">
        <v>279</v>
      </c>
      <c r="C145" s="12" t="s">
        <v>258</v>
      </c>
      <c r="D145" s="20"/>
      <c r="E145" s="12" t="s">
        <v>125</v>
      </c>
      <c r="F145" s="14">
        <v>5.94</v>
      </c>
      <c r="G145" s="20"/>
      <c r="H145" s="15">
        <v>200</v>
      </c>
      <c r="I145" s="20"/>
      <c r="J145" s="20"/>
      <c r="K145" s="15">
        <v>39</v>
      </c>
      <c r="L145" s="15">
        <v>1</v>
      </c>
      <c r="M145" s="20"/>
      <c r="N145" s="15">
        <v>1</v>
      </c>
      <c r="O145" s="20"/>
      <c r="P145" s="20"/>
      <c r="Q145" s="20"/>
      <c r="R145" s="15">
        <v>40</v>
      </c>
      <c r="S145" s="20"/>
      <c r="T145" s="20"/>
      <c r="U145" s="20"/>
    </row>
    <row r="146" spans="2:21" x14ac:dyDescent="0.3">
      <c r="B146" s="11" t="s">
        <v>280</v>
      </c>
      <c r="C146" s="12" t="s">
        <v>260</v>
      </c>
      <c r="D146" s="20"/>
      <c r="E146" s="12" t="s">
        <v>125</v>
      </c>
      <c r="F146" s="14">
        <v>4.74</v>
      </c>
      <c r="G146" s="20"/>
      <c r="H146" s="15">
        <v>200</v>
      </c>
      <c r="I146" s="20"/>
      <c r="J146" s="20"/>
      <c r="K146" s="15">
        <v>39</v>
      </c>
      <c r="L146" s="15">
        <v>1</v>
      </c>
      <c r="M146" s="20"/>
      <c r="N146" s="15">
        <v>1</v>
      </c>
      <c r="O146" s="20"/>
      <c r="P146" s="15">
        <v>200</v>
      </c>
      <c r="Q146" s="20"/>
      <c r="R146" s="15">
        <v>40</v>
      </c>
      <c r="S146" s="20"/>
      <c r="T146" s="20"/>
      <c r="U146" s="20"/>
    </row>
    <row r="147" spans="2:21" x14ac:dyDescent="0.3">
      <c r="B147" s="11" t="s">
        <v>281</v>
      </c>
      <c r="C147" s="12" t="s">
        <v>262</v>
      </c>
      <c r="D147" s="20"/>
      <c r="E147" s="12" t="s">
        <v>125</v>
      </c>
      <c r="F147" s="14">
        <v>2.97</v>
      </c>
      <c r="G147" s="20"/>
      <c r="H147" s="15">
        <v>200</v>
      </c>
      <c r="I147" s="20"/>
      <c r="J147" s="20"/>
      <c r="K147" s="15">
        <v>39</v>
      </c>
      <c r="L147" s="15">
        <v>1</v>
      </c>
      <c r="M147" s="20"/>
      <c r="N147" s="15">
        <v>1</v>
      </c>
      <c r="O147" s="20"/>
      <c r="P147" s="20"/>
      <c r="Q147" s="20"/>
      <c r="R147" s="15">
        <v>40</v>
      </c>
      <c r="S147" s="20"/>
      <c r="T147" s="20"/>
      <c r="U147" s="20"/>
    </row>
    <row r="148" spans="2:21" x14ac:dyDescent="0.3">
      <c r="B148" s="11" t="s">
        <v>282</v>
      </c>
      <c r="C148" s="12" t="s">
        <v>264</v>
      </c>
      <c r="D148" s="20"/>
      <c r="E148" s="12" t="s">
        <v>125</v>
      </c>
      <c r="F148" s="14">
        <v>3.59</v>
      </c>
      <c r="G148" s="20"/>
      <c r="H148" s="15">
        <v>200</v>
      </c>
      <c r="I148" s="20"/>
      <c r="J148" s="20"/>
      <c r="K148" s="15">
        <v>39</v>
      </c>
      <c r="L148" s="15">
        <v>1</v>
      </c>
      <c r="M148" s="20"/>
      <c r="N148" s="15">
        <v>1</v>
      </c>
      <c r="O148" s="20"/>
      <c r="P148" s="20"/>
      <c r="Q148" s="20"/>
      <c r="R148" s="15">
        <v>40</v>
      </c>
      <c r="S148" s="20"/>
      <c r="T148" s="20"/>
      <c r="U148" s="20"/>
    </row>
    <row r="149" spans="2:21" x14ac:dyDescent="0.3">
      <c r="B149" s="11" t="s">
        <v>283</v>
      </c>
      <c r="C149" s="12" t="s">
        <v>266</v>
      </c>
      <c r="D149" s="20"/>
      <c r="E149" s="12" t="s">
        <v>125</v>
      </c>
      <c r="F149" s="14">
        <v>4.46</v>
      </c>
      <c r="G149" s="20"/>
      <c r="H149" s="15">
        <v>200</v>
      </c>
      <c r="I149" s="20"/>
      <c r="J149" s="20"/>
      <c r="K149" s="15">
        <v>39</v>
      </c>
      <c r="L149" s="15">
        <v>1</v>
      </c>
      <c r="M149" s="20"/>
      <c r="N149" s="15">
        <v>1</v>
      </c>
      <c r="O149" s="20"/>
      <c r="P149" s="20"/>
      <c r="Q149" s="20"/>
      <c r="R149" s="15">
        <v>40</v>
      </c>
      <c r="S149" s="20"/>
      <c r="T149" s="20"/>
      <c r="U149" s="20"/>
    </row>
    <row r="150" spans="2:21" x14ac:dyDescent="0.3">
      <c r="B150" s="11" t="s">
        <v>284</v>
      </c>
      <c r="C150" s="12" t="s">
        <v>264</v>
      </c>
      <c r="D150" s="20"/>
      <c r="E150" s="12" t="s">
        <v>125</v>
      </c>
      <c r="F150" s="14">
        <v>4.66</v>
      </c>
      <c r="G150" s="20"/>
      <c r="H150" s="15">
        <v>200</v>
      </c>
      <c r="I150" s="20"/>
      <c r="J150" s="20"/>
      <c r="K150" s="15">
        <v>39</v>
      </c>
      <c r="L150" s="15">
        <v>1</v>
      </c>
      <c r="M150" s="20"/>
      <c r="N150" s="15">
        <v>1</v>
      </c>
      <c r="O150" s="20"/>
      <c r="P150" s="20"/>
      <c r="Q150" s="20"/>
      <c r="R150" s="15">
        <v>40</v>
      </c>
      <c r="S150" s="20"/>
      <c r="T150" s="20"/>
      <c r="U150" s="20"/>
    </row>
    <row r="151" spans="2:21" x14ac:dyDescent="0.3">
      <c r="B151" s="11" t="s">
        <v>285</v>
      </c>
      <c r="C151" s="12" t="s">
        <v>266</v>
      </c>
      <c r="D151" s="20"/>
      <c r="E151" s="12" t="s">
        <v>125</v>
      </c>
      <c r="F151" s="14">
        <v>4.46</v>
      </c>
      <c r="G151" s="20"/>
      <c r="H151" s="15">
        <v>200</v>
      </c>
      <c r="I151" s="20"/>
      <c r="J151" s="20"/>
      <c r="K151" s="15">
        <v>39</v>
      </c>
      <c r="L151" s="15">
        <v>1</v>
      </c>
      <c r="M151" s="20"/>
      <c r="N151" s="15">
        <v>1</v>
      </c>
      <c r="O151" s="20"/>
      <c r="P151" s="20"/>
      <c r="Q151" s="20"/>
      <c r="R151" s="15">
        <v>40</v>
      </c>
      <c r="S151" s="20"/>
      <c r="T151" s="20"/>
      <c r="U151" s="20"/>
    </row>
    <row r="152" spans="2:21" x14ac:dyDescent="0.3">
      <c r="B152" s="11" t="s">
        <v>286</v>
      </c>
      <c r="C152" s="12" t="s">
        <v>270</v>
      </c>
      <c r="D152" s="20"/>
      <c r="E152" s="12" t="s">
        <v>125</v>
      </c>
      <c r="F152" s="14">
        <v>4.66</v>
      </c>
      <c r="G152" s="20"/>
      <c r="H152" s="15">
        <v>200</v>
      </c>
      <c r="I152" s="20"/>
      <c r="J152" s="20"/>
      <c r="K152" s="15">
        <v>39</v>
      </c>
      <c r="L152" s="15">
        <v>1</v>
      </c>
      <c r="M152" s="20"/>
      <c r="N152" s="15">
        <v>1</v>
      </c>
      <c r="O152" s="20"/>
      <c r="P152" s="15">
        <v>200</v>
      </c>
      <c r="Q152" s="20"/>
      <c r="R152" s="15">
        <v>40</v>
      </c>
      <c r="S152" s="20"/>
      <c r="T152" s="20"/>
      <c r="U152" s="20"/>
    </row>
    <row r="153" spans="2:21" x14ac:dyDescent="0.3">
      <c r="B153" s="11" t="s">
        <v>287</v>
      </c>
      <c r="C153" s="12" t="s">
        <v>266</v>
      </c>
      <c r="D153" s="20"/>
      <c r="E153" s="12" t="s">
        <v>125</v>
      </c>
      <c r="F153" s="14">
        <v>4.46</v>
      </c>
      <c r="G153" s="20"/>
      <c r="H153" s="15">
        <v>200</v>
      </c>
      <c r="I153" s="20"/>
      <c r="J153" s="20"/>
      <c r="K153" s="15">
        <v>39</v>
      </c>
      <c r="L153" s="15">
        <v>1</v>
      </c>
      <c r="M153" s="20"/>
      <c r="N153" s="15">
        <v>1</v>
      </c>
      <c r="O153" s="20"/>
      <c r="P153" s="20"/>
      <c r="Q153" s="20"/>
      <c r="R153" s="15">
        <v>40</v>
      </c>
      <c r="S153" s="20"/>
      <c r="T153" s="20"/>
      <c r="U153" s="20"/>
    </row>
    <row r="154" spans="2:21" x14ac:dyDescent="0.3">
      <c r="B154" s="11" t="s">
        <v>288</v>
      </c>
      <c r="C154" s="12" t="s">
        <v>273</v>
      </c>
      <c r="D154" s="20"/>
      <c r="E154" s="12" t="s">
        <v>125</v>
      </c>
      <c r="F154" s="14">
        <v>4.66</v>
      </c>
      <c r="G154" s="20"/>
      <c r="H154" s="15">
        <v>200</v>
      </c>
      <c r="I154" s="20"/>
      <c r="J154" s="20"/>
      <c r="K154" s="15">
        <v>39</v>
      </c>
      <c r="L154" s="15">
        <v>1</v>
      </c>
      <c r="M154" s="20"/>
      <c r="N154" s="15">
        <v>1</v>
      </c>
      <c r="O154" s="20"/>
      <c r="P154" s="20"/>
      <c r="Q154" s="20"/>
      <c r="R154" s="15">
        <v>40</v>
      </c>
      <c r="S154" s="20"/>
      <c r="T154" s="20"/>
      <c r="U154" s="20"/>
    </row>
    <row r="155" spans="2:21" x14ac:dyDescent="0.3">
      <c r="B155" s="11" t="s">
        <v>289</v>
      </c>
      <c r="C155" s="12" t="s">
        <v>266</v>
      </c>
      <c r="D155" s="20"/>
      <c r="E155" s="12" t="s">
        <v>125</v>
      </c>
      <c r="F155" s="14">
        <v>4.46</v>
      </c>
      <c r="G155" s="20"/>
      <c r="H155" s="15">
        <v>200</v>
      </c>
      <c r="I155" s="20"/>
      <c r="J155" s="20"/>
      <c r="K155" s="15">
        <v>39</v>
      </c>
      <c r="L155" s="15">
        <v>1</v>
      </c>
      <c r="M155" s="20"/>
      <c r="N155" s="15">
        <v>1</v>
      </c>
      <c r="O155" s="20"/>
      <c r="P155" s="20"/>
      <c r="Q155" s="20"/>
      <c r="R155" s="15">
        <v>40</v>
      </c>
      <c r="S155" s="20"/>
      <c r="T155" s="20"/>
      <c r="U155" s="20"/>
    </row>
    <row r="156" spans="2:21" x14ac:dyDescent="0.3">
      <c r="B156" s="25" t="s">
        <v>369</v>
      </c>
      <c r="C156" s="13"/>
      <c r="D156" s="13"/>
      <c r="E156" s="13"/>
      <c r="F156" s="26">
        <f>SUM(F144:F155)</f>
        <v>64.610000000000014</v>
      </c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57" spans="2:21" x14ac:dyDescent="0.3">
      <c r="B157" s="62" t="s">
        <v>371</v>
      </c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4"/>
    </row>
    <row r="158" spans="2:21" x14ac:dyDescent="0.3">
      <c r="B158" s="11" t="s">
        <v>290</v>
      </c>
      <c r="C158" s="12" t="s">
        <v>276</v>
      </c>
      <c r="D158" s="20"/>
      <c r="E158" s="12" t="s">
        <v>125</v>
      </c>
      <c r="F158" s="14">
        <v>5</v>
      </c>
      <c r="G158" s="20"/>
      <c r="H158" s="15">
        <v>200</v>
      </c>
      <c r="I158" s="20"/>
      <c r="J158" s="20"/>
      <c r="K158" s="15">
        <v>39</v>
      </c>
      <c r="L158" s="15">
        <v>1</v>
      </c>
      <c r="M158" s="20"/>
      <c r="N158" s="15">
        <v>1</v>
      </c>
      <c r="O158" s="20"/>
      <c r="P158" s="15">
        <v>200</v>
      </c>
      <c r="Q158" s="20"/>
      <c r="R158" s="15">
        <v>40</v>
      </c>
      <c r="S158" s="20"/>
      <c r="T158" s="20"/>
      <c r="U158" s="20"/>
    </row>
    <row r="159" spans="2:21" x14ac:dyDescent="0.3">
      <c r="B159" s="11" t="s">
        <v>291</v>
      </c>
      <c r="C159" s="12" t="s">
        <v>292</v>
      </c>
      <c r="D159" s="20"/>
      <c r="E159" s="12" t="s">
        <v>126</v>
      </c>
      <c r="F159" s="14">
        <v>20.57</v>
      </c>
      <c r="G159" s="20"/>
      <c r="H159" s="20"/>
      <c r="I159" s="20"/>
      <c r="J159" s="15">
        <v>40</v>
      </c>
      <c r="K159" s="20"/>
      <c r="L159" s="20"/>
      <c r="M159" s="20"/>
      <c r="N159" s="20"/>
      <c r="O159" s="15">
        <v>40</v>
      </c>
      <c r="P159" s="15">
        <v>40</v>
      </c>
      <c r="Q159" s="15">
        <v>40</v>
      </c>
      <c r="R159" s="15">
        <v>40</v>
      </c>
      <c r="S159" s="20"/>
      <c r="T159" s="20"/>
      <c r="U159" s="20"/>
    </row>
    <row r="160" spans="2:21" x14ac:dyDescent="0.3">
      <c r="B160" s="11" t="s">
        <v>293</v>
      </c>
      <c r="C160" s="12" t="s">
        <v>294</v>
      </c>
      <c r="D160" s="20"/>
      <c r="E160" s="12" t="s">
        <v>126</v>
      </c>
      <c r="F160" s="14">
        <v>17.149999999999999</v>
      </c>
      <c r="G160" s="20"/>
      <c r="H160" s="20"/>
      <c r="I160" s="20"/>
      <c r="J160" s="15">
        <v>40</v>
      </c>
      <c r="K160" s="20"/>
      <c r="L160" s="20"/>
      <c r="M160" s="20"/>
      <c r="N160" s="20"/>
      <c r="O160" s="15">
        <v>40</v>
      </c>
      <c r="P160" s="15">
        <v>40</v>
      </c>
      <c r="Q160" s="15">
        <v>40</v>
      </c>
      <c r="R160" s="15">
        <v>40</v>
      </c>
      <c r="S160" s="20"/>
      <c r="T160" s="20"/>
      <c r="U160" s="20"/>
    </row>
    <row r="161" spans="2:21" x14ac:dyDescent="0.3">
      <c r="B161" s="11" t="s">
        <v>295</v>
      </c>
      <c r="C161" s="12" t="s">
        <v>296</v>
      </c>
      <c r="D161" s="20"/>
      <c r="E161" s="12" t="s">
        <v>126</v>
      </c>
      <c r="F161" s="14">
        <v>15.68</v>
      </c>
      <c r="G161" s="20"/>
      <c r="H161" s="20"/>
      <c r="I161" s="20"/>
      <c r="J161" s="15">
        <v>40</v>
      </c>
      <c r="K161" s="20"/>
      <c r="L161" s="20"/>
      <c r="M161" s="20"/>
      <c r="N161" s="20"/>
      <c r="O161" s="15">
        <v>40</v>
      </c>
      <c r="P161" s="15">
        <v>40</v>
      </c>
      <c r="Q161" s="15">
        <v>40</v>
      </c>
      <c r="R161" s="15">
        <v>40</v>
      </c>
      <c r="S161" s="20"/>
      <c r="T161" s="20"/>
      <c r="U161" s="20"/>
    </row>
    <row r="162" spans="2:21" x14ac:dyDescent="0.3">
      <c r="B162" s="11" t="s">
        <v>297</v>
      </c>
      <c r="C162" s="12" t="s">
        <v>298</v>
      </c>
      <c r="D162" s="20"/>
      <c r="E162" s="12" t="s">
        <v>125</v>
      </c>
      <c r="F162" s="14">
        <v>36.21</v>
      </c>
      <c r="G162" s="20"/>
      <c r="H162" s="15">
        <v>200</v>
      </c>
      <c r="I162" s="20"/>
      <c r="J162" s="20"/>
      <c r="K162" s="15">
        <v>39</v>
      </c>
      <c r="L162" s="15">
        <v>1</v>
      </c>
      <c r="M162" s="20"/>
      <c r="N162" s="15">
        <v>1</v>
      </c>
      <c r="O162" s="20"/>
      <c r="P162" s="15">
        <v>200</v>
      </c>
      <c r="Q162" s="20"/>
      <c r="R162" s="15">
        <v>40</v>
      </c>
      <c r="S162" s="20"/>
      <c r="T162" s="20"/>
      <c r="U162" s="20"/>
    </row>
    <row r="163" spans="2:21" x14ac:dyDescent="0.3">
      <c r="B163" s="11" t="s">
        <v>299</v>
      </c>
      <c r="C163" s="12" t="s">
        <v>300</v>
      </c>
      <c r="D163" s="20"/>
      <c r="E163" s="12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</row>
    <row r="164" spans="2:21" x14ac:dyDescent="0.3">
      <c r="B164" s="11" t="s">
        <v>301</v>
      </c>
      <c r="C164" s="12" t="s">
        <v>302</v>
      </c>
      <c r="D164" s="20"/>
      <c r="E164" s="12" t="s">
        <v>125</v>
      </c>
      <c r="F164" s="14">
        <v>6.36</v>
      </c>
      <c r="G164" s="20"/>
      <c r="H164" s="15">
        <v>120</v>
      </c>
      <c r="I164" s="20"/>
      <c r="J164" s="20"/>
      <c r="K164" s="15">
        <v>38</v>
      </c>
      <c r="L164" s="15">
        <v>12</v>
      </c>
      <c r="M164" s="20"/>
      <c r="N164" s="15">
        <v>1</v>
      </c>
      <c r="O164" s="15">
        <v>200</v>
      </c>
      <c r="P164" s="15">
        <v>200</v>
      </c>
      <c r="Q164" s="15">
        <v>200</v>
      </c>
      <c r="R164" s="15">
        <v>40</v>
      </c>
      <c r="S164" s="15">
        <v>120</v>
      </c>
      <c r="T164" s="20"/>
      <c r="U164" s="20"/>
    </row>
    <row r="165" spans="2:21" x14ac:dyDescent="0.3">
      <c r="B165" s="11" t="s">
        <v>303</v>
      </c>
      <c r="C165" s="12" t="s">
        <v>304</v>
      </c>
      <c r="D165" s="20"/>
      <c r="E165" s="12" t="s">
        <v>364</v>
      </c>
      <c r="F165" s="14">
        <v>15.52</v>
      </c>
      <c r="G165" s="20"/>
      <c r="H165" s="20"/>
      <c r="I165" s="20"/>
      <c r="J165" s="15">
        <v>40</v>
      </c>
      <c r="K165" s="15">
        <v>40</v>
      </c>
      <c r="L165" s="20"/>
      <c r="M165" s="20"/>
      <c r="N165" s="15">
        <v>1</v>
      </c>
      <c r="O165" s="15">
        <v>40</v>
      </c>
      <c r="P165" s="15">
        <v>40</v>
      </c>
      <c r="Q165" s="15">
        <v>40</v>
      </c>
      <c r="R165" s="15">
        <v>40</v>
      </c>
      <c r="S165" s="20"/>
      <c r="T165" s="20"/>
      <c r="U165" s="20"/>
    </row>
    <row r="166" spans="2:21" x14ac:dyDescent="0.3">
      <c r="B166" s="11" t="s">
        <v>305</v>
      </c>
      <c r="C166" s="12" t="s">
        <v>306</v>
      </c>
      <c r="D166" s="20"/>
      <c r="E166" s="12" t="s">
        <v>126</v>
      </c>
      <c r="F166" s="14">
        <v>16.34</v>
      </c>
      <c r="G166" s="20"/>
      <c r="H166" s="20"/>
      <c r="I166" s="20"/>
      <c r="J166" s="15">
        <v>40</v>
      </c>
      <c r="K166" s="20"/>
      <c r="L166" s="20"/>
      <c r="M166" s="20"/>
      <c r="N166" s="20"/>
      <c r="O166" s="15">
        <v>40</v>
      </c>
      <c r="P166" s="15">
        <v>40</v>
      </c>
      <c r="Q166" s="15">
        <v>40</v>
      </c>
      <c r="R166" s="15">
        <v>40</v>
      </c>
      <c r="S166" s="20"/>
      <c r="T166" s="20"/>
      <c r="U166" s="20"/>
    </row>
    <row r="167" spans="2:21" x14ac:dyDescent="0.3">
      <c r="B167" s="11" t="s">
        <v>307</v>
      </c>
      <c r="C167" s="12" t="s">
        <v>308</v>
      </c>
      <c r="D167" s="20"/>
      <c r="E167" s="12" t="s">
        <v>126</v>
      </c>
      <c r="F167" s="14">
        <v>16.34</v>
      </c>
      <c r="G167" s="20"/>
      <c r="H167" s="20"/>
      <c r="I167" s="20"/>
      <c r="J167" s="15">
        <v>40</v>
      </c>
      <c r="K167" s="20"/>
      <c r="L167" s="20"/>
      <c r="M167" s="20"/>
      <c r="N167" s="20"/>
      <c r="O167" s="15">
        <v>40</v>
      </c>
      <c r="P167" s="15">
        <v>40</v>
      </c>
      <c r="Q167" s="15">
        <v>40</v>
      </c>
      <c r="R167" s="15">
        <v>40</v>
      </c>
      <c r="S167" s="20"/>
      <c r="T167" s="20"/>
      <c r="U167" s="20"/>
    </row>
    <row r="168" spans="2:21" x14ac:dyDescent="0.3">
      <c r="B168" s="11" t="s">
        <v>309</v>
      </c>
      <c r="C168" s="12" t="s">
        <v>310</v>
      </c>
      <c r="D168" s="20"/>
      <c r="E168" s="12" t="s">
        <v>358</v>
      </c>
      <c r="F168" s="14">
        <v>7.23</v>
      </c>
      <c r="G168" s="20"/>
      <c r="H168" s="20"/>
      <c r="I168" s="20"/>
      <c r="J168" s="20"/>
      <c r="K168" s="15">
        <v>160</v>
      </c>
      <c r="L168" s="15">
        <v>40</v>
      </c>
      <c r="M168" s="20"/>
      <c r="N168" s="20"/>
      <c r="O168" s="15"/>
      <c r="P168" s="20"/>
      <c r="Q168" s="20"/>
      <c r="R168" s="15"/>
      <c r="S168" s="15">
        <v>200</v>
      </c>
      <c r="T168" s="15"/>
      <c r="U168" s="15"/>
    </row>
    <row r="169" spans="2:21" x14ac:dyDescent="0.3">
      <c r="B169" s="11" t="s">
        <v>311</v>
      </c>
      <c r="C169" s="12" t="s">
        <v>312</v>
      </c>
      <c r="D169" s="20"/>
      <c r="E169" s="12" t="s">
        <v>358</v>
      </c>
      <c r="F169" s="14">
        <v>3.74</v>
      </c>
      <c r="G169" s="20"/>
      <c r="H169" s="20"/>
      <c r="I169" s="20"/>
      <c r="J169" s="20"/>
      <c r="K169" s="15">
        <v>160</v>
      </c>
      <c r="L169" s="15">
        <v>40</v>
      </c>
      <c r="M169" s="20"/>
      <c r="N169" s="20"/>
      <c r="O169" s="15"/>
      <c r="P169" s="20"/>
      <c r="Q169" s="20"/>
      <c r="R169" s="15"/>
      <c r="S169" s="15">
        <v>200</v>
      </c>
      <c r="T169" s="15"/>
      <c r="U169" s="15"/>
    </row>
    <row r="170" spans="2:21" x14ac:dyDescent="0.3">
      <c r="B170" s="11" t="s">
        <v>313</v>
      </c>
      <c r="C170" s="12" t="s">
        <v>314</v>
      </c>
      <c r="D170" s="20"/>
      <c r="E170" s="12" t="s">
        <v>126</v>
      </c>
      <c r="F170" s="14">
        <v>42.46</v>
      </c>
      <c r="G170" s="20"/>
      <c r="H170" s="20"/>
      <c r="I170" s="20"/>
      <c r="J170" s="15">
        <v>40</v>
      </c>
      <c r="K170" s="20"/>
      <c r="L170" s="20"/>
      <c r="M170" s="20"/>
      <c r="N170" s="20"/>
      <c r="O170" s="15">
        <v>40</v>
      </c>
      <c r="P170" s="15">
        <v>40</v>
      </c>
      <c r="Q170" s="15">
        <v>40</v>
      </c>
      <c r="R170" s="15">
        <v>40</v>
      </c>
      <c r="S170" s="20"/>
      <c r="T170" s="20"/>
      <c r="U170" s="20"/>
    </row>
    <row r="171" spans="2:21" x14ac:dyDescent="0.3">
      <c r="B171" s="11" t="s">
        <v>315</v>
      </c>
      <c r="C171" s="12" t="s">
        <v>316</v>
      </c>
      <c r="D171" s="20"/>
      <c r="E171" s="12" t="s">
        <v>125</v>
      </c>
      <c r="F171" s="14">
        <v>7.41</v>
      </c>
      <c r="G171" s="20"/>
      <c r="H171" s="15">
        <v>200</v>
      </c>
      <c r="I171" s="20"/>
      <c r="J171" s="20"/>
      <c r="K171" s="15">
        <v>39</v>
      </c>
      <c r="L171" s="15">
        <v>1</v>
      </c>
      <c r="M171" s="20"/>
      <c r="N171" s="15">
        <v>1</v>
      </c>
      <c r="O171" s="20"/>
      <c r="P171" s="15">
        <v>200</v>
      </c>
      <c r="Q171" s="20"/>
      <c r="R171" s="15">
        <v>40</v>
      </c>
      <c r="S171" s="20"/>
      <c r="T171" s="20"/>
      <c r="U171" s="20"/>
    </row>
    <row r="172" spans="2:21" x14ac:dyDescent="0.3">
      <c r="B172" s="25" t="s">
        <v>370</v>
      </c>
      <c r="C172" s="13"/>
      <c r="D172" s="13"/>
      <c r="E172" s="13"/>
      <c r="F172" s="26">
        <f>SUM(F158:F171)</f>
        <v>210.01</v>
      </c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</row>
    <row r="173" spans="2:21" x14ac:dyDescent="0.3">
      <c r="B173" s="56" t="s">
        <v>317</v>
      </c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8"/>
    </row>
    <row r="174" spans="2:21" x14ac:dyDescent="0.3">
      <c r="B174" s="11" t="s">
        <v>250</v>
      </c>
      <c r="C174" s="12" t="s">
        <v>318</v>
      </c>
      <c r="D174" s="20"/>
      <c r="E174" s="12" t="s">
        <v>125</v>
      </c>
      <c r="F174" s="14">
        <v>16.5</v>
      </c>
      <c r="G174" s="20"/>
      <c r="H174" s="15">
        <v>40</v>
      </c>
      <c r="I174" s="20"/>
      <c r="J174" s="20"/>
      <c r="K174" s="15">
        <v>40</v>
      </c>
      <c r="L174" s="20"/>
      <c r="M174" s="20"/>
      <c r="N174" s="15">
        <v>1</v>
      </c>
      <c r="O174" s="15">
        <v>40</v>
      </c>
      <c r="P174" s="15">
        <v>40</v>
      </c>
      <c r="Q174" s="15">
        <v>40</v>
      </c>
      <c r="R174" s="15">
        <v>40</v>
      </c>
      <c r="S174" s="20"/>
      <c r="T174" s="20"/>
      <c r="U174" s="20"/>
    </row>
    <row r="175" spans="2:21" x14ac:dyDescent="0.3">
      <c r="B175" s="25" t="s">
        <v>372</v>
      </c>
      <c r="C175" s="13"/>
      <c r="D175" s="13"/>
      <c r="E175" s="13"/>
      <c r="F175" s="26">
        <f>F174</f>
        <v>16.5</v>
      </c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</row>
    <row r="176" spans="2:21" x14ac:dyDescent="0.3">
      <c r="B176" s="56" t="s">
        <v>319</v>
      </c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8"/>
    </row>
    <row r="177" spans="2:21" x14ac:dyDescent="0.3">
      <c r="B177" s="11" t="s">
        <v>253</v>
      </c>
      <c r="C177" s="12" t="s">
        <v>320</v>
      </c>
      <c r="D177" s="20"/>
      <c r="E177" s="12" t="s">
        <v>365</v>
      </c>
      <c r="F177" s="14">
        <v>40</v>
      </c>
      <c r="G177" s="20"/>
      <c r="H177" s="20"/>
      <c r="I177" s="20"/>
      <c r="J177" s="15">
        <v>52</v>
      </c>
      <c r="K177" s="15">
        <v>52</v>
      </c>
      <c r="L177" s="20"/>
      <c r="M177" s="20"/>
      <c r="N177" s="15">
        <v>1</v>
      </c>
      <c r="O177" s="15">
        <v>52</v>
      </c>
      <c r="P177" s="15">
        <v>52</v>
      </c>
      <c r="Q177" s="15">
        <v>52</v>
      </c>
      <c r="R177" s="15">
        <v>52</v>
      </c>
      <c r="S177" s="20"/>
      <c r="T177" s="20"/>
      <c r="U177" s="20"/>
    </row>
    <row r="178" spans="2:21" x14ac:dyDescent="0.3">
      <c r="B178" s="11" t="s">
        <v>255</v>
      </c>
      <c r="C178" s="12" t="s">
        <v>321</v>
      </c>
      <c r="D178" s="20"/>
      <c r="E178" s="12" t="s">
        <v>125</v>
      </c>
      <c r="F178" s="14">
        <v>5</v>
      </c>
      <c r="G178" s="20"/>
      <c r="H178" s="15">
        <v>52</v>
      </c>
      <c r="I178" s="20"/>
      <c r="J178" s="20"/>
      <c r="K178" s="15">
        <v>52</v>
      </c>
      <c r="L178" s="20"/>
      <c r="M178" s="20"/>
      <c r="N178" s="15">
        <v>1</v>
      </c>
      <c r="O178" s="15">
        <v>52</v>
      </c>
      <c r="P178" s="15">
        <v>52</v>
      </c>
      <c r="Q178" s="15">
        <v>52</v>
      </c>
      <c r="R178" s="15">
        <v>52</v>
      </c>
      <c r="S178" s="20"/>
      <c r="T178" s="20"/>
      <c r="U178" s="20"/>
    </row>
    <row r="179" spans="2:21" x14ac:dyDescent="0.3">
      <c r="B179" s="25" t="s">
        <v>373</v>
      </c>
      <c r="C179" s="13"/>
      <c r="D179" s="13"/>
      <c r="E179" s="13"/>
      <c r="F179" s="26">
        <f>SUM(F177:F178)</f>
        <v>45</v>
      </c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</row>
    <row r="180" spans="2:21" x14ac:dyDescent="0.3">
      <c r="B180" s="62" t="s">
        <v>322</v>
      </c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4"/>
    </row>
    <row r="181" spans="2:21" x14ac:dyDescent="0.3">
      <c r="B181" s="11" t="s">
        <v>259</v>
      </c>
      <c r="C181" s="12" t="s">
        <v>323</v>
      </c>
      <c r="D181" s="20"/>
      <c r="E181" s="12" t="s">
        <v>125</v>
      </c>
      <c r="F181" s="14">
        <v>40</v>
      </c>
      <c r="G181" s="20"/>
      <c r="H181" s="15">
        <v>255</v>
      </c>
      <c r="I181" s="20"/>
      <c r="J181" s="20"/>
      <c r="K181" s="15">
        <v>51</v>
      </c>
      <c r="L181" s="15">
        <v>1</v>
      </c>
      <c r="M181" s="20"/>
      <c r="N181" s="15">
        <v>1</v>
      </c>
      <c r="O181" s="20"/>
      <c r="P181" s="15">
        <v>255</v>
      </c>
      <c r="Q181" s="20"/>
      <c r="R181" s="15">
        <v>52</v>
      </c>
      <c r="S181" s="20"/>
      <c r="T181" s="20"/>
      <c r="U181" s="20"/>
    </row>
    <row r="182" spans="2:21" x14ac:dyDescent="0.3">
      <c r="B182" s="11" t="s">
        <v>261</v>
      </c>
      <c r="C182" s="12" t="s">
        <v>324</v>
      </c>
      <c r="D182" s="20"/>
      <c r="E182" s="12" t="s">
        <v>125</v>
      </c>
      <c r="F182" s="14">
        <v>57</v>
      </c>
      <c r="G182" s="20"/>
      <c r="H182" s="15">
        <v>156</v>
      </c>
      <c r="I182" s="20"/>
      <c r="J182" s="20"/>
      <c r="K182" s="15">
        <v>51</v>
      </c>
      <c r="L182" s="15">
        <v>1</v>
      </c>
      <c r="M182" s="20"/>
      <c r="N182" s="15">
        <v>1</v>
      </c>
      <c r="O182" s="15">
        <v>255</v>
      </c>
      <c r="P182" s="15">
        <v>52</v>
      </c>
      <c r="Q182" s="15">
        <v>104</v>
      </c>
      <c r="R182" s="15">
        <v>52</v>
      </c>
      <c r="S182" s="20"/>
      <c r="T182" s="20"/>
      <c r="U182" s="20"/>
    </row>
    <row r="183" spans="2:21" x14ac:dyDescent="0.3">
      <c r="B183" s="11" t="s">
        <v>263</v>
      </c>
      <c r="C183" s="12" t="s">
        <v>325</v>
      </c>
      <c r="D183" s="20"/>
      <c r="E183" s="12" t="s">
        <v>125</v>
      </c>
      <c r="F183" s="14">
        <v>47</v>
      </c>
      <c r="G183" s="20"/>
      <c r="H183" s="15">
        <v>156</v>
      </c>
      <c r="I183" s="20"/>
      <c r="J183" s="20"/>
      <c r="K183" s="15">
        <v>51</v>
      </c>
      <c r="L183" s="15">
        <v>1</v>
      </c>
      <c r="M183" s="20"/>
      <c r="N183" s="15">
        <v>1</v>
      </c>
      <c r="O183" s="15">
        <v>255</v>
      </c>
      <c r="P183" s="15">
        <v>52</v>
      </c>
      <c r="Q183" s="15">
        <v>104</v>
      </c>
      <c r="R183" s="15">
        <v>52</v>
      </c>
      <c r="S183" s="20"/>
      <c r="T183" s="20"/>
      <c r="U183" s="20"/>
    </row>
    <row r="184" spans="2:21" x14ac:dyDescent="0.3">
      <c r="B184" s="11" t="s">
        <v>265</v>
      </c>
      <c r="C184" s="12" t="s">
        <v>326</v>
      </c>
      <c r="D184" s="20"/>
      <c r="E184" s="12" t="s">
        <v>125</v>
      </c>
      <c r="F184" s="14">
        <v>65</v>
      </c>
      <c r="G184" s="20"/>
      <c r="H184" s="15">
        <v>156</v>
      </c>
      <c r="I184" s="20"/>
      <c r="J184" s="20"/>
      <c r="K184" s="15">
        <v>51</v>
      </c>
      <c r="L184" s="15">
        <v>1</v>
      </c>
      <c r="M184" s="20"/>
      <c r="N184" s="15">
        <v>1</v>
      </c>
      <c r="O184" s="15">
        <v>255</v>
      </c>
      <c r="P184" s="15">
        <v>52</v>
      </c>
      <c r="Q184" s="15">
        <v>104</v>
      </c>
      <c r="R184" s="15">
        <v>52</v>
      </c>
      <c r="S184" s="20"/>
      <c r="T184" s="20"/>
      <c r="U184" s="20"/>
    </row>
    <row r="185" spans="2:21" x14ac:dyDescent="0.3">
      <c r="B185" s="11" t="s">
        <v>267</v>
      </c>
      <c r="C185" s="12" t="s">
        <v>327</v>
      </c>
      <c r="D185" s="20"/>
      <c r="E185" s="12" t="s">
        <v>125</v>
      </c>
      <c r="F185" s="14">
        <v>57</v>
      </c>
      <c r="G185" s="20"/>
      <c r="H185" s="15">
        <v>156</v>
      </c>
      <c r="I185" s="20"/>
      <c r="J185" s="20"/>
      <c r="K185" s="15">
        <v>51</v>
      </c>
      <c r="L185" s="15">
        <v>1</v>
      </c>
      <c r="M185" s="20"/>
      <c r="N185" s="15">
        <v>1</v>
      </c>
      <c r="O185" s="15">
        <v>255</v>
      </c>
      <c r="P185" s="15">
        <v>52</v>
      </c>
      <c r="Q185" s="15">
        <v>104</v>
      </c>
      <c r="R185" s="15">
        <v>52</v>
      </c>
      <c r="S185" s="20"/>
      <c r="T185" s="20"/>
      <c r="U185" s="20"/>
    </row>
    <row r="186" spans="2:21" x14ac:dyDescent="0.3">
      <c r="B186" s="11" t="s">
        <v>268</v>
      </c>
      <c r="C186" s="12" t="s">
        <v>328</v>
      </c>
      <c r="D186" s="20"/>
      <c r="E186" s="12" t="s">
        <v>362</v>
      </c>
      <c r="F186" s="14">
        <v>18.8</v>
      </c>
      <c r="G186" s="20"/>
      <c r="H186" s="15">
        <v>255</v>
      </c>
      <c r="I186" s="20"/>
      <c r="J186" s="20"/>
      <c r="K186" s="15">
        <v>52</v>
      </c>
      <c r="L186" s="20"/>
      <c r="M186" s="20"/>
      <c r="N186" s="20"/>
      <c r="O186" s="20"/>
      <c r="P186" s="20"/>
      <c r="Q186" s="20"/>
      <c r="R186" s="15">
        <v>52</v>
      </c>
      <c r="S186" s="20"/>
      <c r="T186" s="20"/>
      <c r="U186" s="20"/>
    </row>
    <row r="187" spans="2:21" x14ac:dyDescent="0.3">
      <c r="B187" s="11" t="s">
        <v>269</v>
      </c>
      <c r="C187" s="12" t="s">
        <v>329</v>
      </c>
      <c r="D187" s="20"/>
      <c r="E187" s="12" t="s">
        <v>125</v>
      </c>
      <c r="F187" s="14">
        <v>190</v>
      </c>
      <c r="G187" s="20"/>
      <c r="H187" s="15">
        <v>255</v>
      </c>
      <c r="I187" s="20"/>
      <c r="J187" s="20"/>
      <c r="K187" s="15">
        <v>51</v>
      </c>
      <c r="L187" s="15">
        <v>1</v>
      </c>
      <c r="M187" s="20"/>
      <c r="N187" s="15">
        <v>1</v>
      </c>
      <c r="O187" s="20"/>
      <c r="P187" s="15">
        <v>255</v>
      </c>
      <c r="Q187" s="20"/>
      <c r="R187" s="15">
        <v>52</v>
      </c>
      <c r="S187" s="20"/>
      <c r="T187" s="20"/>
      <c r="U187" s="20"/>
    </row>
    <row r="188" spans="2:21" x14ac:dyDescent="0.3">
      <c r="B188" s="11" t="s">
        <v>271</v>
      </c>
      <c r="C188" s="12" t="s">
        <v>330</v>
      </c>
      <c r="D188" s="20"/>
      <c r="E188" s="12" t="s">
        <v>125</v>
      </c>
      <c r="F188" s="14">
        <v>35</v>
      </c>
      <c r="G188" s="20"/>
      <c r="H188" s="15">
        <v>156</v>
      </c>
      <c r="I188" s="20"/>
      <c r="J188" s="20"/>
      <c r="K188" s="15">
        <v>51</v>
      </c>
      <c r="L188" s="15">
        <v>1</v>
      </c>
      <c r="M188" s="20"/>
      <c r="N188" s="15">
        <v>1</v>
      </c>
      <c r="O188" s="15">
        <v>255</v>
      </c>
      <c r="P188" s="15">
        <v>52</v>
      </c>
      <c r="Q188" s="15">
        <v>104</v>
      </c>
      <c r="R188" s="15">
        <v>52</v>
      </c>
      <c r="S188" s="20"/>
      <c r="T188" s="20"/>
      <c r="U188" s="20"/>
    </row>
    <row r="189" spans="2:21" x14ac:dyDescent="0.3">
      <c r="B189" s="11" t="s">
        <v>272</v>
      </c>
      <c r="C189" s="12" t="s">
        <v>331</v>
      </c>
      <c r="D189" s="20"/>
      <c r="E189" s="12" t="s">
        <v>125</v>
      </c>
      <c r="F189" s="14">
        <v>45</v>
      </c>
      <c r="G189" s="20"/>
      <c r="H189" s="15">
        <v>156</v>
      </c>
      <c r="I189" s="20"/>
      <c r="J189" s="20"/>
      <c r="K189" s="15">
        <v>51</v>
      </c>
      <c r="L189" s="15">
        <v>1</v>
      </c>
      <c r="M189" s="20"/>
      <c r="N189" s="15">
        <v>1</v>
      </c>
      <c r="O189" s="15">
        <v>255</v>
      </c>
      <c r="P189" s="15">
        <v>52</v>
      </c>
      <c r="Q189" s="15">
        <v>104</v>
      </c>
      <c r="R189" s="15">
        <v>52</v>
      </c>
      <c r="S189" s="20"/>
      <c r="T189" s="20"/>
      <c r="U189" s="20"/>
    </row>
    <row r="190" spans="2:21" x14ac:dyDescent="0.3">
      <c r="B190" s="11" t="s">
        <v>274</v>
      </c>
      <c r="C190" s="12" t="s">
        <v>332</v>
      </c>
      <c r="D190" s="20"/>
      <c r="E190" s="12" t="s">
        <v>125</v>
      </c>
      <c r="F190" s="14">
        <v>42.5</v>
      </c>
      <c r="G190" s="20"/>
      <c r="H190" s="15">
        <v>52</v>
      </c>
      <c r="I190" s="20"/>
      <c r="J190" s="20"/>
      <c r="K190" s="15">
        <v>52</v>
      </c>
      <c r="L190" s="20"/>
      <c r="M190" s="20"/>
      <c r="N190" s="15">
        <v>1</v>
      </c>
      <c r="O190" s="15">
        <v>52</v>
      </c>
      <c r="P190" s="15">
        <v>52</v>
      </c>
      <c r="Q190" s="15">
        <v>52</v>
      </c>
      <c r="R190" s="15">
        <v>52</v>
      </c>
      <c r="S190" s="20"/>
      <c r="T190" s="20"/>
      <c r="U190" s="20"/>
    </row>
    <row r="191" spans="2:21" x14ac:dyDescent="0.3">
      <c r="B191" s="11" t="s">
        <v>275</v>
      </c>
      <c r="C191" s="12" t="s">
        <v>333</v>
      </c>
      <c r="D191" s="20"/>
      <c r="E191" s="12" t="s">
        <v>125</v>
      </c>
      <c r="F191" s="14">
        <v>57</v>
      </c>
      <c r="G191" s="20"/>
      <c r="H191" s="15">
        <v>52</v>
      </c>
      <c r="I191" s="20"/>
      <c r="J191" s="20"/>
      <c r="K191" s="15">
        <v>52</v>
      </c>
      <c r="L191" s="20"/>
      <c r="M191" s="20"/>
      <c r="N191" s="15">
        <v>1</v>
      </c>
      <c r="O191" s="15">
        <v>52</v>
      </c>
      <c r="P191" s="15">
        <v>52</v>
      </c>
      <c r="Q191" s="15">
        <v>52</v>
      </c>
      <c r="R191" s="15">
        <v>52</v>
      </c>
      <c r="S191" s="20"/>
      <c r="T191" s="20"/>
      <c r="U191" s="20"/>
    </row>
    <row r="192" spans="2:21" x14ac:dyDescent="0.3">
      <c r="B192" s="11" t="s">
        <v>278</v>
      </c>
      <c r="C192" s="12" t="s">
        <v>334</v>
      </c>
      <c r="D192" s="20"/>
      <c r="E192" s="12" t="s">
        <v>125</v>
      </c>
      <c r="F192" s="14">
        <v>3.5</v>
      </c>
      <c r="G192" s="20"/>
      <c r="H192" s="15">
        <v>156</v>
      </c>
      <c r="I192" s="20"/>
      <c r="J192" s="20"/>
      <c r="K192" s="15">
        <v>40</v>
      </c>
      <c r="L192" s="15">
        <v>12</v>
      </c>
      <c r="M192" s="20"/>
      <c r="N192" s="15">
        <v>1</v>
      </c>
      <c r="O192" s="15">
        <v>255</v>
      </c>
      <c r="P192" s="15">
        <v>52</v>
      </c>
      <c r="Q192" s="15">
        <v>52</v>
      </c>
      <c r="R192" s="15">
        <v>52</v>
      </c>
      <c r="S192" s="15">
        <v>156</v>
      </c>
      <c r="T192" s="20"/>
      <c r="U192" s="20"/>
    </row>
    <row r="193" spans="2:21" x14ac:dyDescent="0.3">
      <c r="B193" s="11" t="s">
        <v>279</v>
      </c>
      <c r="C193" s="12" t="s">
        <v>335</v>
      </c>
      <c r="D193" s="20"/>
      <c r="E193" s="12" t="s">
        <v>362</v>
      </c>
      <c r="F193" s="14">
        <v>3.4</v>
      </c>
      <c r="G193" s="20"/>
      <c r="H193" s="15">
        <v>255</v>
      </c>
      <c r="I193" s="20"/>
      <c r="J193" s="20"/>
      <c r="K193" s="15">
        <v>52</v>
      </c>
      <c r="L193" s="20"/>
      <c r="M193" s="20"/>
      <c r="N193" s="20"/>
      <c r="O193" s="20"/>
      <c r="P193" s="20"/>
      <c r="Q193" s="20"/>
      <c r="R193" s="15">
        <v>52</v>
      </c>
      <c r="S193" s="20"/>
      <c r="T193" s="20"/>
      <c r="U193" s="20"/>
    </row>
    <row r="194" spans="2:21" x14ac:dyDescent="0.3">
      <c r="B194" s="11" t="s">
        <v>280</v>
      </c>
      <c r="C194" s="12" t="s">
        <v>336</v>
      </c>
      <c r="D194" s="20"/>
      <c r="E194" s="12" t="s">
        <v>125</v>
      </c>
      <c r="F194" s="14">
        <v>8.1</v>
      </c>
      <c r="G194" s="20"/>
      <c r="H194" s="15">
        <v>255</v>
      </c>
      <c r="I194" s="20"/>
      <c r="J194" s="20"/>
      <c r="K194" s="15">
        <v>51</v>
      </c>
      <c r="L194" s="15">
        <v>1</v>
      </c>
      <c r="M194" s="20"/>
      <c r="N194" s="15">
        <v>1</v>
      </c>
      <c r="O194" s="20"/>
      <c r="P194" s="15">
        <v>255</v>
      </c>
      <c r="Q194" s="20"/>
      <c r="R194" s="15">
        <v>52</v>
      </c>
      <c r="S194" s="20"/>
      <c r="T194" s="20"/>
      <c r="U194" s="20"/>
    </row>
    <row r="195" spans="2:21" x14ac:dyDescent="0.3">
      <c r="B195" s="11" t="s">
        <v>281</v>
      </c>
      <c r="C195" s="12" t="s">
        <v>337</v>
      </c>
      <c r="D195" s="20"/>
      <c r="E195" s="12" t="s">
        <v>125</v>
      </c>
      <c r="F195" s="14">
        <v>21</v>
      </c>
      <c r="G195" s="20"/>
      <c r="H195" s="15">
        <v>255</v>
      </c>
      <c r="I195" s="20"/>
      <c r="J195" s="20"/>
      <c r="K195" s="15">
        <v>51</v>
      </c>
      <c r="L195" s="15">
        <v>1</v>
      </c>
      <c r="M195" s="20"/>
      <c r="N195" s="15">
        <v>1</v>
      </c>
      <c r="O195" s="20"/>
      <c r="P195" s="15">
        <v>255</v>
      </c>
      <c r="Q195" s="20"/>
      <c r="R195" s="15">
        <v>52</v>
      </c>
      <c r="S195" s="20"/>
      <c r="T195" s="20"/>
      <c r="U195" s="20"/>
    </row>
    <row r="196" spans="2:21" x14ac:dyDescent="0.3">
      <c r="B196" s="11" t="s">
        <v>282</v>
      </c>
      <c r="C196" s="12" t="s">
        <v>338</v>
      </c>
      <c r="D196" s="20"/>
      <c r="E196" s="12" t="s">
        <v>126</v>
      </c>
      <c r="F196" s="14">
        <v>14</v>
      </c>
      <c r="G196" s="20"/>
      <c r="H196" s="20"/>
      <c r="I196" s="20"/>
      <c r="J196" s="15">
        <v>52</v>
      </c>
      <c r="K196" s="20"/>
      <c r="L196" s="20"/>
      <c r="M196" s="20"/>
      <c r="N196" s="20"/>
      <c r="O196" s="15">
        <v>52</v>
      </c>
      <c r="P196" s="15">
        <v>52</v>
      </c>
      <c r="Q196" s="15">
        <v>52</v>
      </c>
      <c r="R196" s="15">
        <v>52</v>
      </c>
      <c r="S196" s="20"/>
      <c r="T196" s="20"/>
      <c r="U196" s="20"/>
    </row>
    <row r="197" spans="2:21" x14ac:dyDescent="0.3">
      <c r="B197" s="11" t="s">
        <v>283</v>
      </c>
      <c r="C197" s="12" t="s">
        <v>339</v>
      </c>
      <c r="D197" s="20"/>
      <c r="E197" s="12" t="s">
        <v>126</v>
      </c>
      <c r="F197" s="14">
        <v>16.5</v>
      </c>
      <c r="G197" s="20"/>
      <c r="H197" s="20"/>
      <c r="I197" s="20"/>
      <c r="J197" s="15">
        <v>52</v>
      </c>
      <c r="K197" s="20"/>
      <c r="L197" s="20"/>
      <c r="M197" s="20"/>
      <c r="N197" s="20"/>
      <c r="O197" s="15">
        <v>52</v>
      </c>
      <c r="P197" s="15">
        <v>52</v>
      </c>
      <c r="Q197" s="15">
        <v>52</v>
      </c>
      <c r="R197" s="15">
        <v>52</v>
      </c>
      <c r="S197" s="20"/>
      <c r="T197" s="20"/>
      <c r="U197" s="20"/>
    </row>
    <row r="198" spans="2:21" x14ac:dyDescent="0.3">
      <c r="B198" s="11" t="s">
        <v>284</v>
      </c>
      <c r="C198" s="12" t="s">
        <v>340</v>
      </c>
      <c r="D198" s="20"/>
      <c r="E198" s="12" t="s">
        <v>358</v>
      </c>
      <c r="F198" s="14">
        <v>3.9</v>
      </c>
      <c r="G198" s="20"/>
      <c r="H198" s="20"/>
      <c r="I198" s="20"/>
      <c r="J198" s="20"/>
      <c r="K198" s="15">
        <v>203</v>
      </c>
      <c r="L198" s="15">
        <v>52</v>
      </c>
      <c r="M198" s="20"/>
      <c r="N198" s="20"/>
      <c r="O198" s="15"/>
      <c r="P198" s="20"/>
      <c r="Q198" s="20"/>
      <c r="R198" s="15"/>
      <c r="S198" s="15">
        <v>255</v>
      </c>
      <c r="T198" s="15"/>
      <c r="U198" s="15"/>
    </row>
    <row r="199" spans="2:21" x14ac:dyDescent="0.3">
      <c r="B199" s="11" t="s">
        <v>285</v>
      </c>
      <c r="C199" s="12" t="s">
        <v>341</v>
      </c>
      <c r="D199" s="20"/>
      <c r="E199" s="12" t="s">
        <v>358</v>
      </c>
      <c r="F199" s="14">
        <v>6</v>
      </c>
      <c r="G199" s="20"/>
      <c r="H199" s="20"/>
      <c r="I199" s="20"/>
      <c r="J199" s="20"/>
      <c r="K199" s="15">
        <v>203</v>
      </c>
      <c r="L199" s="15">
        <v>52</v>
      </c>
      <c r="M199" s="20"/>
      <c r="N199" s="20"/>
      <c r="O199" s="15"/>
      <c r="P199" s="20"/>
      <c r="Q199" s="20"/>
      <c r="R199" s="15"/>
      <c r="S199" s="15">
        <v>255</v>
      </c>
      <c r="T199" s="15"/>
      <c r="U199" s="15"/>
    </row>
    <row r="200" spans="2:21" x14ac:dyDescent="0.3">
      <c r="B200" s="11" t="s">
        <v>286</v>
      </c>
      <c r="C200" s="12" t="s">
        <v>342</v>
      </c>
      <c r="D200" s="20"/>
      <c r="E200" s="12" t="s">
        <v>126</v>
      </c>
      <c r="F200" s="14">
        <v>20</v>
      </c>
      <c r="G200" s="20"/>
      <c r="H200" s="20"/>
      <c r="I200" s="20"/>
      <c r="J200" s="15">
        <v>52</v>
      </c>
      <c r="K200" s="20"/>
      <c r="L200" s="20"/>
      <c r="M200" s="20"/>
      <c r="N200" s="20"/>
      <c r="O200" s="15">
        <v>52</v>
      </c>
      <c r="P200" s="15">
        <v>52</v>
      </c>
      <c r="Q200" s="15">
        <v>52</v>
      </c>
      <c r="R200" s="15">
        <v>52</v>
      </c>
      <c r="S200" s="20"/>
      <c r="T200" s="20"/>
      <c r="U200" s="20"/>
    </row>
    <row r="201" spans="2:21" x14ac:dyDescent="0.3">
      <c r="B201" s="11" t="s">
        <v>286</v>
      </c>
      <c r="C201" s="12" t="s">
        <v>343</v>
      </c>
      <c r="D201" s="20"/>
      <c r="E201" s="12" t="s">
        <v>126</v>
      </c>
      <c r="F201" s="14">
        <v>20</v>
      </c>
      <c r="G201" s="20"/>
      <c r="H201" s="20"/>
      <c r="I201" s="20"/>
      <c r="J201" s="15">
        <v>52</v>
      </c>
      <c r="K201" s="20"/>
      <c r="L201" s="20"/>
      <c r="M201" s="20"/>
      <c r="N201" s="20"/>
      <c r="O201" s="15">
        <v>52</v>
      </c>
      <c r="P201" s="15">
        <v>52</v>
      </c>
      <c r="Q201" s="15">
        <v>52</v>
      </c>
      <c r="R201" s="15">
        <v>52</v>
      </c>
      <c r="S201" s="20"/>
      <c r="T201" s="20"/>
      <c r="U201" s="20"/>
    </row>
    <row r="202" spans="2:21" x14ac:dyDescent="0.3">
      <c r="B202" s="11" t="s">
        <v>287</v>
      </c>
      <c r="C202" s="12" t="s">
        <v>344</v>
      </c>
      <c r="D202" s="20"/>
      <c r="E202" s="12" t="s">
        <v>126</v>
      </c>
      <c r="F202" s="14">
        <v>20</v>
      </c>
      <c r="G202" s="20"/>
      <c r="H202" s="20"/>
      <c r="I202" s="20"/>
      <c r="J202" s="15">
        <v>52</v>
      </c>
      <c r="K202" s="20"/>
      <c r="L202" s="20"/>
      <c r="M202" s="20"/>
      <c r="N202" s="20"/>
      <c r="O202" s="15">
        <v>52</v>
      </c>
      <c r="P202" s="15">
        <v>52</v>
      </c>
      <c r="Q202" s="15">
        <v>52</v>
      </c>
      <c r="R202" s="15">
        <v>52</v>
      </c>
      <c r="S202" s="20"/>
      <c r="T202" s="20"/>
      <c r="U202" s="20"/>
    </row>
    <row r="203" spans="2:21" x14ac:dyDescent="0.3">
      <c r="B203" s="11" t="s">
        <v>288</v>
      </c>
      <c r="C203" s="12" t="s">
        <v>345</v>
      </c>
      <c r="D203" s="20"/>
      <c r="E203" s="12" t="s">
        <v>125</v>
      </c>
      <c r="F203" s="14">
        <v>6.25</v>
      </c>
      <c r="G203" s="20"/>
      <c r="H203" s="15">
        <v>156</v>
      </c>
      <c r="I203" s="20"/>
      <c r="J203" s="20"/>
      <c r="K203" s="15">
        <v>40</v>
      </c>
      <c r="L203" s="15">
        <v>12</v>
      </c>
      <c r="M203" s="20"/>
      <c r="N203" s="15">
        <v>1</v>
      </c>
      <c r="O203" s="15">
        <v>255</v>
      </c>
      <c r="P203" s="15">
        <v>52</v>
      </c>
      <c r="Q203" s="15">
        <v>52</v>
      </c>
      <c r="R203" s="15">
        <v>52</v>
      </c>
      <c r="S203" s="15">
        <v>156</v>
      </c>
      <c r="T203" s="20"/>
      <c r="U203" s="20"/>
    </row>
    <row r="204" spans="2:21" x14ac:dyDescent="0.3">
      <c r="B204" s="11" t="s">
        <v>289</v>
      </c>
      <c r="C204" s="12" t="s">
        <v>346</v>
      </c>
      <c r="D204" s="20"/>
      <c r="E204" s="12" t="s">
        <v>126</v>
      </c>
      <c r="F204" s="14">
        <v>15.5</v>
      </c>
      <c r="G204" s="20"/>
      <c r="H204" s="20"/>
      <c r="I204" s="20"/>
      <c r="J204" s="15">
        <v>52</v>
      </c>
      <c r="K204" s="20"/>
      <c r="L204" s="20"/>
      <c r="M204" s="20"/>
      <c r="N204" s="20"/>
      <c r="O204" s="15">
        <v>52</v>
      </c>
      <c r="P204" s="15">
        <v>52</v>
      </c>
      <c r="Q204" s="15">
        <v>52</v>
      </c>
      <c r="R204" s="15">
        <v>52</v>
      </c>
      <c r="S204" s="20"/>
      <c r="T204" s="20"/>
      <c r="U204" s="20"/>
    </row>
    <row r="205" spans="2:21" x14ac:dyDescent="0.3">
      <c r="B205" s="11" t="s">
        <v>290</v>
      </c>
      <c r="C205" s="12" t="s">
        <v>347</v>
      </c>
      <c r="D205" s="20"/>
      <c r="E205" s="12" t="s">
        <v>126</v>
      </c>
      <c r="F205" s="14">
        <v>48</v>
      </c>
      <c r="G205" s="20"/>
      <c r="H205" s="20"/>
      <c r="I205" s="20"/>
      <c r="J205" s="15">
        <v>52</v>
      </c>
      <c r="K205" s="20"/>
      <c r="L205" s="20"/>
      <c r="M205" s="20"/>
      <c r="N205" s="20"/>
      <c r="O205" s="15">
        <v>52</v>
      </c>
      <c r="P205" s="15">
        <v>52</v>
      </c>
      <c r="Q205" s="15">
        <v>52</v>
      </c>
      <c r="R205" s="15">
        <v>52</v>
      </c>
      <c r="S205" s="20"/>
      <c r="T205" s="20"/>
      <c r="U205" s="20"/>
    </row>
    <row r="206" spans="2:21" x14ac:dyDescent="0.3">
      <c r="B206" s="11" t="s">
        <v>291</v>
      </c>
      <c r="C206" s="12" t="s">
        <v>348</v>
      </c>
      <c r="D206" s="20"/>
      <c r="E206" s="12" t="s">
        <v>125</v>
      </c>
      <c r="F206" s="14">
        <v>40</v>
      </c>
      <c r="G206" s="20"/>
      <c r="H206" s="15">
        <v>52</v>
      </c>
      <c r="I206" s="20"/>
      <c r="J206" s="20"/>
      <c r="K206" s="15">
        <v>52</v>
      </c>
      <c r="L206" s="20"/>
      <c r="M206" s="20"/>
      <c r="N206" s="15">
        <v>1</v>
      </c>
      <c r="O206" s="15">
        <v>52</v>
      </c>
      <c r="P206" s="15">
        <v>52</v>
      </c>
      <c r="Q206" s="15">
        <v>52</v>
      </c>
      <c r="R206" s="15">
        <v>52</v>
      </c>
      <c r="S206" s="20"/>
      <c r="T206" s="20"/>
      <c r="U206" s="20"/>
    </row>
    <row r="207" spans="2:21" x14ac:dyDescent="0.3">
      <c r="B207" s="25" t="s">
        <v>374</v>
      </c>
      <c r="C207" s="13"/>
      <c r="D207" s="13"/>
      <c r="E207" s="13"/>
      <c r="F207" s="26">
        <f>SUM(F181:F206)</f>
        <v>900.44999999999993</v>
      </c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</row>
    <row r="208" spans="2:21" x14ac:dyDescent="0.3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</row>
    <row r="209" spans="2:21" x14ac:dyDescent="0.3">
      <c r="B209" s="56" t="s">
        <v>349</v>
      </c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8"/>
    </row>
    <row r="210" spans="2:21" x14ac:dyDescent="0.3">
      <c r="B210" s="11" t="s">
        <v>299</v>
      </c>
      <c r="C210" s="12" t="s">
        <v>350</v>
      </c>
      <c r="D210" s="20"/>
      <c r="E210" s="12" t="s">
        <v>125</v>
      </c>
      <c r="F210" s="14">
        <v>348.5</v>
      </c>
      <c r="G210" s="20"/>
      <c r="H210" s="15">
        <v>200</v>
      </c>
      <c r="I210" s="20"/>
      <c r="J210" s="20"/>
      <c r="K210" s="15">
        <v>40</v>
      </c>
      <c r="L210" s="20"/>
      <c r="M210" s="20"/>
      <c r="N210" s="15">
        <v>1</v>
      </c>
      <c r="O210" s="15">
        <v>200</v>
      </c>
      <c r="P210" s="15">
        <v>200</v>
      </c>
      <c r="Q210" s="15">
        <v>200</v>
      </c>
      <c r="R210" s="15">
        <v>40</v>
      </c>
      <c r="S210" s="20"/>
      <c r="T210" s="20"/>
      <c r="U210" s="20"/>
    </row>
    <row r="211" spans="2:21" x14ac:dyDescent="0.3">
      <c r="B211" s="11" t="s">
        <v>301</v>
      </c>
      <c r="C211" s="12" t="s">
        <v>351</v>
      </c>
      <c r="D211" s="20"/>
      <c r="E211" s="12" t="s">
        <v>358</v>
      </c>
      <c r="F211" s="14">
        <v>8</v>
      </c>
      <c r="G211" s="20"/>
      <c r="H211" s="15">
        <v>200</v>
      </c>
      <c r="I211" s="20"/>
      <c r="J211" s="20"/>
      <c r="K211" s="15">
        <v>40</v>
      </c>
      <c r="L211" s="20"/>
      <c r="M211" s="20"/>
      <c r="N211" s="20"/>
      <c r="O211" s="15">
        <v>200</v>
      </c>
      <c r="P211" s="15">
        <v>200</v>
      </c>
      <c r="Q211" s="15">
        <v>200</v>
      </c>
      <c r="R211" s="15">
        <v>40</v>
      </c>
      <c r="S211" s="20"/>
      <c r="T211" s="20"/>
      <c r="U211" s="20"/>
    </row>
    <row r="212" spans="2:21" x14ac:dyDescent="0.3">
      <c r="B212" s="11" t="s">
        <v>303</v>
      </c>
      <c r="C212" s="12" t="s">
        <v>352</v>
      </c>
      <c r="D212" s="20"/>
      <c r="E212" s="12" t="s">
        <v>358</v>
      </c>
      <c r="F212" s="14">
        <v>9.9</v>
      </c>
      <c r="G212" s="20"/>
      <c r="H212" s="15">
        <v>200</v>
      </c>
      <c r="I212" s="20"/>
      <c r="J212" s="20"/>
      <c r="K212" s="15">
        <v>200</v>
      </c>
      <c r="L212" s="20"/>
      <c r="M212" s="20"/>
      <c r="N212" s="20"/>
      <c r="O212" s="15">
        <v>200</v>
      </c>
      <c r="P212" s="15">
        <v>200</v>
      </c>
      <c r="Q212" s="15">
        <v>200</v>
      </c>
      <c r="R212" s="15">
        <v>40</v>
      </c>
      <c r="S212" s="20"/>
      <c r="T212" s="20"/>
      <c r="U212" s="20"/>
    </row>
    <row r="213" spans="2:21" x14ac:dyDescent="0.3">
      <c r="B213" s="11" t="s">
        <v>305</v>
      </c>
      <c r="C213" s="12" t="s">
        <v>353</v>
      </c>
      <c r="D213" s="20"/>
      <c r="E213" s="12" t="s">
        <v>126</v>
      </c>
      <c r="F213" s="14">
        <v>98.1</v>
      </c>
      <c r="G213" s="20"/>
      <c r="H213" s="20"/>
      <c r="I213" s="20"/>
      <c r="J213" s="15">
        <v>80</v>
      </c>
      <c r="K213" s="20"/>
      <c r="L213" s="20"/>
      <c r="M213" s="20"/>
      <c r="N213" s="20"/>
      <c r="O213" s="15">
        <v>80</v>
      </c>
      <c r="P213" s="15">
        <v>80</v>
      </c>
      <c r="Q213" s="15">
        <v>80</v>
      </c>
      <c r="R213" s="15">
        <v>40</v>
      </c>
      <c r="S213" s="20"/>
      <c r="T213" s="20"/>
      <c r="U213" s="20"/>
    </row>
    <row r="214" spans="2:21" x14ac:dyDescent="0.3">
      <c r="B214" s="11" t="s">
        <v>307</v>
      </c>
      <c r="C214" s="12" t="s">
        <v>354</v>
      </c>
      <c r="D214" s="20"/>
      <c r="E214" s="12" t="s">
        <v>125</v>
      </c>
      <c r="F214" s="14">
        <v>16.100000000000001</v>
      </c>
      <c r="G214" s="20"/>
      <c r="H214" s="15">
        <v>40</v>
      </c>
      <c r="I214" s="20"/>
      <c r="J214" s="20"/>
      <c r="K214" s="15">
        <v>40</v>
      </c>
      <c r="L214" s="20"/>
      <c r="M214" s="20"/>
      <c r="N214" s="15">
        <v>1</v>
      </c>
      <c r="O214" s="15">
        <v>40</v>
      </c>
      <c r="P214" s="15">
        <v>40</v>
      </c>
      <c r="Q214" s="15">
        <v>40</v>
      </c>
      <c r="R214" s="15">
        <v>40</v>
      </c>
      <c r="S214" s="20"/>
      <c r="T214" s="20"/>
      <c r="U214" s="20"/>
    </row>
    <row r="215" spans="2:21" x14ac:dyDescent="0.3">
      <c r="B215" s="11" t="s">
        <v>309</v>
      </c>
      <c r="C215" s="12" t="s">
        <v>355</v>
      </c>
      <c r="D215" s="20"/>
      <c r="E215" s="12" t="s">
        <v>125</v>
      </c>
      <c r="F215" s="14">
        <v>68.849999999999994</v>
      </c>
      <c r="G215" s="20"/>
      <c r="H215" s="15">
        <v>120</v>
      </c>
      <c r="I215" s="20"/>
      <c r="J215" s="20"/>
      <c r="K215" s="15">
        <v>39</v>
      </c>
      <c r="L215" s="15">
        <v>1</v>
      </c>
      <c r="M215" s="20"/>
      <c r="N215" s="15">
        <v>1</v>
      </c>
      <c r="O215" s="15">
        <v>200</v>
      </c>
      <c r="P215" s="15">
        <v>40</v>
      </c>
      <c r="Q215" s="15">
        <v>80</v>
      </c>
      <c r="R215" s="15">
        <v>40</v>
      </c>
      <c r="S215" s="15">
        <v>80</v>
      </c>
      <c r="T215" s="20"/>
      <c r="U215" s="20"/>
    </row>
    <row r="216" spans="2:21" x14ac:dyDescent="0.3">
      <c r="B216" s="11" t="s">
        <v>311</v>
      </c>
      <c r="C216" s="12" t="s">
        <v>356</v>
      </c>
      <c r="D216" s="20"/>
      <c r="E216" s="12" t="s">
        <v>125</v>
      </c>
      <c r="F216" s="14">
        <v>72.3</v>
      </c>
      <c r="G216" s="20"/>
      <c r="H216" s="15">
        <v>120</v>
      </c>
      <c r="I216" s="20"/>
      <c r="J216" s="20"/>
      <c r="K216" s="15">
        <v>39</v>
      </c>
      <c r="L216" s="15">
        <v>1</v>
      </c>
      <c r="M216" s="20"/>
      <c r="N216" s="15">
        <v>1</v>
      </c>
      <c r="O216" s="15">
        <v>200</v>
      </c>
      <c r="P216" s="15">
        <v>40</v>
      </c>
      <c r="Q216" s="15">
        <v>80</v>
      </c>
      <c r="R216" s="15">
        <v>40</v>
      </c>
      <c r="S216" s="15">
        <v>80</v>
      </c>
      <c r="T216" s="20"/>
      <c r="U216" s="20"/>
    </row>
    <row r="217" spans="2:21" x14ac:dyDescent="0.3">
      <c r="B217" s="11" t="s">
        <v>313</v>
      </c>
      <c r="C217" s="12" t="s">
        <v>84</v>
      </c>
      <c r="D217" s="20"/>
      <c r="E217" s="12" t="s">
        <v>125</v>
      </c>
      <c r="F217" s="14">
        <v>107.5</v>
      </c>
      <c r="G217" s="20"/>
      <c r="H217" s="15">
        <v>120</v>
      </c>
      <c r="I217" s="20"/>
      <c r="J217" s="20"/>
      <c r="K217" s="15">
        <v>39</v>
      </c>
      <c r="L217" s="15">
        <v>1</v>
      </c>
      <c r="M217" s="20"/>
      <c r="N217" s="15">
        <v>1</v>
      </c>
      <c r="O217" s="15">
        <v>200</v>
      </c>
      <c r="P217" s="15">
        <v>40</v>
      </c>
      <c r="Q217" s="15">
        <v>80</v>
      </c>
      <c r="R217" s="15">
        <v>40</v>
      </c>
      <c r="S217" s="15">
        <v>80</v>
      </c>
      <c r="T217" s="20"/>
      <c r="U217" s="20"/>
    </row>
    <row r="218" spans="2:21" x14ac:dyDescent="0.3">
      <c r="B218" s="11" t="s">
        <v>315</v>
      </c>
      <c r="C218" s="12" t="s">
        <v>178</v>
      </c>
      <c r="D218" s="20"/>
      <c r="E218" s="12" t="s">
        <v>125</v>
      </c>
      <c r="F218" s="14">
        <v>235.4</v>
      </c>
      <c r="G218" s="20"/>
      <c r="H218" s="15">
        <v>120</v>
      </c>
      <c r="I218" s="20"/>
      <c r="J218" s="20"/>
      <c r="K218" s="15">
        <v>39</v>
      </c>
      <c r="L218" s="15">
        <v>1</v>
      </c>
      <c r="M218" s="20"/>
      <c r="N218" s="15">
        <v>1</v>
      </c>
      <c r="O218" s="15">
        <v>200</v>
      </c>
      <c r="P218" s="15">
        <v>40</v>
      </c>
      <c r="Q218" s="15">
        <v>80</v>
      </c>
      <c r="R218" s="15">
        <v>40</v>
      </c>
      <c r="S218" s="15">
        <v>80</v>
      </c>
      <c r="T218" s="20"/>
      <c r="U218" s="20"/>
    </row>
    <row r="219" spans="2:21" x14ac:dyDescent="0.3">
      <c r="B219" s="11" t="s">
        <v>357</v>
      </c>
      <c r="C219" s="12" t="s">
        <v>172</v>
      </c>
      <c r="D219" s="20"/>
      <c r="E219" s="12" t="s">
        <v>125</v>
      </c>
      <c r="F219" s="14">
        <v>65.849999999999994</v>
      </c>
      <c r="G219" s="20"/>
      <c r="H219" s="15">
        <v>120</v>
      </c>
      <c r="I219" s="20"/>
      <c r="J219" s="20"/>
      <c r="K219" s="15">
        <v>39</v>
      </c>
      <c r="L219" s="15">
        <v>1</v>
      </c>
      <c r="M219" s="20"/>
      <c r="N219" s="15">
        <v>1</v>
      </c>
      <c r="O219" s="15">
        <v>200</v>
      </c>
      <c r="P219" s="15">
        <v>40</v>
      </c>
      <c r="Q219" s="15">
        <v>80</v>
      </c>
      <c r="R219" s="15">
        <v>40</v>
      </c>
      <c r="S219" s="15">
        <v>80</v>
      </c>
      <c r="T219" s="20"/>
      <c r="U219" s="20"/>
    </row>
    <row r="220" spans="2:21" x14ac:dyDescent="0.3">
      <c r="B220" s="6" t="s">
        <v>375</v>
      </c>
      <c r="C220" s="6"/>
      <c r="D220" s="6"/>
      <c r="E220" s="6"/>
      <c r="F220" s="26">
        <f>SUM(F210:F219)</f>
        <v>1030.5</v>
      </c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2" spans="2:21" ht="15.6" x14ac:dyDescent="0.3">
      <c r="B222" s="28" t="s">
        <v>376</v>
      </c>
      <c r="C222" s="28"/>
      <c r="D222" s="28"/>
      <c r="E222" s="28"/>
      <c r="F222" s="7">
        <f>F5+F57+F91+F113+F127+F142+F156+F172+F175+F179+F207+F220</f>
        <v>6814.09</v>
      </c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</row>
  </sheetData>
  <mergeCells count="12">
    <mergeCell ref="B209:U209"/>
    <mergeCell ref="B2:U2"/>
    <mergeCell ref="B6:U6"/>
    <mergeCell ref="B58:U58"/>
    <mergeCell ref="B92:U92"/>
    <mergeCell ref="B114:U114"/>
    <mergeCell ref="B128:U128"/>
    <mergeCell ref="B143:U143"/>
    <mergeCell ref="B157:U157"/>
    <mergeCell ref="B173:U173"/>
    <mergeCell ref="B176:U176"/>
    <mergeCell ref="B180:U18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07768-D4B5-41DA-8FFA-4EA28F5205A0}">
  <dimension ref="A1:AN22"/>
  <sheetViews>
    <sheetView workbookViewId="0">
      <selection activeCell="G23" sqref="G23"/>
    </sheetView>
  </sheetViews>
  <sheetFormatPr defaultRowHeight="14.4" x14ac:dyDescent="0.3"/>
  <cols>
    <col min="1" max="1" width="8.88671875" style="9"/>
    <col min="2" max="2" width="16" style="18" customWidth="1"/>
    <col min="3" max="3" width="28.33203125" style="18" customWidth="1"/>
    <col min="4" max="4" width="15.33203125" style="18" customWidth="1"/>
    <col min="5" max="5" width="16.21875" style="18" customWidth="1"/>
    <col min="6" max="6" width="8.88671875" style="18"/>
    <col min="7" max="21" width="3.5546875" style="18" customWidth="1"/>
    <col min="22" max="40" width="8.88671875" style="9"/>
    <col min="41" max="16384" width="8.88671875" style="10"/>
  </cols>
  <sheetData>
    <row r="1" spans="2:21" ht="150" x14ac:dyDescent="0.3"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/>
      <c r="U1" s="4" t="s">
        <v>19</v>
      </c>
    </row>
    <row r="2" spans="2:21" x14ac:dyDescent="0.3">
      <c r="B2" s="59" t="s">
        <v>377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2:21" x14ac:dyDescent="0.3">
      <c r="B3" s="11" t="s">
        <v>378</v>
      </c>
      <c r="C3" s="12" t="s">
        <v>379</v>
      </c>
      <c r="D3" s="20"/>
      <c r="E3" s="12" t="s">
        <v>126</v>
      </c>
      <c r="F3" s="14">
        <v>5.8</v>
      </c>
      <c r="G3" s="20"/>
      <c r="H3" s="20"/>
      <c r="I3" s="20"/>
      <c r="J3" s="15">
        <v>156</v>
      </c>
      <c r="K3" s="20"/>
      <c r="L3" s="20"/>
      <c r="M3" s="20"/>
      <c r="N3" s="20"/>
      <c r="O3" s="20"/>
      <c r="P3" s="15">
        <v>156</v>
      </c>
      <c r="Q3" s="20"/>
      <c r="R3" s="15">
        <v>52</v>
      </c>
      <c r="S3" s="20"/>
      <c r="T3" s="20"/>
      <c r="U3" s="20"/>
    </row>
    <row r="4" spans="2:21" x14ac:dyDescent="0.3">
      <c r="B4" s="11" t="s">
        <v>380</v>
      </c>
      <c r="C4" s="12" t="s">
        <v>381</v>
      </c>
      <c r="D4" s="20"/>
      <c r="E4" s="12" t="s">
        <v>404</v>
      </c>
      <c r="F4" s="14">
        <v>6</v>
      </c>
      <c r="G4" s="20"/>
      <c r="H4" s="15">
        <v>104</v>
      </c>
      <c r="I4" s="20"/>
      <c r="J4" s="20"/>
      <c r="K4" s="15">
        <v>52</v>
      </c>
      <c r="L4" s="20"/>
      <c r="M4" s="20"/>
      <c r="N4" s="20"/>
      <c r="O4" s="20"/>
      <c r="P4" s="15">
        <v>156</v>
      </c>
      <c r="Q4" s="20"/>
      <c r="R4" s="15">
        <v>52</v>
      </c>
      <c r="S4" s="20"/>
      <c r="T4" s="20"/>
      <c r="U4" s="20"/>
    </row>
    <row r="5" spans="2:21" x14ac:dyDescent="0.3">
      <c r="B5" s="11" t="s">
        <v>382</v>
      </c>
      <c r="C5" s="12" t="s">
        <v>383</v>
      </c>
      <c r="D5" s="20"/>
      <c r="E5" s="12" t="s">
        <v>404</v>
      </c>
      <c r="F5" s="14">
        <v>8.5</v>
      </c>
      <c r="G5" s="20"/>
      <c r="H5" s="15">
        <v>104</v>
      </c>
      <c r="I5" s="20"/>
      <c r="J5" s="20"/>
      <c r="K5" s="15">
        <v>52</v>
      </c>
      <c r="L5" s="20"/>
      <c r="M5" s="20"/>
      <c r="N5" s="20"/>
      <c r="O5" s="20"/>
      <c r="P5" s="15">
        <v>156</v>
      </c>
      <c r="Q5" s="20"/>
      <c r="R5" s="15">
        <v>52</v>
      </c>
      <c r="S5" s="20"/>
      <c r="T5" s="20"/>
      <c r="U5" s="20"/>
    </row>
    <row r="6" spans="2:21" x14ac:dyDescent="0.3">
      <c r="B6" s="11" t="s">
        <v>384</v>
      </c>
      <c r="C6" s="12" t="s">
        <v>381</v>
      </c>
      <c r="D6" s="20"/>
      <c r="E6" s="12" t="s">
        <v>404</v>
      </c>
      <c r="F6" s="14">
        <v>6</v>
      </c>
      <c r="G6" s="20"/>
      <c r="H6" s="15">
        <v>104</v>
      </c>
      <c r="I6" s="20"/>
      <c r="J6" s="20"/>
      <c r="K6" s="15">
        <v>52</v>
      </c>
      <c r="L6" s="20"/>
      <c r="M6" s="20"/>
      <c r="N6" s="20"/>
      <c r="O6" s="20"/>
      <c r="P6" s="15">
        <v>156</v>
      </c>
      <c r="Q6" s="20"/>
      <c r="R6" s="15">
        <v>52</v>
      </c>
      <c r="S6" s="20"/>
      <c r="T6" s="20"/>
      <c r="U6" s="20"/>
    </row>
    <row r="7" spans="2:21" x14ac:dyDescent="0.3">
      <c r="B7" s="11" t="s">
        <v>385</v>
      </c>
      <c r="C7" s="12" t="s">
        <v>386</v>
      </c>
      <c r="D7" s="20"/>
      <c r="E7" s="12" t="s">
        <v>193</v>
      </c>
      <c r="F7" s="14">
        <v>41.3</v>
      </c>
      <c r="G7" s="20"/>
      <c r="H7" s="15">
        <v>104</v>
      </c>
      <c r="I7" s="20"/>
      <c r="J7" s="20"/>
      <c r="K7" s="15">
        <v>52</v>
      </c>
      <c r="L7" s="20"/>
      <c r="M7" s="20"/>
      <c r="N7" s="20"/>
      <c r="O7" s="20"/>
      <c r="P7" s="15">
        <v>156</v>
      </c>
      <c r="Q7" s="20"/>
      <c r="R7" s="15">
        <v>52</v>
      </c>
      <c r="S7" s="20"/>
      <c r="T7" s="20"/>
      <c r="U7" s="20"/>
    </row>
    <row r="8" spans="2:21" x14ac:dyDescent="0.3">
      <c r="B8" s="11" t="s">
        <v>387</v>
      </c>
      <c r="C8" s="12" t="s">
        <v>388</v>
      </c>
      <c r="D8" s="20"/>
      <c r="E8" s="12" t="s">
        <v>193</v>
      </c>
      <c r="F8" s="14">
        <v>78.5</v>
      </c>
      <c r="G8" s="20"/>
      <c r="H8" s="15">
        <v>104</v>
      </c>
      <c r="I8" s="20"/>
      <c r="J8" s="20"/>
      <c r="K8" s="15">
        <v>52</v>
      </c>
      <c r="L8" s="20"/>
      <c r="M8" s="20"/>
      <c r="N8" s="20"/>
      <c r="O8" s="20"/>
      <c r="P8" s="15">
        <v>156</v>
      </c>
      <c r="Q8" s="20"/>
      <c r="R8" s="15">
        <v>52</v>
      </c>
      <c r="S8" s="20"/>
      <c r="T8" s="20"/>
      <c r="U8" s="20"/>
    </row>
    <row r="9" spans="2:21" x14ac:dyDescent="0.3">
      <c r="B9" s="11" t="s">
        <v>389</v>
      </c>
      <c r="C9" s="12" t="s">
        <v>388</v>
      </c>
      <c r="D9" s="20"/>
      <c r="E9" s="12" t="s">
        <v>193</v>
      </c>
      <c r="F9" s="14">
        <v>21</v>
      </c>
      <c r="G9" s="20"/>
      <c r="H9" s="15">
        <v>104</v>
      </c>
      <c r="I9" s="20"/>
      <c r="J9" s="20"/>
      <c r="K9" s="15">
        <v>52</v>
      </c>
      <c r="L9" s="20"/>
      <c r="M9" s="20"/>
      <c r="N9" s="20"/>
      <c r="O9" s="20"/>
      <c r="P9" s="15">
        <v>156</v>
      </c>
      <c r="Q9" s="20"/>
      <c r="R9" s="15">
        <v>52</v>
      </c>
      <c r="S9" s="20"/>
      <c r="T9" s="20"/>
      <c r="U9" s="20"/>
    </row>
    <row r="10" spans="2:21" x14ac:dyDescent="0.3">
      <c r="B10" s="11" t="s">
        <v>390</v>
      </c>
      <c r="C10" s="12" t="s">
        <v>391</v>
      </c>
      <c r="D10" s="20"/>
      <c r="E10" s="12" t="s">
        <v>193</v>
      </c>
      <c r="F10" s="14">
        <v>2</v>
      </c>
      <c r="G10" s="20"/>
      <c r="H10" s="20"/>
      <c r="I10" s="20"/>
      <c r="J10" s="20"/>
      <c r="K10" s="15">
        <v>144</v>
      </c>
      <c r="L10" s="15">
        <v>12</v>
      </c>
      <c r="M10" s="20"/>
      <c r="N10" s="20"/>
      <c r="O10" s="15"/>
      <c r="P10" s="20"/>
      <c r="Q10" s="20"/>
      <c r="R10" s="15"/>
      <c r="S10" s="15">
        <v>156</v>
      </c>
      <c r="T10" s="15"/>
      <c r="U10" s="15"/>
    </row>
    <row r="11" spans="2:21" x14ac:dyDescent="0.3">
      <c r="B11" s="11" t="s">
        <v>392</v>
      </c>
      <c r="C11" s="12" t="s">
        <v>393</v>
      </c>
      <c r="D11" s="20"/>
      <c r="E11" s="12" t="s">
        <v>126</v>
      </c>
      <c r="F11" s="14">
        <v>12</v>
      </c>
      <c r="G11" s="20"/>
      <c r="H11" s="20"/>
      <c r="I11" s="20"/>
      <c r="J11" s="15">
        <v>156</v>
      </c>
      <c r="K11" s="20"/>
      <c r="L11" s="20"/>
      <c r="M11" s="20"/>
      <c r="N11" s="20"/>
      <c r="O11" s="20"/>
      <c r="P11" s="20"/>
      <c r="Q11" s="20"/>
      <c r="R11" s="15">
        <v>52</v>
      </c>
      <c r="S11" s="20"/>
      <c r="T11" s="20"/>
      <c r="U11" s="20"/>
    </row>
    <row r="12" spans="2:21" x14ac:dyDescent="0.3">
      <c r="B12" s="11" t="s">
        <v>394</v>
      </c>
      <c r="C12" s="12" t="s">
        <v>395</v>
      </c>
      <c r="D12" s="20"/>
      <c r="E12" s="12" t="s">
        <v>193</v>
      </c>
      <c r="F12" s="14">
        <v>58</v>
      </c>
      <c r="G12" s="20"/>
      <c r="H12" s="15">
        <v>104</v>
      </c>
      <c r="I12" s="20"/>
      <c r="J12" s="20"/>
      <c r="K12" s="15">
        <v>52</v>
      </c>
      <c r="L12" s="20"/>
      <c r="M12" s="20"/>
      <c r="N12" s="20"/>
      <c r="O12" s="20"/>
      <c r="P12" s="15">
        <v>156</v>
      </c>
      <c r="Q12" s="20"/>
      <c r="R12" s="15">
        <v>52</v>
      </c>
      <c r="S12" s="20"/>
      <c r="T12" s="20"/>
      <c r="U12" s="20"/>
    </row>
    <row r="13" spans="2:21" x14ac:dyDescent="0.3">
      <c r="B13" s="11" t="s">
        <v>396</v>
      </c>
      <c r="C13" s="12" t="s">
        <v>397</v>
      </c>
      <c r="D13" s="20"/>
      <c r="E13" s="12" t="s">
        <v>405</v>
      </c>
      <c r="F13" s="14">
        <v>5.2</v>
      </c>
      <c r="G13" s="20"/>
      <c r="H13" s="20"/>
      <c r="I13" s="20"/>
      <c r="J13" s="20"/>
      <c r="K13" s="15">
        <v>144</v>
      </c>
      <c r="L13" s="15">
        <v>12</v>
      </c>
      <c r="M13" s="20"/>
      <c r="N13" s="20"/>
      <c r="O13" s="15"/>
      <c r="P13" s="20"/>
      <c r="Q13" s="20"/>
      <c r="R13" s="15"/>
      <c r="S13" s="15">
        <v>156</v>
      </c>
      <c r="T13" s="15"/>
      <c r="U13" s="15"/>
    </row>
    <row r="14" spans="2:21" x14ac:dyDescent="0.3">
      <c r="B14" s="11" t="s">
        <v>398</v>
      </c>
      <c r="C14" s="12" t="s">
        <v>399</v>
      </c>
      <c r="D14" s="20"/>
      <c r="E14" s="12" t="s">
        <v>193</v>
      </c>
      <c r="F14" s="14">
        <v>15.6</v>
      </c>
      <c r="G14" s="20"/>
      <c r="H14" s="20"/>
      <c r="I14" s="20"/>
      <c r="J14" s="20"/>
      <c r="K14" s="15">
        <v>144</v>
      </c>
      <c r="L14" s="15">
        <v>12</v>
      </c>
      <c r="M14" s="20"/>
      <c r="N14" s="20"/>
      <c r="O14" s="15"/>
      <c r="P14" s="20"/>
      <c r="Q14" s="20"/>
      <c r="R14" s="15"/>
      <c r="S14" s="15">
        <v>156</v>
      </c>
      <c r="T14" s="15"/>
      <c r="U14" s="15"/>
    </row>
    <row r="15" spans="2:21" x14ac:dyDescent="0.3">
      <c r="B15" s="11" t="s">
        <v>400</v>
      </c>
      <c r="C15" s="12" t="s">
        <v>388</v>
      </c>
      <c r="D15" s="20"/>
      <c r="E15" s="12" t="s">
        <v>193</v>
      </c>
      <c r="F15" s="14">
        <v>18.5</v>
      </c>
      <c r="G15" s="20"/>
      <c r="H15" s="15">
        <v>104</v>
      </c>
      <c r="I15" s="20"/>
      <c r="J15" s="20"/>
      <c r="K15" s="15">
        <v>52</v>
      </c>
      <c r="L15" s="20"/>
      <c r="M15" s="20"/>
      <c r="N15" s="20"/>
      <c r="O15" s="20"/>
      <c r="P15" s="15">
        <v>156</v>
      </c>
      <c r="Q15" s="20"/>
      <c r="R15" s="15">
        <v>52</v>
      </c>
      <c r="S15" s="20"/>
      <c r="T15" s="20"/>
      <c r="U15" s="20"/>
    </row>
    <row r="16" spans="2:21" x14ac:dyDescent="0.3">
      <c r="B16" s="11" t="s">
        <v>401</v>
      </c>
      <c r="C16" s="12" t="s">
        <v>388</v>
      </c>
      <c r="D16" s="20"/>
      <c r="E16" s="12" t="s">
        <v>406</v>
      </c>
      <c r="F16" s="14">
        <v>74</v>
      </c>
      <c r="G16" s="20"/>
      <c r="H16" s="15">
        <v>104</v>
      </c>
      <c r="I16" s="20"/>
      <c r="J16" s="20"/>
      <c r="K16" s="15">
        <v>52</v>
      </c>
      <c r="L16" s="20"/>
      <c r="M16" s="20"/>
      <c r="N16" s="20"/>
      <c r="O16" s="20"/>
      <c r="P16" s="15">
        <v>156</v>
      </c>
      <c r="Q16" s="20"/>
      <c r="R16" s="15">
        <v>52</v>
      </c>
      <c r="S16" s="20"/>
      <c r="T16" s="20"/>
      <c r="U16" s="20"/>
    </row>
    <row r="17" spans="2:21" x14ac:dyDescent="0.3">
      <c r="B17" s="11" t="s">
        <v>402</v>
      </c>
      <c r="C17" s="12" t="s">
        <v>388</v>
      </c>
      <c r="D17" s="20"/>
      <c r="E17" s="12" t="s">
        <v>406</v>
      </c>
      <c r="F17" s="14">
        <v>10</v>
      </c>
      <c r="G17" s="20"/>
      <c r="H17" s="15">
        <v>104</v>
      </c>
      <c r="I17" s="20"/>
      <c r="J17" s="20"/>
      <c r="K17" s="15">
        <v>52</v>
      </c>
      <c r="L17" s="20"/>
      <c r="M17" s="20"/>
      <c r="N17" s="20"/>
      <c r="O17" s="20"/>
      <c r="P17" s="15">
        <v>156</v>
      </c>
      <c r="Q17" s="20"/>
      <c r="R17" s="15">
        <v>52</v>
      </c>
      <c r="S17" s="20"/>
      <c r="T17" s="20"/>
      <c r="U17" s="20"/>
    </row>
    <row r="18" spans="2:21" x14ac:dyDescent="0.3">
      <c r="B18" s="11" t="s">
        <v>403</v>
      </c>
      <c r="C18" s="12" t="s">
        <v>391</v>
      </c>
      <c r="D18" s="20"/>
      <c r="E18" s="12" t="s">
        <v>193</v>
      </c>
      <c r="F18" s="14">
        <v>2.5</v>
      </c>
      <c r="G18" s="20"/>
      <c r="H18" s="20"/>
      <c r="I18" s="20"/>
      <c r="J18" s="20"/>
      <c r="K18" s="15">
        <v>144</v>
      </c>
      <c r="L18" s="15">
        <v>12</v>
      </c>
      <c r="M18" s="20"/>
      <c r="N18" s="20"/>
      <c r="O18" s="15"/>
      <c r="P18" s="20"/>
      <c r="Q18" s="20"/>
      <c r="R18" s="15"/>
      <c r="S18" s="15">
        <v>156</v>
      </c>
      <c r="T18" s="15"/>
      <c r="U18" s="15"/>
    </row>
    <row r="19" spans="2:21" x14ac:dyDescent="0.3">
      <c r="B19" s="6" t="s">
        <v>407</v>
      </c>
      <c r="C19" s="6"/>
      <c r="D19" s="6"/>
      <c r="E19" s="6"/>
      <c r="F19" s="7">
        <f>SUM(F3:F18)</f>
        <v>364.9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2" spans="2:21" x14ac:dyDescent="0.3">
      <c r="D22" s="52"/>
    </row>
  </sheetData>
  <mergeCells count="1">
    <mergeCell ref="B2:U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DBCE-7F3B-4FC7-8744-95B88C221380}">
  <dimension ref="A1:AN81"/>
  <sheetViews>
    <sheetView zoomScale="105" zoomScaleNormal="105" workbookViewId="0">
      <pane ySplit="1" topLeftCell="A14" activePane="bottomLeft" state="frozen"/>
      <selection pane="bottomLeft" activeCell="C23" sqref="C23"/>
    </sheetView>
  </sheetViews>
  <sheetFormatPr defaultRowHeight="14.4" x14ac:dyDescent="0.3"/>
  <cols>
    <col min="1" max="1" width="8.88671875" style="9"/>
    <col min="2" max="2" width="16" style="18" customWidth="1"/>
    <col min="3" max="3" width="28.33203125" style="18" customWidth="1"/>
    <col min="4" max="4" width="15.33203125" style="18" customWidth="1"/>
    <col min="5" max="5" width="16.21875" style="18" customWidth="1"/>
    <col min="6" max="6" width="8.88671875" style="18"/>
    <col min="7" max="21" width="3.5546875" style="18" customWidth="1"/>
    <col min="22" max="40" width="8.88671875" style="9"/>
    <col min="41" max="16384" width="8.88671875" style="10"/>
  </cols>
  <sheetData>
    <row r="1" spans="2:21" ht="150" x14ac:dyDescent="0.3"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/>
      <c r="U1" s="4" t="s">
        <v>19</v>
      </c>
    </row>
    <row r="2" spans="2:21" x14ac:dyDescent="0.3">
      <c r="B2" s="59" t="s">
        <v>260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2:21" x14ac:dyDescent="0.3">
      <c r="B3" s="11" t="s">
        <v>21</v>
      </c>
      <c r="C3" s="12" t="s">
        <v>408</v>
      </c>
      <c r="D3" s="29"/>
      <c r="E3" s="12" t="s">
        <v>359</v>
      </c>
      <c r="F3" s="14">
        <v>15.35</v>
      </c>
      <c r="G3" s="20"/>
      <c r="H3" s="29"/>
      <c r="I3" s="29"/>
      <c r="J3" s="15">
        <v>200</v>
      </c>
      <c r="K3" s="29"/>
      <c r="L3" s="29"/>
      <c r="M3" s="29"/>
      <c r="N3" s="29"/>
      <c r="O3" s="29"/>
      <c r="P3" s="15">
        <v>200</v>
      </c>
      <c r="Q3" s="29"/>
      <c r="R3" s="15">
        <v>40</v>
      </c>
      <c r="S3" s="29"/>
      <c r="T3" s="29"/>
      <c r="U3" s="29"/>
    </row>
    <row r="4" spans="2:21" x14ac:dyDescent="0.3">
      <c r="B4" s="11" t="s">
        <v>23</v>
      </c>
      <c r="C4" s="12" t="s">
        <v>409</v>
      </c>
      <c r="D4" s="29"/>
      <c r="E4" s="12" t="s">
        <v>503</v>
      </c>
      <c r="F4" s="14">
        <v>61</v>
      </c>
      <c r="G4" s="20"/>
      <c r="H4" s="15">
        <v>120</v>
      </c>
      <c r="I4" s="29"/>
      <c r="J4" s="29"/>
      <c r="K4" s="15">
        <v>39</v>
      </c>
      <c r="L4" s="15">
        <v>1</v>
      </c>
      <c r="M4" s="29"/>
      <c r="N4" s="15">
        <v>1</v>
      </c>
      <c r="O4" s="15">
        <v>200</v>
      </c>
      <c r="P4" s="15">
        <v>40</v>
      </c>
      <c r="Q4" s="15">
        <v>40</v>
      </c>
      <c r="R4" s="15">
        <v>40</v>
      </c>
      <c r="S4" s="15">
        <v>80</v>
      </c>
      <c r="T4" s="29"/>
      <c r="U4" s="29"/>
    </row>
    <row r="5" spans="2:21" x14ac:dyDescent="0.3">
      <c r="B5" s="11" t="s">
        <v>29</v>
      </c>
      <c r="C5" s="12" t="s">
        <v>410</v>
      </c>
      <c r="D5" s="29"/>
      <c r="E5" s="12" t="s">
        <v>503</v>
      </c>
      <c r="F5" s="14">
        <v>61</v>
      </c>
      <c r="G5" s="20"/>
      <c r="H5" s="15">
        <v>120</v>
      </c>
      <c r="I5" s="29"/>
      <c r="J5" s="29"/>
      <c r="K5" s="15">
        <v>39</v>
      </c>
      <c r="L5" s="15">
        <v>1</v>
      </c>
      <c r="M5" s="29"/>
      <c r="N5" s="15">
        <v>1</v>
      </c>
      <c r="O5" s="15">
        <v>200</v>
      </c>
      <c r="P5" s="15">
        <v>40</v>
      </c>
      <c r="Q5" s="15">
        <v>40</v>
      </c>
      <c r="R5" s="15">
        <v>40</v>
      </c>
      <c r="S5" s="15">
        <v>80</v>
      </c>
      <c r="T5" s="29"/>
      <c r="U5" s="29"/>
    </row>
    <row r="6" spans="2:21" x14ac:dyDescent="0.3">
      <c r="B6" s="11" t="s">
        <v>31</v>
      </c>
      <c r="C6" s="12" t="s">
        <v>411</v>
      </c>
      <c r="D6" s="29"/>
      <c r="E6" s="12" t="s">
        <v>503</v>
      </c>
      <c r="F6" s="14">
        <v>11</v>
      </c>
      <c r="G6" s="20"/>
      <c r="H6" s="15">
        <v>40</v>
      </c>
      <c r="I6" s="29"/>
      <c r="J6" s="29"/>
      <c r="K6" s="15">
        <v>40</v>
      </c>
      <c r="L6" s="29"/>
      <c r="M6" s="29"/>
      <c r="N6" s="15">
        <v>1</v>
      </c>
      <c r="O6" s="15">
        <v>40</v>
      </c>
      <c r="P6" s="15">
        <v>40</v>
      </c>
      <c r="Q6" s="15">
        <v>40</v>
      </c>
      <c r="R6" s="15">
        <v>40</v>
      </c>
      <c r="S6" s="29"/>
      <c r="T6" s="29"/>
      <c r="U6" s="29"/>
    </row>
    <row r="7" spans="2:21" x14ac:dyDescent="0.3">
      <c r="B7" s="11" t="s">
        <v>33</v>
      </c>
      <c r="C7" s="12" t="s">
        <v>412</v>
      </c>
      <c r="D7" s="29"/>
      <c r="E7" s="12" t="s">
        <v>503</v>
      </c>
      <c r="F7" s="14">
        <v>56</v>
      </c>
      <c r="G7" s="20"/>
      <c r="H7" s="15">
        <v>120</v>
      </c>
      <c r="I7" s="29"/>
      <c r="J7" s="29"/>
      <c r="K7" s="15">
        <v>39</v>
      </c>
      <c r="L7" s="15">
        <v>1</v>
      </c>
      <c r="M7" s="29"/>
      <c r="N7" s="15">
        <v>1</v>
      </c>
      <c r="O7" s="15">
        <v>200</v>
      </c>
      <c r="P7" s="15">
        <v>40</v>
      </c>
      <c r="Q7" s="15">
        <v>40</v>
      </c>
      <c r="R7" s="15">
        <v>40</v>
      </c>
      <c r="S7" s="15">
        <v>80</v>
      </c>
      <c r="T7" s="29"/>
      <c r="U7" s="29"/>
    </row>
    <row r="8" spans="2:21" x14ac:dyDescent="0.3">
      <c r="B8" s="11" t="s">
        <v>35</v>
      </c>
      <c r="C8" s="12" t="s">
        <v>413</v>
      </c>
      <c r="D8" s="29"/>
      <c r="E8" s="12" t="s">
        <v>503</v>
      </c>
      <c r="F8" s="14">
        <v>84</v>
      </c>
      <c r="G8" s="20"/>
      <c r="H8" s="15">
        <v>200</v>
      </c>
      <c r="I8" s="29"/>
      <c r="J8" s="29"/>
      <c r="K8" s="15">
        <v>38</v>
      </c>
      <c r="L8" s="15">
        <v>2</v>
      </c>
      <c r="M8" s="29"/>
      <c r="N8" s="15">
        <v>1</v>
      </c>
      <c r="O8" s="29"/>
      <c r="P8" s="15">
        <v>200</v>
      </c>
      <c r="Q8" s="29"/>
      <c r="R8" s="15">
        <v>40</v>
      </c>
      <c r="S8" s="29"/>
      <c r="T8" s="29"/>
      <c r="U8" s="29"/>
    </row>
    <row r="9" spans="2:21" x14ac:dyDescent="0.3">
      <c r="B9" s="11" t="s">
        <v>37</v>
      </c>
      <c r="C9" s="12" t="s">
        <v>414</v>
      </c>
      <c r="D9" s="29"/>
      <c r="E9" s="12" t="s">
        <v>503</v>
      </c>
      <c r="F9" s="14">
        <v>13.5</v>
      </c>
      <c r="G9" s="20"/>
      <c r="H9" s="15">
        <v>200</v>
      </c>
      <c r="I9" s="29"/>
      <c r="J9" s="29"/>
      <c r="K9" s="15">
        <v>40</v>
      </c>
      <c r="L9" s="29"/>
      <c r="M9" s="29"/>
      <c r="N9" s="15">
        <v>1</v>
      </c>
      <c r="O9" s="29"/>
      <c r="P9" s="29"/>
      <c r="Q9" s="29"/>
      <c r="R9" s="15">
        <v>40</v>
      </c>
      <c r="S9" s="29"/>
      <c r="T9" s="29"/>
      <c r="U9" s="29"/>
    </row>
    <row r="10" spans="2:21" x14ac:dyDescent="0.3">
      <c r="B10" s="11" t="s">
        <v>39</v>
      </c>
      <c r="C10" s="12" t="s">
        <v>415</v>
      </c>
      <c r="D10" s="29"/>
      <c r="E10" s="12" t="s">
        <v>359</v>
      </c>
      <c r="F10" s="14">
        <v>21.5</v>
      </c>
      <c r="G10" s="20"/>
      <c r="H10" s="29"/>
      <c r="I10" s="29"/>
      <c r="J10" s="15">
        <v>200</v>
      </c>
      <c r="K10" s="29"/>
      <c r="L10" s="29"/>
      <c r="M10" s="29"/>
      <c r="N10" s="29"/>
      <c r="O10" s="29"/>
      <c r="P10" s="15">
        <v>200</v>
      </c>
      <c r="Q10" s="29"/>
      <c r="R10" s="15">
        <v>40</v>
      </c>
      <c r="S10" s="29"/>
      <c r="T10" s="29"/>
      <c r="U10" s="29"/>
    </row>
    <row r="11" spans="2:21" x14ac:dyDescent="0.3">
      <c r="B11" s="11" t="s">
        <v>41</v>
      </c>
      <c r="C11" s="12" t="s">
        <v>416</v>
      </c>
      <c r="D11" s="29"/>
      <c r="E11" s="12" t="s">
        <v>503</v>
      </c>
      <c r="F11" s="14">
        <v>8.5</v>
      </c>
      <c r="G11" s="20"/>
      <c r="H11" s="15">
        <v>40</v>
      </c>
      <c r="I11" s="29"/>
      <c r="J11" s="29"/>
      <c r="K11" s="15">
        <v>40</v>
      </c>
      <c r="L11" s="29"/>
      <c r="M11" s="29"/>
      <c r="N11" s="15">
        <v>1</v>
      </c>
      <c r="O11" s="15">
        <v>40</v>
      </c>
      <c r="P11" s="15">
        <v>40</v>
      </c>
      <c r="Q11" s="15">
        <v>40</v>
      </c>
      <c r="R11" s="15">
        <v>40</v>
      </c>
      <c r="S11" s="29"/>
      <c r="T11" s="29"/>
      <c r="U11" s="29"/>
    </row>
    <row r="12" spans="2:21" x14ac:dyDescent="0.3">
      <c r="B12" s="11" t="s">
        <v>43</v>
      </c>
      <c r="C12" s="12" t="s">
        <v>417</v>
      </c>
      <c r="D12" s="29"/>
      <c r="E12" s="12" t="s">
        <v>503</v>
      </c>
      <c r="F12" s="14">
        <v>2.5</v>
      </c>
      <c r="G12" s="20"/>
      <c r="H12" s="15">
        <v>10</v>
      </c>
      <c r="I12" s="29"/>
      <c r="J12" s="29"/>
      <c r="K12" s="15">
        <v>10</v>
      </c>
      <c r="L12" s="29"/>
      <c r="M12" s="29"/>
      <c r="N12" s="15">
        <v>1</v>
      </c>
      <c r="O12" s="15">
        <v>40</v>
      </c>
      <c r="P12" s="15">
        <v>40</v>
      </c>
      <c r="Q12" s="15">
        <v>10</v>
      </c>
      <c r="R12" s="15">
        <v>10</v>
      </c>
      <c r="S12" s="29"/>
      <c r="T12" s="29"/>
      <c r="U12" s="29"/>
    </row>
    <row r="13" spans="2:21" x14ac:dyDescent="0.3">
      <c r="B13" s="11" t="s">
        <v>45</v>
      </c>
      <c r="C13" s="12" t="s">
        <v>418</v>
      </c>
      <c r="D13" s="29"/>
      <c r="E13" s="12" t="s">
        <v>503</v>
      </c>
      <c r="F13" s="14">
        <v>8</v>
      </c>
      <c r="G13" s="20"/>
      <c r="H13" s="15">
        <v>10</v>
      </c>
      <c r="I13" s="29"/>
      <c r="J13" s="29"/>
      <c r="K13" s="15">
        <v>10</v>
      </c>
      <c r="L13" s="29"/>
      <c r="M13" s="29"/>
      <c r="N13" s="15">
        <v>1</v>
      </c>
      <c r="O13" s="15">
        <v>40</v>
      </c>
      <c r="P13" s="15">
        <v>40</v>
      </c>
      <c r="Q13" s="15">
        <v>10</v>
      </c>
      <c r="R13" s="15">
        <v>10</v>
      </c>
      <c r="S13" s="29"/>
      <c r="T13" s="29"/>
      <c r="U13" s="29"/>
    </row>
    <row r="14" spans="2:21" x14ac:dyDescent="0.3">
      <c r="B14" s="11" t="s">
        <v>47</v>
      </c>
      <c r="C14" s="12" t="s">
        <v>419</v>
      </c>
      <c r="D14" s="29"/>
      <c r="E14" s="12" t="s">
        <v>503</v>
      </c>
      <c r="F14" s="14">
        <v>64</v>
      </c>
      <c r="G14" s="20"/>
      <c r="H14" s="15">
        <v>255</v>
      </c>
      <c r="I14" s="29"/>
      <c r="J14" s="29"/>
      <c r="K14" s="15">
        <v>52</v>
      </c>
      <c r="L14" s="29"/>
      <c r="M14" s="29"/>
      <c r="N14" s="15">
        <v>1</v>
      </c>
      <c r="O14" s="15">
        <v>255</v>
      </c>
      <c r="P14" s="15">
        <v>255</v>
      </c>
      <c r="Q14" s="15">
        <v>255</v>
      </c>
      <c r="R14" s="15">
        <v>52</v>
      </c>
      <c r="S14" s="29"/>
      <c r="T14" s="29"/>
      <c r="U14" s="29"/>
    </row>
    <row r="15" spans="2:21" x14ac:dyDescent="0.3">
      <c r="B15" s="11" t="s">
        <v>49</v>
      </c>
      <c r="C15" s="46" t="s">
        <v>420</v>
      </c>
      <c r="D15" s="53"/>
      <c r="E15" s="46" t="s">
        <v>504</v>
      </c>
      <c r="F15" s="47">
        <v>3</v>
      </c>
      <c r="G15" s="54"/>
      <c r="H15" s="53"/>
      <c r="I15" s="53"/>
      <c r="J15" s="53"/>
      <c r="K15" s="55">
        <v>160</v>
      </c>
      <c r="L15" s="55">
        <v>40</v>
      </c>
      <c r="M15" s="53"/>
      <c r="N15" s="53"/>
      <c r="O15" s="55"/>
      <c r="P15" s="53"/>
      <c r="Q15" s="53"/>
      <c r="R15" s="55"/>
      <c r="S15" s="55">
        <v>200</v>
      </c>
      <c r="T15" s="15"/>
      <c r="U15" s="15"/>
    </row>
    <row r="16" spans="2:21" x14ac:dyDescent="0.3">
      <c r="B16" s="11" t="s">
        <v>51</v>
      </c>
      <c r="C16" s="12" t="s">
        <v>421</v>
      </c>
      <c r="D16" s="29"/>
      <c r="E16" s="12" t="s">
        <v>503</v>
      </c>
      <c r="F16" s="14">
        <v>3</v>
      </c>
      <c r="G16" s="20"/>
      <c r="H16" s="15">
        <v>40</v>
      </c>
      <c r="I16" s="29"/>
      <c r="J16" s="29"/>
      <c r="K16" s="15">
        <v>40</v>
      </c>
      <c r="L16" s="29"/>
      <c r="M16" s="29"/>
      <c r="N16" s="15">
        <v>1</v>
      </c>
      <c r="O16" s="29"/>
      <c r="P16" s="15">
        <v>40</v>
      </c>
      <c r="Q16" s="29"/>
      <c r="R16" s="29"/>
      <c r="S16" s="29"/>
      <c r="T16" s="29"/>
      <c r="U16" s="29"/>
    </row>
    <row r="17" spans="2:21" x14ac:dyDescent="0.3">
      <c r="B17" s="11" t="s">
        <v>53</v>
      </c>
      <c r="C17" s="12" t="s">
        <v>422</v>
      </c>
      <c r="D17" s="29"/>
      <c r="E17" s="12" t="s">
        <v>503</v>
      </c>
      <c r="F17" s="14">
        <v>52</v>
      </c>
      <c r="G17" s="20"/>
      <c r="H17" s="15">
        <v>255</v>
      </c>
      <c r="I17" s="29"/>
      <c r="J17" s="29"/>
      <c r="K17" s="15">
        <v>51</v>
      </c>
      <c r="L17" s="15">
        <v>1</v>
      </c>
      <c r="M17" s="29"/>
      <c r="N17" s="15">
        <v>1</v>
      </c>
      <c r="O17" s="15">
        <v>255</v>
      </c>
      <c r="P17" s="15">
        <v>52</v>
      </c>
      <c r="Q17" s="15">
        <v>52</v>
      </c>
      <c r="R17" s="15">
        <v>52</v>
      </c>
      <c r="S17" s="15">
        <v>255</v>
      </c>
      <c r="T17" s="29"/>
      <c r="U17" s="29"/>
    </row>
    <row r="18" spans="2:21" x14ac:dyDescent="0.3">
      <c r="B18" s="11" t="s">
        <v>55</v>
      </c>
      <c r="C18" s="12" t="s">
        <v>423</v>
      </c>
      <c r="D18" s="29"/>
      <c r="E18" s="12" t="s">
        <v>503</v>
      </c>
      <c r="F18" s="14">
        <v>11.5</v>
      </c>
      <c r="G18" s="20"/>
      <c r="H18" s="15">
        <v>255</v>
      </c>
      <c r="I18" s="29"/>
      <c r="J18" s="29"/>
      <c r="K18" s="15">
        <v>50</v>
      </c>
      <c r="L18" s="15">
        <v>2</v>
      </c>
      <c r="M18" s="29"/>
      <c r="N18" s="15">
        <v>1</v>
      </c>
      <c r="O18" s="29"/>
      <c r="P18" s="15">
        <v>255</v>
      </c>
      <c r="Q18" s="29"/>
      <c r="R18" s="15">
        <v>52</v>
      </c>
      <c r="S18" s="29"/>
      <c r="T18" s="29"/>
      <c r="U18" s="29"/>
    </row>
    <row r="19" spans="2:21" x14ac:dyDescent="0.3">
      <c r="B19" s="11" t="s">
        <v>57</v>
      </c>
      <c r="C19" s="12" t="s">
        <v>424</v>
      </c>
      <c r="D19" s="29"/>
      <c r="E19" s="12" t="s">
        <v>503</v>
      </c>
      <c r="F19" s="14">
        <v>7</v>
      </c>
      <c r="G19" s="6"/>
      <c r="H19" s="15">
        <v>255</v>
      </c>
      <c r="I19" s="29"/>
      <c r="J19" s="29"/>
      <c r="K19" s="15">
        <v>255</v>
      </c>
      <c r="L19" s="29"/>
      <c r="M19" s="29"/>
      <c r="N19" s="15">
        <v>1</v>
      </c>
      <c r="O19" s="15">
        <v>52</v>
      </c>
      <c r="P19" s="15">
        <v>52</v>
      </c>
      <c r="Q19" s="15">
        <v>52</v>
      </c>
      <c r="R19" s="15">
        <v>52</v>
      </c>
      <c r="S19" s="29"/>
      <c r="T19" s="29"/>
      <c r="U19" s="29"/>
    </row>
    <row r="20" spans="2:21" x14ac:dyDescent="0.3">
      <c r="B20" s="11" t="s">
        <v>59</v>
      </c>
      <c r="C20" s="12" t="s">
        <v>425</v>
      </c>
      <c r="D20" s="29"/>
      <c r="E20" s="12" t="s">
        <v>504</v>
      </c>
      <c r="F20" s="14">
        <v>10</v>
      </c>
      <c r="G20" s="29"/>
      <c r="H20" s="29"/>
      <c r="I20" s="29"/>
      <c r="J20" s="29"/>
      <c r="K20" s="15">
        <v>203</v>
      </c>
      <c r="L20" s="15">
        <v>52</v>
      </c>
      <c r="M20" s="29"/>
      <c r="N20" s="29"/>
      <c r="O20" s="15"/>
      <c r="P20" s="15"/>
      <c r="Q20" s="29"/>
      <c r="R20" s="15"/>
      <c r="S20" s="15">
        <v>255</v>
      </c>
      <c r="T20" s="15"/>
      <c r="U20" s="15"/>
    </row>
    <row r="21" spans="2:21" x14ac:dyDescent="0.3">
      <c r="B21" s="11" t="s">
        <v>61</v>
      </c>
      <c r="C21" s="12" t="s">
        <v>426</v>
      </c>
      <c r="D21" s="29"/>
      <c r="E21" s="12" t="s">
        <v>504</v>
      </c>
      <c r="F21" s="14">
        <v>10.5</v>
      </c>
      <c r="G21" s="29"/>
      <c r="H21" s="15">
        <v>255</v>
      </c>
      <c r="I21" s="29"/>
      <c r="J21" s="29"/>
      <c r="K21" s="15">
        <v>40</v>
      </c>
      <c r="L21" s="15">
        <v>12</v>
      </c>
      <c r="M21" s="29"/>
      <c r="N21" s="29"/>
      <c r="O21" s="15">
        <v>255</v>
      </c>
      <c r="P21" s="15">
        <v>52</v>
      </c>
      <c r="Q21" s="15">
        <v>52</v>
      </c>
      <c r="R21" s="15">
        <v>52</v>
      </c>
      <c r="S21" s="29"/>
      <c r="T21" s="29"/>
      <c r="U21" s="29"/>
    </row>
    <row r="22" spans="2:21" x14ac:dyDescent="0.3">
      <c r="B22" s="11" t="s">
        <v>63</v>
      </c>
      <c r="C22" s="12" t="s">
        <v>427</v>
      </c>
      <c r="D22" s="29"/>
      <c r="E22" s="12" t="s">
        <v>503</v>
      </c>
      <c r="F22" s="14">
        <v>4</v>
      </c>
      <c r="G22" s="29"/>
      <c r="H22" s="15">
        <v>255</v>
      </c>
      <c r="I22" s="29"/>
      <c r="J22" s="29"/>
      <c r="K22" s="15">
        <v>51</v>
      </c>
      <c r="L22" s="15">
        <v>1</v>
      </c>
      <c r="M22" s="29"/>
      <c r="N22" s="15">
        <v>1</v>
      </c>
      <c r="O22" s="15">
        <v>52</v>
      </c>
      <c r="P22" s="15">
        <v>52</v>
      </c>
      <c r="Q22" s="15">
        <v>52</v>
      </c>
      <c r="R22" s="15">
        <v>52</v>
      </c>
      <c r="S22" s="29"/>
      <c r="T22" s="29"/>
      <c r="U22" s="29"/>
    </row>
    <row r="23" spans="2:21" x14ac:dyDescent="0.3">
      <c r="B23" s="11" t="s">
        <v>65</v>
      </c>
      <c r="C23" s="12" t="s">
        <v>428</v>
      </c>
      <c r="D23" s="29"/>
      <c r="E23" s="12" t="s">
        <v>503</v>
      </c>
      <c r="F23" s="14">
        <v>52</v>
      </c>
      <c r="G23" s="29"/>
      <c r="H23" s="15">
        <v>255</v>
      </c>
      <c r="I23" s="29"/>
      <c r="J23" s="29"/>
      <c r="K23" s="15">
        <v>51</v>
      </c>
      <c r="L23" s="15">
        <v>1</v>
      </c>
      <c r="M23" s="29"/>
      <c r="N23" s="15">
        <v>1</v>
      </c>
      <c r="O23" s="15">
        <v>255</v>
      </c>
      <c r="P23" s="15">
        <v>52</v>
      </c>
      <c r="Q23" s="15">
        <v>52</v>
      </c>
      <c r="R23" s="15">
        <v>52</v>
      </c>
      <c r="S23" s="15">
        <v>255</v>
      </c>
      <c r="T23" s="29"/>
      <c r="U23" s="29"/>
    </row>
    <row r="24" spans="2:21" x14ac:dyDescent="0.3">
      <c r="B24" s="11" t="s">
        <v>67</v>
      </c>
      <c r="C24" s="12" t="s">
        <v>429</v>
      </c>
      <c r="D24" s="29"/>
      <c r="E24" s="12" t="s">
        <v>503</v>
      </c>
      <c r="F24" s="14">
        <v>28</v>
      </c>
      <c r="G24" s="29"/>
      <c r="H24" s="15">
        <v>200</v>
      </c>
      <c r="I24" s="29"/>
      <c r="J24" s="29"/>
      <c r="K24" s="15">
        <v>38</v>
      </c>
      <c r="L24" s="15">
        <v>2</v>
      </c>
      <c r="M24" s="29"/>
      <c r="N24" s="15">
        <v>1</v>
      </c>
      <c r="O24" s="29"/>
      <c r="P24" s="15">
        <v>200</v>
      </c>
      <c r="Q24" s="29"/>
      <c r="R24" s="15">
        <v>40</v>
      </c>
      <c r="S24" s="29"/>
      <c r="T24" s="29"/>
      <c r="U24" s="29"/>
    </row>
    <row r="25" spans="2:21" x14ac:dyDescent="0.3">
      <c r="B25" s="11" t="s">
        <v>69</v>
      </c>
      <c r="C25" s="12" t="s">
        <v>430</v>
      </c>
      <c r="D25" s="29"/>
      <c r="E25" s="12" t="s">
        <v>503</v>
      </c>
      <c r="F25" s="14">
        <v>75</v>
      </c>
      <c r="G25" s="29"/>
      <c r="H25" s="15">
        <v>200</v>
      </c>
      <c r="I25" s="29"/>
      <c r="J25" s="29"/>
      <c r="K25" s="15">
        <v>38</v>
      </c>
      <c r="L25" s="15">
        <v>2</v>
      </c>
      <c r="M25" s="29"/>
      <c r="N25" s="15">
        <v>1</v>
      </c>
      <c r="O25" s="29"/>
      <c r="P25" s="15">
        <v>200</v>
      </c>
      <c r="Q25" s="29"/>
      <c r="R25" s="15">
        <v>40</v>
      </c>
      <c r="S25" s="29"/>
      <c r="T25" s="29"/>
      <c r="U25" s="29"/>
    </row>
    <row r="26" spans="2:21" x14ac:dyDescent="0.3">
      <c r="B26" s="11" t="s">
        <v>71</v>
      </c>
      <c r="C26" s="12" t="s">
        <v>414</v>
      </c>
      <c r="D26" s="29"/>
      <c r="E26" s="12" t="s">
        <v>503</v>
      </c>
      <c r="F26" s="14">
        <v>13.5</v>
      </c>
      <c r="G26" s="29"/>
      <c r="H26" s="15">
        <v>200</v>
      </c>
      <c r="I26" s="29"/>
      <c r="J26" s="29"/>
      <c r="K26" s="15">
        <v>40</v>
      </c>
      <c r="L26" s="29"/>
      <c r="M26" s="29"/>
      <c r="N26" s="15">
        <v>1</v>
      </c>
      <c r="O26" s="29"/>
      <c r="P26" s="29"/>
      <c r="Q26" s="29"/>
      <c r="R26" s="15">
        <v>40</v>
      </c>
      <c r="S26" s="29"/>
      <c r="T26" s="29"/>
      <c r="U26" s="29"/>
    </row>
    <row r="27" spans="2:21" x14ac:dyDescent="0.3">
      <c r="B27" s="11" t="s">
        <v>73</v>
      </c>
      <c r="C27" s="12" t="s">
        <v>431</v>
      </c>
      <c r="D27" s="29"/>
      <c r="E27" s="12" t="s">
        <v>359</v>
      </c>
      <c r="F27" s="14">
        <v>21.5</v>
      </c>
      <c r="G27" s="29"/>
      <c r="H27" s="29"/>
      <c r="I27" s="29"/>
      <c r="J27" s="15">
        <v>200</v>
      </c>
      <c r="K27" s="29"/>
      <c r="L27" s="29"/>
      <c r="M27" s="29"/>
      <c r="N27" s="29"/>
      <c r="O27" s="29"/>
      <c r="P27" s="15">
        <v>200</v>
      </c>
      <c r="Q27" s="29"/>
      <c r="R27" s="15">
        <v>40</v>
      </c>
      <c r="S27" s="29"/>
      <c r="T27" s="29"/>
      <c r="U27" s="29"/>
    </row>
    <row r="28" spans="2:21" x14ac:dyDescent="0.3">
      <c r="B28" s="11" t="s">
        <v>75</v>
      </c>
      <c r="C28" s="12" t="s">
        <v>432</v>
      </c>
      <c r="D28" s="29"/>
      <c r="E28" s="12" t="s">
        <v>503</v>
      </c>
      <c r="F28" s="14">
        <v>39</v>
      </c>
      <c r="G28" s="29"/>
      <c r="H28" s="15">
        <v>40</v>
      </c>
      <c r="I28" s="29"/>
      <c r="J28" s="29"/>
      <c r="K28" s="15">
        <v>40</v>
      </c>
      <c r="L28" s="29"/>
      <c r="M28" s="29"/>
      <c r="N28" s="15">
        <v>1</v>
      </c>
      <c r="O28" s="15">
        <v>40</v>
      </c>
      <c r="P28" s="15">
        <v>40</v>
      </c>
      <c r="Q28" s="15">
        <v>40</v>
      </c>
      <c r="R28" s="15">
        <v>40</v>
      </c>
      <c r="S28" s="29"/>
      <c r="T28" s="29"/>
      <c r="U28" s="29"/>
    </row>
    <row r="29" spans="2:21" x14ac:dyDescent="0.3">
      <c r="B29" s="11" t="s">
        <v>77</v>
      </c>
      <c r="C29" s="12" t="s">
        <v>433</v>
      </c>
      <c r="D29" s="29"/>
      <c r="E29" s="12" t="s">
        <v>504</v>
      </c>
      <c r="F29" s="14">
        <v>16</v>
      </c>
      <c r="G29" s="29"/>
      <c r="H29" s="15">
        <v>120</v>
      </c>
      <c r="I29" s="29"/>
      <c r="J29" s="29"/>
      <c r="K29" s="15">
        <v>30</v>
      </c>
      <c r="L29" s="15">
        <v>10</v>
      </c>
      <c r="M29" s="29"/>
      <c r="N29" s="29"/>
      <c r="O29" s="15">
        <v>200</v>
      </c>
      <c r="P29" s="15">
        <v>40</v>
      </c>
      <c r="Q29" s="15">
        <v>40</v>
      </c>
      <c r="R29" s="15">
        <v>40</v>
      </c>
      <c r="S29" s="29"/>
      <c r="T29" s="29"/>
      <c r="U29" s="29"/>
    </row>
    <row r="30" spans="2:21" x14ac:dyDescent="0.3">
      <c r="B30" s="11" t="s">
        <v>79</v>
      </c>
      <c r="C30" s="12" t="s">
        <v>434</v>
      </c>
      <c r="D30" s="29"/>
      <c r="E30" s="12" t="s">
        <v>503</v>
      </c>
      <c r="F30" s="14">
        <v>11</v>
      </c>
      <c r="G30" s="29"/>
      <c r="H30" s="15">
        <v>40</v>
      </c>
      <c r="I30" s="29"/>
      <c r="J30" s="29"/>
      <c r="K30" s="15">
        <v>40</v>
      </c>
      <c r="L30" s="29"/>
      <c r="M30" s="29"/>
      <c r="N30" s="15">
        <v>1</v>
      </c>
      <c r="O30" s="15">
        <v>40</v>
      </c>
      <c r="P30" s="15">
        <v>40</v>
      </c>
      <c r="Q30" s="15">
        <v>40</v>
      </c>
      <c r="R30" s="15">
        <v>40</v>
      </c>
      <c r="S30" s="29"/>
      <c r="T30" s="29"/>
      <c r="U30" s="29"/>
    </row>
    <row r="31" spans="2:21" x14ac:dyDescent="0.3">
      <c r="B31" s="11" t="s">
        <v>81</v>
      </c>
      <c r="C31" s="12" t="s">
        <v>435</v>
      </c>
      <c r="D31" s="29"/>
      <c r="E31" s="12" t="s">
        <v>504</v>
      </c>
      <c r="F31" s="14">
        <v>9</v>
      </c>
      <c r="G31" s="29"/>
      <c r="H31" s="29"/>
      <c r="I31" s="29"/>
      <c r="J31" s="29"/>
      <c r="K31" s="15">
        <v>160</v>
      </c>
      <c r="L31" s="15">
        <v>40</v>
      </c>
      <c r="M31" s="29"/>
      <c r="N31" s="29"/>
      <c r="O31" s="15"/>
      <c r="P31" s="29"/>
      <c r="Q31" s="29"/>
      <c r="R31" s="15"/>
      <c r="S31" s="15">
        <v>200</v>
      </c>
      <c r="T31" s="15"/>
      <c r="U31" s="15"/>
    </row>
    <row r="32" spans="2:21" x14ac:dyDescent="0.3">
      <c r="B32" s="11" t="s">
        <v>83</v>
      </c>
      <c r="C32" s="12" t="s">
        <v>436</v>
      </c>
      <c r="D32" s="29"/>
      <c r="E32" s="12" t="s">
        <v>503</v>
      </c>
      <c r="F32" s="14">
        <v>10</v>
      </c>
      <c r="G32" s="29"/>
      <c r="H32" s="15">
        <v>10</v>
      </c>
      <c r="I32" s="29"/>
      <c r="J32" s="29"/>
      <c r="K32" s="15">
        <v>10</v>
      </c>
      <c r="L32" s="29"/>
      <c r="M32" s="29"/>
      <c r="N32" s="15">
        <v>1</v>
      </c>
      <c r="O32" s="15">
        <v>40</v>
      </c>
      <c r="P32" s="15">
        <v>40</v>
      </c>
      <c r="Q32" s="15">
        <v>10</v>
      </c>
      <c r="R32" s="15">
        <v>10</v>
      </c>
      <c r="S32" s="29"/>
      <c r="T32" s="29"/>
      <c r="U32" s="29"/>
    </row>
    <row r="33" spans="2:21" x14ac:dyDescent="0.3">
      <c r="B33" s="11" t="s">
        <v>89</v>
      </c>
      <c r="C33" s="12" t="s">
        <v>437</v>
      </c>
      <c r="D33" s="29"/>
      <c r="E33" s="12" t="s">
        <v>503</v>
      </c>
      <c r="F33" s="14">
        <v>60</v>
      </c>
      <c r="G33" s="29"/>
      <c r="H33" s="15">
        <v>120</v>
      </c>
      <c r="I33" s="29"/>
      <c r="J33" s="29"/>
      <c r="K33" s="15">
        <v>39</v>
      </c>
      <c r="L33" s="15">
        <v>1</v>
      </c>
      <c r="M33" s="29"/>
      <c r="N33" s="15">
        <v>1</v>
      </c>
      <c r="O33" s="15">
        <v>200</v>
      </c>
      <c r="P33" s="15">
        <v>40</v>
      </c>
      <c r="Q33" s="15">
        <v>40</v>
      </c>
      <c r="R33" s="15">
        <v>40</v>
      </c>
      <c r="S33" s="15">
        <v>80</v>
      </c>
      <c r="T33" s="29"/>
      <c r="U33" s="29"/>
    </row>
    <row r="34" spans="2:21" x14ac:dyDescent="0.3">
      <c r="B34" s="11" t="s">
        <v>91</v>
      </c>
      <c r="C34" s="12" t="s">
        <v>438</v>
      </c>
      <c r="D34" s="29"/>
      <c r="E34" s="12" t="s">
        <v>503</v>
      </c>
      <c r="F34" s="14">
        <v>42.5</v>
      </c>
      <c r="G34" s="29"/>
      <c r="H34" s="15">
        <v>120</v>
      </c>
      <c r="I34" s="29"/>
      <c r="J34" s="29"/>
      <c r="K34" s="15">
        <v>39</v>
      </c>
      <c r="L34" s="15">
        <v>1</v>
      </c>
      <c r="M34" s="29"/>
      <c r="N34" s="29"/>
      <c r="O34" s="15">
        <v>200</v>
      </c>
      <c r="P34" s="15">
        <v>40</v>
      </c>
      <c r="Q34" s="29"/>
      <c r="R34" s="15">
        <v>40</v>
      </c>
      <c r="S34" s="29"/>
      <c r="T34" s="29"/>
      <c r="U34" s="29"/>
    </row>
    <row r="35" spans="2:21" x14ac:dyDescent="0.3">
      <c r="B35" s="11" t="s">
        <v>93</v>
      </c>
      <c r="C35" s="12" t="s">
        <v>439</v>
      </c>
      <c r="D35" s="29"/>
      <c r="E35" s="12" t="s">
        <v>503</v>
      </c>
      <c r="F35" s="14">
        <v>4</v>
      </c>
      <c r="G35" s="29"/>
      <c r="H35" s="15">
        <v>120</v>
      </c>
      <c r="I35" s="29"/>
      <c r="J35" s="29"/>
      <c r="K35" s="15">
        <v>39</v>
      </c>
      <c r="L35" s="15">
        <v>1</v>
      </c>
      <c r="M35" s="29"/>
      <c r="N35" s="29"/>
      <c r="O35" s="15">
        <v>200</v>
      </c>
      <c r="P35" s="15">
        <v>40</v>
      </c>
      <c r="Q35" s="29"/>
      <c r="R35" s="15">
        <v>40</v>
      </c>
      <c r="S35" s="29"/>
      <c r="T35" s="29"/>
      <c r="U35" s="29"/>
    </row>
    <row r="36" spans="2:21" x14ac:dyDescent="0.3">
      <c r="B36" s="11" t="s">
        <v>95</v>
      </c>
      <c r="C36" s="12" t="s">
        <v>440</v>
      </c>
      <c r="D36" s="29"/>
      <c r="E36" s="12" t="s">
        <v>503</v>
      </c>
      <c r="F36" s="14">
        <v>42.5</v>
      </c>
      <c r="G36" s="29"/>
      <c r="H36" s="15">
        <v>120</v>
      </c>
      <c r="I36" s="29"/>
      <c r="J36" s="29"/>
      <c r="K36" s="15">
        <v>39</v>
      </c>
      <c r="L36" s="15">
        <v>1</v>
      </c>
      <c r="M36" s="29"/>
      <c r="N36" s="29"/>
      <c r="O36" s="15">
        <v>200</v>
      </c>
      <c r="P36" s="15">
        <v>40</v>
      </c>
      <c r="Q36" s="29"/>
      <c r="R36" s="15">
        <v>40</v>
      </c>
      <c r="S36" s="29"/>
      <c r="T36" s="29"/>
      <c r="U36" s="29"/>
    </row>
    <row r="37" spans="2:21" x14ac:dyDescent="0.3">
      <c r="B37" s="11" t="s">
        <v>97</v>
      </c>
      <c r="C37" s="12" t="s">
        <v>441</v>
      </c>
      <c r="D37" s="29"/>
      <c r="E37" s="12" t="s">
        <v>503</v>
      </c>
      <c r="F37" s="14">
        <v>4</v>
      </c>
      <c r="G37" s="29"/>
      <c r="H37" s="15">
        <v>120</v>
      </c>
      <c r="I37" s="29"/>
      <c r="J37" s="29"/>
      <c r="K37" s="15">
        <v>39</v>
      </c>
      <c r="L37" s="15">
        <v>1</v>
      </c>
      <c r="M37" s="29"/>
      <c r="N37" s="29"/>
      <c r="O37" s="15">
        <v>200</v>
      </c>
      <c r="P37" s="15">
        <v>40</v>
      </c>
      <c r="Q37" s="29"/>
      <c r="R37" s="15">
        <v>40</v>
      </c>
      <c r="S37" s="29"/>
      <c r="T37" s="29"/>
      <c r="U37" s="29"/>
    </row>
    <row r="38" spans="2:21" x14ac:dyDescent="0.3">
      <c r="B38" s="11" t="s">
        <v>99</v>
      </c>
      <c r="C38" s="12" t="s">
        <v>442</v>
      </c>
      <c r="D38" s="29"/>
      <c r="E38" s="12" t="s">
        <v>503</v>
      </c>
      <c r="F38" s="14">
        <v>60</v>
      </c>
      <c r="G38" s="29"/>
      <c r="H38" s="15">
        <v>120</v>
      </c>
      <c r="I38" s="29"/>
      <c r="J38" s="29"/>
      <c r="K38" s="15">
        <v>39</v>
      </c>
      <c r="L38" s="15">
        <v>1</v>
      </c>
      <c r="M38" s="29"/>
      <c r="N38" s="15">
        <v>1</v>
      </c>
      <c r="O38" s="15">
        <v>200</v>
      </c>
      <c r="P38" s="15">
        <v>40</v>
      </c>
      <c r="Q38" s="15">
        <v>40</v>
      </c>
      <c r="R38" s="15">
        <v>40</v>
      </c>
      <c r="S38" s="15">
        <v>80</v>
      </c>
      <c r="T38" s="29"/>
      <c r="U38" s="29"/>
    </row>
    <row r="39" spans="2:21" x14ac:dyDescent="0.3">
      <c r="B39" s="11" t="s">
        <v>101</v>
      </c>
      <c r="C39" s="12" t="s">
        <v>443</v>
      </c>
      <c r="D39" s="29"/>
      <c r="E39" s="12" t="s">
        <v>504</v>
      </c>
      <c r="F39" s="14">
        <v>16.5</v>
      </c>
      <c r="G39" s="29"/>
      <c r="H39" s="29"/>
      <c r="I39" s="29"/>
      <c r="J39" s="29"/>
      <c r="K39" s="15">
        <v>160</v>
      </c>
      <c r="L39" s="15">
        <v>40</v>
      </c>
      <c r="M39" s="29"/>
      <c r="N39" s="29"/>
      <c r="O39" s="15"/>
      <c r="P39" s="29"/>
      <c r="Q39" s="29"/>
      <c r="R39" s="15"/>
      <c r="S39" s="15">
        <v>200</v>
      </c>
      <c r="T39" s="15"/>
      <c r="U39" s="15"/>
    </row>
    <row r="40" spans="2:21" x14ac:dyDescent="0.3">
      <c r="B40" s="25" t="s">
        <v>508</v>
      </c>
      <c r="C40" s="29"/>
      <c r="D40" s="29"/>
      <c r="E40" s="29"/>
      <c r="F40" s="26">
        <f>SUM(F3:F39)</f>
        <v>1011.85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2:21" x14ac:dyDescent="0.3">
      <c r="B41" s="59" t="s">
        <v>270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2:21" x14ac:dyDescent="0.3">
      <c r="B42" s="11" t="s">
        <v>163</v>
      </c>
      <c r="C42" s="12" t="s">
        <v>469</v>
      </c>
      <c r="D42" s="29"/>
      <c r="E42" s="12" t="s">
        <v>506</v>
      </c>
      <c r="F42" s="14">
        <v>20</v>
      </c>
      <c r="G42" s="29"/>
      <c r="H42" s="15">
        <v>40</v>
      </c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pans="2:21" x14ac:dyDescent="0.3">
      <c r="B43" s="11" t="s">
        <v>165</v>
      </c>
      <c r="C43" s="12" t="s">
        <v>273</v>
      </c>
      <c r="D43" s="29"/>
      <c r="E43" s="12" t="s">
        <v>361</v>
      </c>
      <c r="F43" s="14">
        <v>10.5</v>
      </c>
      <c r="G43" s="29"/>
      <c r="H43" s="15">
        <v>200</v>
      </c>
      <c r="I43" s="29"/>
      <c r="J43" s="29"/>
      <c r="K43" s="15">
        <v>40</v>
      </c>
      <c r="L43" s="29"/>
      <c r="M43" s="29"/>
      <c r="N43" s="29"/>
      <c r="O43" s="29"/>
      <c r="P43" s="29"/>
      <c r="Q43" s="29"/>
      <c r="R43" s="15">
        <v>40</v>
      </c>
      <c r="S43" s="29"/>
      <c r="T43" s="29"/>
      <c r="U43" s="29"/>
    </row>
    <row r="44" spans="2:21" x14ac:dyDescent="0.3">
      <c r="B44" s="11" t="s">
        <v>167</v>
      </c>
      <c r="C44" s="12" t="s">
        <v>470</v>
      </c>
      <c r="D44" s="29"/>
      <c r="E44" s="12" t="s">
        <v>359</v>
      </c>
      <c r="F44" s="14">
        <v>22</v>
      </c>
      <c r="G44" s="29"/>
      <c r="H44" s="29"/>
      <c r="I44" s="29"/>
      <c r="J44" s="15">
        <v>200</v>
      </c>
      <c r="K44" s="29"/>
      <c r="L44" s="29"/>
      <c r="M44" s="29"/>
      <c r="N44" s="29"/>
      <c r="O44" s="29"/>
      <c r="P44" s="15">
        <v>200</v>
      </c>
      <c r="Q44" s="29"/>
      <c r="R44" s="15">
        <v>40</v>
      </c>
      <c r="S44" s="29"/>
      <c r="T44" s="29"/>
      <c r="U44" s="29"/>
    </row>
    <row r="45" spans="2:21" x14ac:dyDescent="0.3">
      <c r="B45" s="11" t="s">
        <v>169</v>
      </c>
      <c r="C45" s="12" t="s">
        <v>471</v>
      </c>
      <c r="D45" s="29"/>
      <c r="E45" s="12" t="s">
        <v>503</v>
      </c>
      <c r="F45" s="14">
        <v>72</v>
      </c>
      <c r="G45" s="29"/>
      <c r="H45" s="15">
        <v>200</v>
      </c>
      <c r="I45" s="29"/>
      <c r="J45" s="29"/>
      <c r="K45" s="15">
        <v>38</v>
      </c>
      <c r="L45" s="15">
        <v>2</v>
      </c>
      <c r="M45" s="29"/>
      <c r="N45" s="15">
        <v>1</v>
      </c>
      <c r="O45" s="29"/>
      <c r="P45" s="15">
        <v>200</v>
      </c>
      <c r="Q45" s="29"/>
      <c r="R45" s="15">
        <v>40</v>
      </c>
      <c r="S45" s="29"/>
      <c r="T45" s="29"/>
      <c r="U45" s="29"/>
    </row>
    <row r="46" spans="2:21" x14ac:dyDescent="0.3">
      <c r="B46" s="11" t="s">
        <v>171</v>
      </c>
      <c r="C46" s="12" t="s">
        <v>472</v>
      </c>
      <c r="D46" s="29"/>
      <c r="E46" s="12" t="s">
        <v>504</v>
      </c>
      <c r="F46" s="14">
        <v>3.6</v>
      </c>
      <c r="G46" s="29"/>
      <c r="H46" s="29"/>
      <c r="I46" s="29"/>
      <c r="J46" s="29"/>
      <c r="K46" s="15">
        <v>160</v>
      </c>
      <c r="L46" s="15">
        <v>40</v>
      </c>
      <c r="M46" s="29"/>
      <c r="N46" s="29"/>
      <c r="O46" s="15"/>
      <c r="P46" s="29"/>
      <c r="Q46" s="29"/>
      <c r="R46" s="15"/>
      <c r="S46" s="15">
        <v>200</v>
      </c>
      <c r="T46" s="15"/>
      <c r="U46" s="15"/>
    </row>
    <row r="47" spans="2:21" x14ac:dyDescent="0.3">
      <c r="B47" s="11" t="s">
        <v>173</v>
      </c>
      <c r="C47" s="12" t="s">
        <v>473</v>
      </c>
      <c r="D47" s="29"/>
      <c r="E47" s="12" t="s">
        <v>503</v>
      </c>
      <c r="F47" s="14">
        <v>14</v>
      </c>
      <c r="G47" s="29"/>
      <c r="H47" s="15">
        <v>40</v>
      </c>
      <c r="I47" s="29"/>
      <c r="J47" s="29"/>
      <c r="K47" s="15">
        <v>40</v>
      </c>
      <c r="L47" s="29"/>
      <c r="M47" s="29"/>
      <c r="N47" s="15">
        <v>1</v>
      </c>
      <c r="O47" s="15">
        <v>40</v>
      </c>
      <c r="P47" s="15">
        <v>40</v>
      </c>
      <c r="Q47" s="15">
        <v>40</v>
      </c>
      <c r="R47" s="15">
        <v>40</v>
      </c>
      <c r="S47" s="29"/>
      <c r="T47" s="29"/>
      <c r="U47" s="29"/>
    </row>
    <row r="48" spans="2:21" x14ac:dyDescent="0.3">
      <c r="B48" s="11" t="s">
        <v>175</v>
      </c>
      <c r="C48" s="12" t="s">
        <v>474</v>
      </c>
      <c r="D48" s="29"/>
      <c r="E48" s="12" t="s">
        <v>503</v>
      </c>
      <c r="F48" s="14">
        <v>22</v>
      </c>
      <c r="G48" s="29"/>
      <c r="H48" s="15">
        <v>40</v>
      </c>
      <c r="I48" s="29"/>
      <c r="J48" s="29"/>
      <c r="K48" s="29"/>
      <c r="L48" s="29"/>
      <c r="M48" s="29"/>
      <c r="N48" s="15">
        <v>1</v>
      </c>
      <c r="O48" s="15">
        <v>40</v>
      </c>
      <c r="P48" s="15">
        <v>40</v>
      </c>
      <c r="Q48" s="15">
        <v>40</v>
      </c>
      <c r="R48" s="15">
        <v>40</v>
      </c>
      <c r="S48" s="29"/>
      <c r="T48" s="29"/>
      <c r="U48" s="29"/>
    </row>
    <row r="49" spans="2:21" x14ac:dyDescent="0.3">
      <c r="B49" s="11" t="s">
        <v>177</v>
      </c>
      <c r="C49" s="12" t="s">
        <v>475</v>
      </c>
      <c r="D49" s="29"/>
      <c r="E49" s="12" t="s">
        <v>504</v>
      </c>
      <c r="F49" s="14">
        <v>9</v>
      </c>
      <c r="G49" s="29"/>
      <c r="H49" s="29"/>
      <c r="I49" s="29"/>
      <c r="J49" s="29"/>
      <c r="K49" s="15">
        <v>160</v>
      </c>
      <c r="L49" s="15">
        <v>40</v>
      </c>
      <c r="M49" s="29"/>
      <c r="N49" s="29"/>
      <c r="O49" s="15"/>
      <c r="P49" s="29"/>
      <c r="Q49" s="29"/>
      <c r="R49" s="15"/>
      <c r="S49" s="15">
        <v>200</v>
      </c>
      <c r="T49" s="15"/>
      <c r="U49" s="15"/>
    </row>
    <row r="50" spans="2:21" x14ac:dyDescent="0.3">
      <c r="B50" s="11" t="s">
        <v>179</v>
      </c>
      <c r="C50" s="12" t="s">
        <v>476</v>
      </c>
      <c r="D50" s="29"/>
      <c r="E50" s="12" t="s">
        <v>503</v>
      </c>
      <c r="F50" s="14">
        <v>53</v>
      </c>
      <c r="G50" s="29"/>
      <c r="H50" s="15">
        <v>200</v>
      </c>
      <c r="I50" s="29"/>
      <c r="J50" s="29"/>
      <c r="K50" s="15">
        <v>38</v>
      </c>
      <c r="L50" s="15">
        <v>2</v>
      </c>
      <c r="M50" s="29"/>
      <c r="N50" s="15">
        <v>1</v>
      </c>
      <c r="O50" s="29"/>
      <c r="P50" s="15">
        <v>200</v>
      </c>
      <c r="Q50" s="29"/>
      <c r="R50" s="15">
        <v>40</v>
      </c>
      <c r="S50" s="29"/>
      <c r="T50" s="29"/>
      <c r="U50" s="29"/>
    </row>
    <row r="51" spans="2:21" x14ac:dyDescent="0.3">
      <c r="B51" s="11" t="s">
        <v>181</v>
      </c>
      <c r="C51" s="12" t="s">
        <v>477</v>
      </c>
      <c r="D51" s="29"/>
      <c r="E51" s="12" t="s">
        <v>503</v>
      </c>
      <c r="F51" s="14">
        <v>65</v>
      </c>
      <c r="G51" s="29"/>
      <c r="H51" s="15">
        <v>120</v>
      </c>
      <c r="I51" s="29"/>
      <c r="J51" s="29"/>
      <c r="K51" s="15">
        <v>39</v>
      </c>
      <c r="L51" s="15">
        <v>1</v>
      </c>
      <c r="M51" s="29"/>
      <c r="N51" s="15">
        <v>1</v>
      </c>
      <c r="O51" s="15">
        <v>200</v>
      </c>
      <c r="P51" s="15">
        <v>40</v>
      </c>
      <c r="Q51" s="15">
        <v>40</v>
      </c>
      <c r="R51" s="15">
        <v>40</v>
      </c>
      <c r="S51" s="15">
        <v>80</v>
      </c>
      <c r="T51" s="29"/>
      <c r="U51" s="29"/>
    </row>
    <row r="52" spans="2:21" x14ac:dyDescent="0.3">
      <c r="B52" s="11" t="s">
        <v>183</v>
      </c>
      <c r="C52" s="12" t="s">
        <v>478</v>
      </c>
      <c r="D52" s="29"/>
      <c r="E52" s="12" t="s">
        <v>503</v>
      </c>
      <c r="F52" s="14">
        <v>6.5</v>
      </c>
      <c r="G52" s="29"/>
      <c r="H52" s="15">
        <v>200</v>
      </c>
      <c r="I52" s="29"/>
      <c r="J52" s="29"/>
      <c r="K52" s="15">
        <v>38</v>
      </c>
      <c r="L52" s="15">
        <v>2</v>
      </c>
      <c r="M52" s="29"/>
      <c r="N52" s="15">
        <v>1</v>
      </c>
      <c r="O52" s="29"/>
      <c r="P52" s="15">
        <v>200</v>
      </c>
      <c r="Q52" s="29"/>
      <c r="R52" s="15">
        <v>40</v>
      </c>
      <c r="S52" s="29"/>
      <c r="T52" s="29"/>
      <c r="U52" s="29"/>
    </row>
    <row r="53" spans="2:21" x14ac:dyDescent="0.3">
      <c r="B53" s="11" t="s">
        <v>185</v>
      </c>
      <c r="C53" s="12" t="s">
        <v>479</v>
      </c>
      <c r="D53" s="29"/>
      <c r="E53" s="12" t="s">
        <v>503</v>
      </c>
      <c r="F53" s="14">
        <v>53</v>
      </c>
      <c r="G53" s="29"/>
      <c r="H53" s="15">
        <v>120</v>
      </c>
      <c r="I53" s="29"/>
      <c r="J53" s="29"/>
      <c r="K53" s="15">
        <v>39</v>
      </c>
      <c r="L53" s="15">
        <v>1</v>
      </c>
      <c r="M53" s="29"/>
      <c r="N53" s="15">
        <v>1</v>
      </c>
      <c r="O53" s="15">
        <v>200</v>
      </c>
      <c r="P53" s="15">
        <v>40</v>
      </c>
      <c r="Q53" s="15">
        <v>40</v>
      </c>
      <c r="R53" s="15">
        <v>40</v>
      </c>
      <c r="S53" s="15">
        <v>80</v>
      </c>
      <c r="T53" s="29"/>
      <c r="U53" s="29"/>
    </row>
    <row r="54" spans="2:21" x14ac:dyDescent="0.3">
      <c r="B54" s="11" t="s">
        <v>187</v>
      </c>
      <c r="C54" s="12" t="s">
        <v>480</v>
      </c>
      <c r="D54" s="29"/>
      <c r="E54" s="12" t="s">
        <v>503</v>
      </c>
      <c r="F54" s="14">
        <v>65</v>
      </c>
      <c r="G54" s="29"/>
      <c r="H54" s="15">
        <v>120</v>
      </c>
      <c r="I54" s="29"/>
      <c r="J54" s="29"/>
      <c r="K54" s="15">
        <v>39</v>
      </c>
      <c r="L54" s="15">
        <v>1</v>
      </c>
      <c r="M54" s="29"/>
      <c r="N54" s="15">
        <v>1</v>
      </c>
      <c r="O54" s="15">
        <v>200</v>
      </c>
      <c r="P54" s="15">
        <v>40</v>
      </c>
      <c r="Q54" s="15">
        <v>40</v>
      </c>
      <c r="R54" s="15">
        <v>40</v>
      </c>
      <c r="S54" s="15">
        <v>80</v>
      </c>
      <c r="T54" s="29"/>
      <c r="U54" s="29"/>
    </row>
    <row r="55" spans="2:21" x14ac:dyDescent="0.3">
      <c r="B55" s="11" t="s">
        <v>189</v>
      </c>
      <c r="C55" s="12" t="s">
        <v>481</v>
      </c>
      <c r="D55" s="29"/>
      <c r="E55" s="12" t="s">
        <v>503</v>
      </c>
      <c r="F55" s="14">
        <v>12</v>
      </c>
      <c r="G55" s="29"/>
      <c r="H55" s="15">
        <v>10</v>
      </c>
      <c r="I55" s="29"/>
      <c r="J55" s="29"/>
      <c r="K55" s="15">
        <v>10</v>
      </c>
      <c r="L55" s="29"/>
      <c r="M55" s="29"/>
      <c r="N55" s="15">
        <v>1</v>
      </c>
      <c r="O55" s="15">
        <v>40</v>
      </c>
      <c r="P55" s="15">
        <v>40</v>
      </c>
      <c r="Q55" s="15">
        <v>10</v>
      </c>
      <c r="R55" s="15">
        <v>10</v>
      </c>
      <c r="S55" s="29"/>
      <c r="T55" s="29"/>
      <c r="U55" s="29"/>
    </row>
    <row r="56" spans="2:21" x14ac:dyDescent="0.3">
      <c r="B56" s="11" t="s">
        <v>191</v>
      </c>
      <c r="C56" s="12" t="s">
        <v>482</v>
      </c>
      <c r="D56" s="29"/>
      <c r="E56" s="12" t="s">
        <v>503</v>
      </c>
      <c r="F56" s="14">
        <v>72</v>
      </c>
      <c r="G56" s="29"/>
      <c r="H56" s="15">
        <v>200</v>
      </c>
      <c r="I56" s="29"/>
      <c r="J56" s="29"/>
      <c r="K56" s="15">
        <v>38</v>
      </c>
      <c r="L56" s="15">
        <v>2</v>
      </c>
      <c r="M56" s="29"/>
      <c r="N56" s="15">
        <v>1</v>
      </c>
      <c r="O56" s="29"/>
      <c r="P56" s="15">
        <v>200</v>
      </c>
      <c r="Q56" s="29"/>
      <c r="R56" s="15">
        <v>40</v>
      </c>
      <c r="S56" s="29"/>
      <c r="T56" s="29"/>
      <c r="U56" s="29"/>
    </row>
    <row r="57" spans="2:21" x14ac:dyDescent="0.3">
      <c r="B57" s="11" t="s">
        <v>196</v>
      </c>
      <c r="C57" s="12" t="s">
        <v>483</v>
      </c>
      <c r="D57" s="29"/>
      <c r="E57" s="12" t="s">
        <v>503</v>
      </c>
      <c r="F57" s="14">
        <v>12</v>
      </c>
      <c r="G57" s="29"/>
      <c r="H57" s="15">
        <v>200</v>
      </c>
      <c r="I57" s="29"/>
      <c r="J57" s="29"/>
      <c r="K57" s="15">
        <v>38</v>
      </c>
      <c r="L57" s="15">
        <v>2</v>
      </c>
      <c r="M57" s="29"/>
      <c r="N57" s="15">
        <v>1</v>
      </c>
      <c r="O57" s="15">
        <v>200</v>
      </c>
      <c r="P57" s="15">
        <v>200</v>
      </c>
      <c r="Q57" s="29"/>
      <c r="R57" s="15">
        <v>40</v>
      </c>
      <c r="S57" s="29"/>
      <c r="T57" s="29"/>
      <c r="U57" s="29"/>
    </row>
    <row r="58" spans="2:21" x14ac:dyDescent="0.3">
      <c r="B58" s="11" t="s">
        <v>198</v>
      </c>
      <c r="C58" s="12" t="s">
        <v>484</v>
      </c>
      <c r="D58" s="29"/>
      <c r="E58" s="12" t="s">
        <v>504</v>
      </c>
      <c r="F58" s="14">
        <v>11.8</v>
      </c>
      <c r="G58" s="29"/>
      <c r="H58" s="29"/>
      <c r="I58" s="29"/>
      <c r="J58" s="29"/>
      <c r="K58" s="15">
        <v>160</v>
      </c>
      <c r="L58" s="15">
        <v>40</v>
      </c>
      <c r="M58" s="29"/>
      <c r="N58" s="29"/>
      <c r="O58" s="15"/>
      <c r="P58" s="29"/>
      <c r="Q58" s="29"/>
      <c r="R58" s="15"/>
      <c r="S58" s="15">
        <v>200</v>
      </c>
      <c r="T58" s="15"/>
      <c r="U58" s="15"/>
    </row>
    <row r="59" spans="2:21" x14ac:dyDescent="0.3">
      <c r="B59" s="11" t="s">
        <v>200</v>
      </c>
      <c r="C59" s="12" t="s">
        <v>485</v>
      </c>
      <c r="D59" s="29"/>
      <c r="E59" s="12" t="s">
        <v>359</v>
      </c>
      <c r="F59" s="14">
        <v>25</v>
      </c>
      <c r="G59" s="29"/>
      <c r="H59" s="29"/>
      <c r="I59" s="29"/>
      <c r="J59" s="15">
        <v>200</v>
      </c>
      <c r="K59" s="29"/>
      <c r="L59" s="29"/>
      <c r="M59" s="29"/>
      <c r="N59" s="29"/>
      <c r="O59" s="29"/>
      <c r="P59" s="15">
        <v>200</v>
      </c>
      <c r="Q59" s="29"/>
      <c r="R59" s="15">
        <v>40</v>
      </c>
      <c r="S59" s="29"/>
      <c r="T59" s="29"/>
      <c r="U59" s="29"/>
    </row>
    <row r="60" spans="2:21" x14ac:dyDescent="0.3">
      <c r="B60" s="11" t="s">
        <v>202</v>
      </c>
      <c r="C60" s="12" t="s">
        <v>486</v>
      </c>
      <c r="D60" s="29"/>
      <c r="E60" s="12" t="s">
        <v>503</v>
      </c>
      <c r="F60" s="14">
        <v>48</v>
      </c>
      <c r="G60" s="29"/>
      <c r="H60" s="15">
        <v>40</v>
      </c>
      <c r="I60" s="29"/>
      <c r="J60" s="29"/>
      <c r="K60" s="15">
        <v>40</v>
      </c>
      <c r="L60" s="29"/>
      <c r="M60" s="29"/>
      <c r="N60" s="15">
        <v>1</v>
      </c>
      <c r="O60" s="15">
        <v>40</v>
      </c>
      <c r="P60" s="15">
        <v>40</v>
      </c>
      <c r="Q60" s="15">
        <v>40</v>
      </c>
      <c r="R60" s="15">
        <v>40</v>
      </c>
      <c r="S60" s="29"/>
      <c r="T60" s="29"/>
      <c r="U60" s="29"/>
    </row>
    <row r="61" spans="2:21" x14ac:dyDescent="0.3">
      <c r="B61" s="11" t="s">
        <v>204</v>
      </c>
      <c r="C61" s="12" t="s">
        <v>273</v>
      </c>
      <c r="D61" s="29"/>
      <c r="E61" s="12" t="s">
        <v>361</v>
      </c>
      <c r="F61" s="14">
        <v>10.5</v>
      </c>
      <c r="G61" s="29"/>
      <c r="H61" s="15">
        <v>200</v>
      </c>
      <c r="I61" s="29"/>
      <c r="J61" s="29"/>
      <c r="K61" s="15">
        <v>40</v>
      </c>
      <c r="L61" s="29"/>
      <c r="M61" s="29"/>
      <c r="N61" s="29"/>
      <c r="O61" s="29"/>
      <c r="P61" s="29"/>
      <c r="Q61" s="29"/>
      <c r="R61" s="15">
        <v>40</v>
      </c>
      <c r="S61" s="29"/>
      <c r="T61" s="29"/>
      <c r="U61" s="29"/>
    </row>
    <row r="62" spans="2:21" x14ac:dyDescent="0.3">
      <c r="B62" s="11" t="s">
        <v>206</v>
      </c>
      <c r="C62" s="12" t="s">
        <v>469</v>
      </c>
      <c r="D62" s="29"/>
      <c r="E62" s="12" t="s">
        <v>506</v>
      </c>
      <c r="F62" s="14">
        <v>20</v>
      </c>
      <c r="G62" s="29"/>
      <c r="H62" s="15">
        <v>40</v>
      </c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</row>
    <row r="63" spans="2:21" x14ac:dyDescent="0.3">
      <c r="B63" s="11" t="s">
        <v>208</v>
      </c>
      <c r="C63" s="12" t="s">
        <v>487</v>
      </c>
      <c r="D63" s="29"/>
      <c r="E63" s="12" t="s">
        <v>503</v>
      </c>
      <c r="F63" s="14">
        <v>60</v>
      </c>
      <c r="G63" s="29"/>
      <c r="H63" s="15">
        <v>120</v>
      </c>
      <c r="I63" s="29"/>
      <c r="J63" s="29"/>
      <c r="K63" s="15">
        <v>39</v>
      </c>
      <c r="L63" s="15">
        <v>1</v>
      </c>
      <c r="M63" s="29"/>
      <c r="N63" s="15">
        <v>1</v>
      </c>
      <c r="O63" s="15">
        <v>200</v>
      </c>
      <c r="P63" s="15">
        <v>40</v>
      </c>
      <c r="Q63" s="15">
        <v>40</v>
      </c>
      <c r="R63" s="15">
        <v>40</v>
      </c>
      <c r="S63" s="15">
        <v>80</v>
      </c>
      <c r="T63" s="29"/>
      <c r="U63" s="29"/>
    </row>
    <row r="64" spans="2:21" x14ac:dyDescent="0.3">
      <c r="B64" s="11" t="s">
        <v>209</v>
      </c>
      <c r="C64" s="12" t="s">
        <v>488</v>
      </c>
      <c r="D64" s="29"/>
      <c r="E64" s="12" t="s">
        <v>503</v>
      </c>
      <c r="F64" s="14">
        <v>60</v>
      </c>
      <c r="G64" s="29"/>
      <c r="H64" s="15">
        <v>120</v>
      </c>
      <c r="I64" s="29"/>
      <c r="J64" s="29"/>
      <c r="K64" s="15">
        <v>39</v>
      </c>
      <c r="L64" s="15">
        <v>1</v>
      </c>
      <c r="M64" s="29"/>
      <c r="N64" s="15">
        <v>1</v>
      </c>
      <c r="O64" s="15">
        <v>200</v>
      </c>
      <c r="P64" s="15">
        <v>40</v>
      </c>
      <c r="Q64" s="15">
        <v>40</v>
      </c>
      <c r="R64" s="15">
        <v>40</v>
      </c>
      <c r="S64" s="15">
        <v>80</v>
      </c>
      <c r="T64" s="29"/>
      <c r="U64" s="29"/>
    </row>
    <row r="65" spans="2:21" x14ac:dyDescent="0.3">
      <c r="B65" s="11" t="s">
        <v>211</v>
      </c>
      <c r="C65" s="12" t="s">
        <v>489</v>
      </c>
      <c r="D65" s="29"/>
      <c r="E65" s="12" t="s">
        <v>503</v>
      </c>
      <c r="F65" s="14">
        <v>22</v>
      </c>
      <c r="G65" s="29"/>
      <c r="H65" s="15">
        <v>40</v>
      </c>
      <c r="I65" s="29"/>
      <c r="J65" s="29"/>
      <c r="K65" s="15">
        <v>40</v>
      </c>
      <c r="L65" s="29"/>
      <c r="M65" s="29"/>
      <c r="N65" s="15">
        <v>1</v>
      </c>
      <c r="O65" s="15">
        <v>40</v>
      </c>
      <c r="P65" s="15">
        <v>40</v>
      </c>
      <c r="Q65" s="15">
        <v>40</v>
      </c>
      <c r="R65" s="15">
        <v>40</v>
      </c>
      <c r="S65" s="29"/>
      <c r="T65" s="29"/>
      <c r="U65" s="29"/>
    </row>
    <row r="66" spans="2:21" x14ac:dyDescent="0.3">
      <c r="B66" s="11" t="s">
        <v>213</v>
      </c>
      <c r="C66" s="12" t="s">
        <v>490</v>
      </c>
      <c r="D66" s="29"/>
      <c r="E66" s="12" t="s">
        <v>503</v>
      </c>
      <c r="F66" s="14">
        <v>13</v>
      </c>
      <c r="G66" s="29"/>
      <c r="H66" s="15">
        <v>40</v>
      </c>
      <c r="I66" s="29"/>
      <c r="J66" s="29"/>
      <c r="K66" s="15">
        <v>40</v>
      </c>
      <c r="L66" s="29"/>
      <c r="M66" s="29"/>
      <c r="N66" s="15">
        <v>1</v>
      </c>
      <c r="O66" s="15">
        <v>40</v>
      </c>
      <c r="P66" s="15">
        <v>40</v>
      </c>
      <c r="Q66" s="15">
        <v>40</v>
      </c>
      <c r="R66" s="15">
        <v>40</v>
      </c>
      <c r="S66" s="29"/>
      <c r="T66" s="29"/>
      <c r="U66" s="29"/>
    </row>
    <row r="67" spans="2:21" x14ac:dyDescent="0.3">
      <c r="B67" s="11" t="s">
        <v>215</v>
      </c>
      <c r="C67" s="12" t="s">
        <v>491</v>
      </c>
      <c r="D67" s="29"/>
      <c r="E67" s="12" t="s">
        <v>503</v>
      </c>
      <c r="F67" s="14">
        <v>23</v>
      </c>
      <c r="G67" s="29"/>
      <c r="H67" s="15">
        <v>40</v>
      </c>
      <c r="I67" s="29"/>
      <c r="J67" s="29"/>
      <c r="K67" s="29"/>
      <c r="L67" s="29"/>
      <c r="M67" s="29"/>
      <c r="N67" s="15">
        <v>1</v>
      </c>
      <c r="O67" s="15">
        <v>40</v>
      </c>
      <c r="P67" s="15">
        <v>40</v>
      </c>
      <c r="Q67" s="15">
        <v>40</v>
      </c>
      <c r="R67" s="15">
        <v>40</v>
      </c>
      <c r="S67" s="29"/>
      <c r="T67" s="29"/>
      <c r="U67" s="29"/>
    </row>
    <row r="68" spans="2:21" x14ac:dyDescent="0.3">
      <c r="B68" s="11" t="s">
        <v>217</v>
      </c>
      <c r="C68" s="12" t="s">
        <v>492</v>
      </c>
      <c r="D68" s="29"/>
      <c r="E68" s="12" t="s">
        <v>504</v>
      </c>
      <c r="F68" s="14">
        <v>6.7</v>
      </c>
      <c r="G68" s="29"/>
      <c r="H68" s="29"/>
      <c r="I68" s="29"/>
      <c r="J68" s="29"/>
      <c r="K68" s="15">
        <v>160</v>
      </c>
      <c r="L68" s="15">
        <v>40</v>
      </c>
      <c r="M68" s="29"/>
      <c r="N68" s="29"/>
      <c r="O68" s="15"/>
      <c r="P68" s="29"/>
      <c r="Q68" s="29"/>
      <c r="R68" s="15"/>
      <c r="S68" s="15">
        <v>200</v>
      </c>
      <c r="T68" s="15"/>
      <c r="U68" s="15"/>
    </row>
    <row r="69" spans="2:21" x14ac:dyDescent="0.3">
      <c r="B69" s="11" t="s">
        <v>219</v>
      </c>
      <c r="C69" s="12" t="s">
        <v>493</v>
      </c>
      <c r="D69" s="29"/>
      <c r="E69" s="12" t="s">
        <v>504</v>
      </c>
      <c r="F69" s="14">
        <v>9</v>
      </c>
      <c r="G69" s="29"/>
      <c r="H69" s="29"/>
      <c r="I69" s="29"/>
      <c r="J69" s="29"/>
      <c r="K69" s="15">
        <v>160</v>
      </c>
      <c r="L69" s="15">
        <v>40</v>
      </c>
      <c r="M69" s="29"/>
      <c r="N69" s="29"/>
      <c r="O69" s="15"/>
      <c r="P69" s="29"/>
      <c r="Q69" s="29"/>
      <c r="R69" s="15"/>
      <c r="S69" s="15">
        <v>200</v>
      </c>
      <c r="T69" s="15"/>
      <c r="U69" s="15"/>
    </row>
    <row r="70" spans="2:21" x14ac:dyDescent="0.3">
      <c r="B70" s="11" t="s">
        <v>236</v>
      </c>
      <c r="C70" s="12" t="s">
        <v>494</v>
      </c>
      <c r="D70" s="29"/>
      <c r="E70" s="12" t="s">
        <v>507</v>
      </c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</row>
    <row r="71" spans="2:21" x14ac:dyDescent="0.3">
      <c r="B71" s="11" t="s">
        <v>238</v>
      </c>
      <c r="C71" s="12" t="s">
        <v>495</v>
      </c>
      <c r="D71" s="29"/>
      <c r="E71" s="12" t="s">
        <v>503</v>
      </c>
      <c r="F71" s="14">
        <v>62</v>
      </c>
      <c r="G71" s="29"/>
      <c r="H71" s="15">
        <v>120</v>
      </c>
      <c r="I71" s="29"/>
      <c r="J71" s="29"/>
      <c r="K71" s="15">
        <v>39</v>
      </c>
      <c r="L71" s="15">
        <v>1</v>
      </c>
      <c r="M71" s="29"/>
      <c r="N71" s="15">
        <v>1</v>
      </c>
      <c r="O71" s="15">
        <v>200</v>
      </c>
      <c r="P71" s="15">
        <v>40</v>
      </c>
      <c r="Q71" s="15">
        <v>40</v>
      </c>
      <c r="R71" s="15">
        <v>40</v>
      </c>
      <c r="S71" s="15">
        <v>80</v>
      </c>
      <c r="T71" s="29"/>
      <c r="U71" s="29"/>
    </row>
    <row r="72" spans="2:21" x14ac:dyDescent="0.3">
      <c r="B72" s="11" t="s">
        <v>221</v>
      </c>
      <c r="C72" s="12" t="s">
        <v>496</v>
      </c>
      <c r="D72" s="29"/>
      <c r="E72" s="12" t="s">
        <v>503</v>
      </c>
      <c r="F72" s="14">
        <v>57</v>
      </c>
      <c r="G72" s="29"/>
      <c r="H72" s="15">
        <v>120</v>
      </c>
      <c r="I72" s="29"/>
      <c r="J72" s="29"/>
      <c r="K72" s="15">
        <v>39</v>
      </c>
      <c r="L72" s="15">
        <v>1</v>
      </c>
      <c r="M72" s="29"/>
      <c r="N72" s="15">
        <v>1</v>
      </c>
      <c r="O72" s="15">
        <v>200</v>
      </c>
      <c r="P72" s="15">
        <v>40</v>
      </c>
      <c r="Q72" s="15">
        <v>40</v>
      </c>
      <c r="R72" s="15">
        <v>40</v>
      </c>
      <c r="S72" s="15">
        <v>80</v>
      </c>
      <c r="T72" s="29"/>
      <c r="U72" s="29"/>
    </row>
    <row r="73" spans="2:21" x14ac:dyDescent="0.3">
      <c r="B73" s="11" t="s">
        <v>240</v>
      </c>
      <c r="C73" s="12" t="s">
        <v>497</v>
      </c>
      <c r="D73" s="29"/>
      <c r="E73" s="12" t="s">
        <v>503</v>
      </c>
      <c r="F73" s="14">
        <v>5</v>
      </c>
      <c r="G73" s="29"/>
      <c r="H73" s="15">
        <v>10</v>
      </c>
      <c r="I73" s="29"/>
      <c r="J73" s="29"/>
      <c r="K73" s="15">
        <v>10</v>
      </c>
      <c r="L73" s="29"/>
      <c r="M73" s="29"/>
      <c r="N73" s="15">
        <v>1</v>
      </c>
      <c r="O73" s="15">
        <v>40</v>
      </c>
      <c r="P73" s="15">
        <v>40</v>
      </c>
      <c r="Q73" s="15">
        <v>10</v>
      </c>
      <c r="R73" s="15">
        <v>10</v>
      </c>
      <c r="S73" s="29"/>
      <c r="T73" s="29"/>
      <c r="U73" s="29"/>
    </row>
    <row r="74" spans="2:21" x14ac:dyDescent="0.3">
      <c r="B74" s="11" t="s">
        <v>242</v>
      </c>
      <c r="C74" s="12" t="s">
        <v>498</v>
      </c>
      <c r="D74" s="29"/>
      <c r="E74" s="12" t="s">
        <v>507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</row>
    <row r="75" spans="2:21" x14ac:dyDescent="0.3">
      <c r="B75" s="11" t="s">
        <v>244</v>
      </c>
      <c r="C75" s="12" t="s">
        <v>499</v>
      </c>
      <c r="D75" s="29"/>
      <c r="E75" s="12" t="s">
        <v>503</v>
      </c>
      <c r="F75" s="14">
        <v>56</v>
      </c>
      <c r="G75" s="29"/>
      <c r="H75" s="15">
        <v>120</v>
      </c>
      <c r="I75" s="29"/>
      <c r="J75" s="29"/>
      <c r="K75" s="15">
        <v>39</v>
      </c>
      <c r="L75" s="15">
        <v>1</v>
      </c>
      <c r="M75" s="29"/>
      <c r="N75" s="15">
        <v>1</v>
      </c>
      <c r="O75" s="15">
        <v>200</v>
      </c>
      <c r="P75" s="15">
        <v>40</v>
      </c>
      <c r="Q75" s="15">
        <v>40</v>
      </c>
      <c r="R75" s="15">
        <v>40</v>
      </c>
      <c r="S75" s="15">
        <v>80</v>
      </c>
      <c r="T75" s="29"/>
      <c r="U75" s="29"/>
    </row>
    <row r="76" spans="2:21" x14ac:dyDescent="0.3">
      <c r="B76" s="11" t="s">
        <v>246</v>
      </c>
      <c r="C76" s="12" t="s">
        <v>500</v>
      </c>
      <c r="D76" s="29"/>
      <c r="E76" s="12" t="s">
        <v>503</v>
      </c>
      <c r="F76" s="14">
        <v>60</v>
      </c>
      <c r="G76" s="29"/>
      <c r="H76" s="15">
        <v>120</v>
      </c>
      <c r="I76" s="29"/>
      <c r="J76" s="29"/>
      <c r="K76" s="15">
        <v>39</v>
      </c>
      <c r="L76" s="15">
        <v>1</v>
      </c>
      <c r="M76" s="29"/>
      <c r="N76" s="15">
        <v>1</v>
      </c>
      <c r="O76" s="15">
        <v>200</v>
      </c>
      <c r="P76" s="15">
        <v>40</v>
      </c>
      <c r="Q76" s="15">
        <v>40</v>
      </c>
      <c r="R76" s="15">
        <v>40</v>
      </c>
      <c r="S76" s="15">
        <v>80</v>
      </c>
      <c r="T76" s="29"/>
      <c r="U76" s="29"/>
    </row>
    <row r="77" spans="2:21" x14ac:dyDescent="0.3">
      <c r="B77" s="11" t="s">
        <v>223</v>
      </c>
      <c r="C77" s="12" t="s">
        <v>501</v>
      </c>
      <c r="D77" s="29"/>
      <c r="E77" s="12" t="s">
        <v>504</v>
      </c>
      <c r="F77" s="14">
        <v>8</v>
      </c>
      <c r="G77" s="29"/>
      <c r="H77" s="29"/>
      <c r="I77" s="29"/>
      <c r="J77" s="29"/>
      <c r="K77" s="15">
        <v>160</v>
      </c>
      <c r="L77" s="15">
        <v>40</v>
      </c>
      <c r="M77" s="29"/>
      <c r="N77" s="29"/>
      <c r="O77" s="15"/>
      <c r="P77" s="29"/>
      <c r="Q77" s="29"/>
      <c r="R77" s="15"/>
      <c r="S77" s="15">
        <v>200</v>
      </c>
      <c r="T77" s="15"/>
      <c r="U77" s="15"/>
    </row>
    <row r="78" spans="2:21" x14ac:dyDescent="0.3">
      <c r="B78" s="11" t="s">
        <v>225</v>
      </c>
      <c r="C78" s="12" t="s">
        <v>502</v>
      </c>
      <c r="D78" s="29"/>
      <c r="E78" s="12" t="s">
        <v>503</v>
      </c>
      <c r="F78" s="14">
        <v>55</v>
      </c>
      <c r="G78" s="29"/>
      <c r="H78" s="15">
        <v>120</v>
      </c>
      <c r="I78" s="29"/>
      <c r="J78" s="29"/>
      <c r="K78" s="15">
        <v>39</v>
      </c>
      <c r="L78" s="15">
        <v>1</v>
      </c>
      <c r="M78" s="29"/>
      <c r="N78" s="15">
        <v>1</v>
      </c>
      <c r="O78" s="15">
        <v>200</v>
      </c>
      <c r="P78" s="15">
        <v>40</v>
      </c>
      <c r="Q78" s="15">
        <v>40</v>
      </c>
      <c r="R78" s="15">
        <v>40</v>
      </c>
      <c r="S78" s="15">
        <v>80</v>
      </c>
      <c r="T78" s="29"/>
      <c r="U78" s="29"/>
    </row>
    <row r="79" spans="2:21" x14ac:dyDescent="0.3">
      <c r="B79" s="6" t="s">
        <v>509</v>
      </c>
      <c r="C79" s="6"/>
      <c r="D79" s="6"/>
      <c r="E79" s="6"/>
      <c r="F79" s="7">
        <f>SUM(F42:F78)</f>
        <v>1123.5999999999999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1" spans="2:21" x14ac:dyDescent="0.3">
      <c r="B81" s="6" t="s">
        <v>510</v>
      </c>
      <c r="C81" s="13"/>
      <c r="D81" s="13"/>
      <c r="E81" s="13"/>
      <c r="F81" s="7">
        <f>F79+F40</f>
        <v>2135.4499999999998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</row>
  </sheetData>
  <mergeCells count="2">
    <mergeCell ref="B2:U2"/>
    <mergeCell ref="B41:U4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7065-ECFA-4126-B891-A16A79319DA7}">
  <dimension ref="A1:AM83"/>
  <sheetViews>
    <sheetView workbookViewId="0">
      <pane ySplit="1" topLeftCell="A2" activePane="bottomLeft" state="frozen"/>
      <selection pane="bottomLeft" activeCell="D85" sqref="D85"/>
    </sheetView>
  </sheetViews>
  <sheetFormatPr defaultRowHeight="14.4" x14ac:dyDescent="0.3"/>
  <cols>
    <col min="1" max="1" width="8.88671875" style="9"/>
    <col min="2" max="2" width="16" style="18" customWidth="1"/>
    <col min="3" max="3" width="28.33203125" style="18" customWidth="1"/>
    <col min="4" max="4" width="15.33203125" style="18" customWidth="1"/>
    <col min="5" max="5" width="16.21875" style="18" customWidth="1"/>
    <col min="6" max="6" width="8.88671875" style="18"/>
    <col min="7" max="21" width="3.5546875" style="18" customWidth="1"/>
    <col min="22" max="39" width="8.88671875" style="9"/>
    <col min="40" max="16384" width="8.88671875" style="10"/>
  </cols>
  <sheetData>
    <row r="1" spans="2:21" ht="150" x14ac:dyDescent="0.3"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/>
      <c r="U1" s="4" t="s">
        <v>19</v>
      </c>
    </row>
    <row r="2" spans="2:21" x14ac:dyDescent="0.3">
      <c r="B2" s="65" t="s">
        <v>586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2:21" x14ac:dyDescent="0.3">
      <c r="B3" s="11" t="s">
        <v>21</v>
      </c>
      <c r="C3" s="12" t="s">
        <v>513</v>
      </c>
      <c r="D3" s="20"/>
      <c r="E3" s="12" t="s">
        <v>359</v>
      </c>
      <c r="F3" s="14">
        <v>3.22</v>
      </c>
      <c r="G3" s="20"/>
      <c r="H3" s="29"/>
      <c r="I3" s="29"/>
      <c r="J3" s="15">
        <v>255</v>
      </c>
      <c r="K3" s="29"/>
      <c r="L3" s="29"/>
      <c r="M3" s="29"/>
      <c r="N3" s="29"/>
      <c r="O3" s="15">
        <v>255</v>
      </c>
      <c r="P3" s="15">
        <v>255</v>
      </c>
      <c r="Q3" s="29"/>
      <c r="R3" s="15">
        <v>52</v>
      </c>
      <c r="S3" s="29"/>
      <c r="T3" s="29"/>
      <c r="U3" s="29"/>
    </row>
    <row r="4" spans="2:21" x14ac:dyDescent="0.3">
      <c r="B4" s="11" t="s">
        <v>23</v>
      </c>
      <c r="C4" s="12" t="s">
        <v>514</v>
      </c>
      <c r="D4" s="20"/>
      <c r="E4" s="12" t="s">
        <v>503</v>
      </c>
      <c r="F4" s="14">
        <v>12.47</v>
      </c>
      <c r="G4" s="20"/>
      <c r="H4" s="15">
        <v>255</v>
      </c>
      <c r="I4" s="29"/>
      <c r="J4" s="29"/>
      <c r="K4" s="15">
        <v>104</v>
      </c>
      <c r="L4" s="29"/>
      <c r="M4" s="29"/>
      <c r="N4" s="15">
        <v>1</v>
      </c>
      <c r="O4" s="15">
        <v>255</v>
      </c>
      <c r="P4" s="15">
        <v>255</v>
      </c>
      <c r="Q4" s="29"/>
      <c r="R4" s="15">
        <v>52</v>
      </c>
      <c r="S4" s="29"/>
      <c r="T4" s="29"/>
      <c r="U4" s="29"/>
    </row>
    <row r="5" spans="2:21" x14ac:dyDescent="0.3">
      <c r="B5" s="11" t="s">
        <v>29</v>
      </c>
      <c r="C5" s="12" t="s">
        <v>515</v>
      </c>
      <c r="D5" s="20"/>
      <c r="E5" s="12" t="s">
        <v>503</v>
      </c>
      <c r="F5" s="14">
        <v>1.6</v>
      </c>
      <c r="G5" s="20"/>
      <c r="H5" s="15">
        <v>1</v>
      </c>
      <c r="I5" s="29"/>
      <c r="J5" s="29"/>
      <c r="K5" s="15">
        <v>1</v>
      </c>
      <c r="L5" s="29"/>
      <c r="M5" s="29"/>
      <c r="N5" s="29"/>
      <c r="O5" s="29"/>
      <c r="P5" s="29"/>
      <c r="Q5" s="15">
        <v>1</v>
      </c>
      <c r="R5" s="29"/>
      <c r="S5" s="29"/>
      <c r="T5" s="29"/>
      <c r="U5" s="29"/>
    </row>
    <row r="6" spans="2:21" x14ac:dyDescent="0.3">
      <c r="B6" s="11" t="s">
        <v>31</v>
      </c>
      <c r="C6" s="12" t="s">
        <v>516</v>
      </c>
      <c r="D6" s="20"/>
      <c r="E6" s="12" t="s">
        <v>503</v>
      </c>
      <c r="F6" s="14">
        <v>90</v>
      </c>
      <c r="G6" s="20"/>
      <c r="H6" s="15">
        <v>255</v>
      </c>
      <c r="I6" s="29"/>
      <c r="J6" s="29"/>
      <c r="K6" s="15">
        <v>104</v>
      </c>
      <c r="L6" s="29"/>
      <c r="M6" s="29"/>
      <c r="N6" s="15">
        <v>1</v>
      </c>
      <c r="O6" s="15">
        <v>255</v>
      </c>
      <c r="P6" s="15">
        <v>255</v>
      </c>
      <c r="Q6" s="15">
        <v>255</v>
      </c>
      <c r="R6" s="15">
        <v>52</v>
      </c>
      <c r="S6" s="29"/>
      <c r="T6" s="29"/>
      <c r="U6" s="29"/>
    </row>
    <row r="7" spans="2:21" x14ac:dyDescent="0.3">
      <c r="B7" s="11" t="s">
        <v>33</v>
      </c>
      <c r="C7" s="12" t="s">
        <v>517</v>
      </c>
      <c r="D7" s="20"/>
      <c r="E7" s="12" t="s">
        <v>503</v>
      </c>
      <c r="F7" s="14">
        <v>4.07</v>
      </c>
      <c r="G7" s="20"/>
      <c r="H7" s="15">
        <v>12</v>
      </c>
      <c r="I7" s="29"/>
      <c r="J7" s="29"/>
      <c r="K7" s="15">
        <v>12</v>
      </c>
      <c r="L7" s="29"/>
      <c r="M7" s="29"/>
      <c r="N7" s="29"/>
      <c r="O7" s="15">
        <v>12</v>
      </c>
      <c r="P7" s="15">
        <v>12</v>
      </c>
      <c r="Q7" s="29"/>
      <c r="R7" s="15">
        <v>12</v>
      </c>
      <c r="S7" s="29"/>
      <c r="T7" s="29"/>
      <c r="U7" s="29"/>
    </row>
    <row r="8" spans="2:21" x14ac:dyDescent="0.3">
      <c r="B8" s="11" t="s">
        <v>35</v>
      </c>
      <c r="C8" s="12" t="s">
        <v>518</v>
      </c>
      <c r="D8" s="20"/>
      <c r="E8" s="12" t="s">
        <v>503</v>
      </c>
      <c r="F8" s="14">
        <v>3.52</v>
      </c>
      <c r="G8" s="20"/>
      <c r="H8" s="15">
        <v>12</v>
      </c>
      <c r="I8" s="29"/>
      <c r="J8" s="29"/>
      <c r="K8" s="15">
        <v>12</v>
      </c>
      <c r="L8" s="29"/>
      <c r="M8" s="29"/>
      <c r="N8" s="29"/>
      <c r="O8" s="15">
        <v>12</v>
      </c>
      <c r="P8" s="15">
        <v>12</v>
      </c>
      <c r="Q8" s="29"/>
      <c r="R8" s="15">
        <v>12</v>
      </c>
      <c r="S8" s="29"/>
      <c r="T8" s="29"/>
      <c r="U8" s="29"/>
    </row>
    <row r="9" spans="2:21" x14ac:dyDescent="0.3">
      <c r="B9" s="11" t="s">
        <v>37</v>
      </c>
      <c r="C9" s="12" t="s">
        <v>519</v>
      </c>
      <c r="D9" s="20"/>
      <c r="E9" s="12" t="s">
        <v>585</v>
      </c>
      <c r="F9" s="14">
        <v>7.26</v>
      </c>
      <c r="G9" s="20"/>
      <c r="H9" s="15">
        <v>255</v>
      </c>
      <c r="I9" s="29"/>
      <c r="J9" s="29"/>
      <c r="K9" s="15">
        <v>203</v>
      </c>
      <c r="L9" s="15">
        <v>52</v>
      </c>
      <c r="M9" s="29"/>
      <c r="N9" s="15">
        <v>1</v>
      </c>
      <c r="O9" s="15">
        <v>255</v>
      </c>
      <c r="P9" s="15">
        <v>255</v>
      </c>
      <c r="Q9" s="15">
        <v>255</v>
      </c>
      <c r="R9" s="15">
        <v>52</v>
      </c>
      <c r="S9" s="29"/>
      <c r="T9" s="29"/>
      <c r="U9" s="29"/>
    </row>
    <row r="10" spans="2:21" x14ac:dyDescent="0.3">
      <c r="B10" s="11" t="s">
        <v>39</v>
      </c>
      <c r="C10" s="12" t="s">
        <v>520</v>
      </c>
      <c r="D10" s="20"/>
      <c r="E10" s="12" t="s">
        <v>503</v>
      </c>
      <c r="F10" s="14">
        <v>59.7</v>
      </c>
      <c r="G10" s="20"/>
      <c r="H10" s="15">
        <v>255</v>
      </c>
      <c r="I10" s="29"/>
      <c r="J10" s="29"/>
      <c r="K10" s="15">
        <v>104</v>
      </c>
      <c r="L10" s="29"/>
      <c r="M10" s="29"/>
      <c r="N10" s="15">
        <v>1</v>
      </c>
      <c r="O10" s="15">
        <v>255</v>
      </c>
      <c r="P10" s="15">
        <v>255</v>
      </c>
      <c r="Q10" s="15">
        <v>255</v>
      </c>
      <c r="R10" s="15">
        <v>52</v>
      </c>
      <c r="S10" s="29"/>
      <c r="T10" s="29"/>
      <c r="U10" s="29"/>
    </row>
    <row r="11" spans="2:21" x14ac:dyDescent="0.3">
      <c r="B11" s="11" t="s">
        <v>41</v>
      </c>
      <c r="C11" s="12" t="s">
        <v>521</v>
      </c>
      <c r="D11" s="20"/>
      <c r="E11" s="12" t="s">
        <v>585</v>
      </c>
      <c r="F11" s="14">
        <v>2.72</v>
      </c>
      <c r="G11" s="20"/>
      <c r="H11" s="29"/>
      <c r="I11" s="29"/>
      <c r="J11" s="29"/>
      <c r="K11" s="15">
        <v>12</v>
      </c>
      <c r="L11" s="29"/>
      <c r="M11" s="29"/>
      <c r="N11" s="29"/>
      <c r="O11" s="15">
        <v>12</v>
      </c>
      <c r="P11" s="15">
        <v>12</v>
      </c>
      <c r="Q11" s="15">
        <v>12</v>
      </c>
      <c r="R11" s="15">
        <v>12</v>
      </c>
      <c r="S11" s="15">
        <v>12</v>
      </c>
      <c r="T11" s="29"/>
      <c r="U11" s="15"/>
    </row>
    <row r="12" spans="2:21" x14ac:dyDescent="0.3">
      <c r="B12" s="11" t="s">
        <v>43</v>
      </c>
      <c r="C12" s="12" t="s">
        <v>522</v>
      </c>
      <c r="D12" s="20"/>
      <c r="E12" s="12" t="s">
        <v>503</v>
      </c>
      <c r="F12" s="14">
        <v>3.74</v>
      </c>
      <c r="G12" s="20"/>
      <c r="H12" s="15">
        <v>12</v>
      </c>
      <c r="I12" s="29"/>
      <c r="J12" s="29"/>
      <c r="K12" s="15">
        <v>12</v>
      </c>
      <c r="L12" s="29"/>
      <c r="M12" s="29"/>
      <c r="N12" s="29"/>
      <c r="O12" s="15">
        <v>12</v>
      </c>
      <c r="P12" s="15">
        <v>12</v>
      </c>
      <c r="Q12" s="29"/>
      <c r="R12" s="15">
        <v>12</v>
      </c>
      <c r="S12" s="29"/>
      <c r="T12" s="29"/>
      <c r="U12" s="29"/>
    </row>
    <row r="13" spans="2:21" x14ac:dyDescent="0.3">
      <c r="B13" s="11" t="s">
        <v>45</v>
      </c>
      <c r="C13" s="12" t="s">
        <v>523</v>
      </c>
      <c r="D13" s="20"/>
      <c r="E13" s="12" t="s">
        <v>503</v>
      </c>
      <c r="F13" s="14">
        <v>48.45</v>
      </c>
      <c r="G13" s="20"/>
      <c r="H13" s="15">
        <v>200</v>
      </c>
      <c r="I13" s="29"/>
      <c r="J13" s="29"/>
      <c r="K13" s="15">
        <v>80</v>
      </c>
      <c r="L13" s="29"/>
      <c r="M13" s="29"/>
      <c r="N13" s="15">
        <v>1</v>
      </c>
      <c r="O13" s="15">
        <v>200</v>
      </c>
      <c r="P13" s="15">
        <v>200</v>
      </c>
      <c r="Q13" s="15">
        <v>200</v>
      </c>
      <c r="R13" s="15">
        <v>40</v>
      </c>
      <c r="S13" s="29"/>
      <c r="T13" s="29"/>
      <c r="U13" s="29"/>
    </row>
    <row r="14" spans="2:21" x14ac:dyDescent="0.3">
      <c r="B14" s="11" t="s">
        <v>47</v>
      </c>
      <c r="C14" s="12" t="s">
        <v>524</v>
      </c>
      <c r="D14" s="20"/>
      <c r="E14" s="12" t="s">
        <v>585</v>
      </c>
      <c r="F14" s="14">
        <v>8.15</v>
      </c>
      <c r="G14" s="20"/>
      <c r="H14" s="29"/>
      <c r="I14" s="29"/>
      <c r="J14" s="29"/>
      <c r="K14" s="15">
        <v>160</v>
      </c>
      <c r="L14" s="15">
        <v>40</v>
      </c>
      <c r="M14" s="29"/>
      <c r="N14" s="29"/>
      <c r="O14" s="15">
        <v>200</v>
      </c>
      <c r="P14" s="15">
        <v>200</v>
      </c>
      <c r="Q14" s="15">
        <v>200</v>
      </c>
      <c r="R14" s="15">
        <v>40</v>
      </c>
      <c r="S14" s="29"/>
      <c r="T14" s="29"/>
      <c r="U14" s="29"/>
    </row>
    <row r="15" spans="2:21" x14ac:dyDescent="0.3">
      <c r="B15" s="11" t="s">
        <v>49</v>
      </c>
      <c r="C15" s="12" t="s">
        <v>525</v>
      </c>
      <c r="D15" s="20"/>
      <c r="E15" s="12" t="s">
        <v>503</v>
      </c>
      <c r="F15" s="14">
        <v>2.52</v>
      </c>
      <c r="G15" s="20"/>
      <c r="H15" s="15">
        <v>12</v>
      </c>
      <c r="I15" s="29"/>
      <c r="J15" s="29"/>
      <c r="K15" s="29"/>
      <c r="L15" s="29"/>
      <c r="M15" s="29"/>
      <c r="N15" s="29"/>
      <c r="O15" s="15">
        <v>12</v>
      </c>
      <c r="P15" s="15">
        <v>12</v>
      </c>
      <c r="Q15" s="29"/>
      <c r="R15" s="15">
        <v>12</v>
      </c>
      <c r="S15" s="29"/>
      <c r="T15" s="29"/>
      <c r="U15" s="29"/>
    </row>
    <row r="16" spans="2:21" x14ac:dyDescent="0.3">
      <c r="B16" s="11" t="s">
        <v>51</v>
      </c>
      <c r="C16" s="12" t="s">
        <v>526</v>
      </c>
      <c r="D16" s="20"/>
      <c r="E16" s="12" t="s">
        <v>585</v>
      </c>
      <c r="F16" s="14">
        <v>0.81</v>
      </c>
      <c r="G16" s="20"/>
      <c r="H16" s="29"/>
      <c r="I16" s="29"/>
      <c r="J16" s="29"/>
      <c r="K16" s="15">
        <v>160</v>
      </c>
      <c r="L16" s="15">
        <v>40</v>
      </c>
      <c r="M16" s="29"/>
      <c r="N16" s="29"/>
      <c r="O16" s="15"/>
      <c r="P16" s="29"/>
      <c r="Q16" s="29"/>
      <c r="R16" s="15">
        <v>40</v>
      </c>
      <c r="S16" s="15">
        <v>200</v>
      </c>
      <c r="T16" s="15"/>
      <c r="U16" s="15"/>
    </row>
    <row r="17" spans="2:21" x14ac:dyDescent="0.3">
      <c r="B17" s="11" t="s">
        <v>53</v>
      </c>
      <c r="C17" s="12" t="s">
        <v>527</v>
      </c>
      <c r="D17" s="20"/>
      <c r="E17" s="12" t="s">
        <v>503</v>
      </c>
      <c r="F17" s="14">
        <v>48.11</v>
      </c>
      <c r="G17" s="20"/>
      <c r="H17" s="15">
        <v>200</v>
      </c>
      <c r="I17" s="29"/>
      <c r="J17" s="29"/>
      <c r="K17" s="15">
        <v>80</v>
      </c>
      <c r="L17" s="29"/>
      <c r="M17" s="29"/>
      <c r="N17" s="15">
        <v>1</v>
      </c>
      <c r="O17" s="15">
        <v>200</v>
      </c>
      <c r="P17" s="15">
        <v>200</v>
      </c>
      <c r="Q17" s="15">
        <v>200</v>
      </c>
      <c r="R17" s="15">
        <v>40</v>
      </c>
      <c r="S17" s="29"/>
      <c r="T17" s="29"/>
      <c r="U17" s="29"/>
    </row>
    <row r="18" spans="2:21" x14ac:dyDescent="0.3">
      <c r="B18" s="11" t="s">
        <v>55</v>
      </c>
      <c r="C18" s="12" t="s">
        <v>528</v>
      </c>
      <c r="D18" s="20"/>
      <c r="E18" s="12" t="s">
        <v>503</v>
      </c>
      <c r="F18" s="14">
        <v>5.12</v>
      </c>
      <c r="G18" s="20"/>
      <c r="H18" s="15">
        <v>12</v>
      </c>
      <c r="I18" s="29"/>
      <c r="J18" s="29"/>
      <c r="K18" s="29"/>
      <c r="L18" s="29"/>
      <c r="M18" s="29"/>
      <c r="N18" s="29"/>
      <c r="O18" s="15">
        <v>12</v>
      </c>
      <c r="P18" s="15">
        <v>12</v>
      </c>
      <c r="Q18" s="29"/>
      <c r="R18" s="15">
        <v>12</v>
      </c>
      <c r="S18" s="29"/>
      <c r="T18" s="29"/>
      <c r="U18" s="29"/>
    </row>
    <row r="19" spans="2:21" x14ac:dyDescent="0.3">
      <c r="B19" s="11" t="s">
        <v>57</v>
      </c>
      <c r="C19" s="12" t="s">
        <v>529</v>
      </c>
      <c r="D19" s="6"/>
      <c r="E19" s="12" t="s">
        <v>126</v>
      </c>
      <c r="F19" s="14">
        <v>11.31</v>
      </c>
      <c r="G19" s="6"/>
      <c r="H19" s="29"/>
      <c r="I19" s="29"/>
      <c r="J19" s="15">
        <v>200</v>
      </c>
      <c r="K19" s="29"/>
      <c r="L19" s="29"/>
      <c r="M19" s="29"/>
      <c r="N19" s="29"/>
      <c r="O19" s="15">
        <v>200</v>
      </c>
      <c r="P19" s="15">
        <v>200</v>
      </c>
      <c r="Q19" s="15">
        <v>200</v>
      </c>
      <c r="R19" s="15">
        <v>40</v>
      </c>
      <c r="S19" s="29"/>
      <c r="T19" s="29"/>
      <c r="U19" s="29"/>
    </row>
    <row r="20" spans="2:21" x14ac:dyDescent="0.3">
      <c r="B20" s="11" t="s">
        <v>59</v>
      </c>
      <c r="C20" s="12" t="s">
        <v>530</v>
      </c>
      <c r="D20" s="29"/>
      <c r="E20" s="12" t="s">
        <v>126</v>
      </c>
      <c r="F20" s="14">
        <v>7.69</v>
      </c>
      <c r="G20" s="29"/>
      <c r="H20" s="29"/>
      <c r="I20" s="29"/>
      <c r="J20" s="15">
        <v>255</v>
      </c>
      <c r="K20" s="29"/>
      <c r="L20" s="29"/>
      <c r="M20" s="29"/>
      <c r="N20" s="29"/>
      <c r="O20" s="15">
        <v>255</v>
      </c>
      <c r="P20" s="15">
        <v>255</v>
      </c>
      <c r="Q20" s="15">
        <v>255</v>
      </c>
      <c r="R20" s="15">
        <v>52</v>
      </c>
      <c r="S20" s="29"/>
      <c r="T20" s="29"/>
      <c r="U20" s="29"/>
    </row>
    <row r="21" spans="2:21" x14ac:dyDescent="0.3">
      <c r="B21" s="11" t="s">
        <v>61</v>
      </c>
      <c r="C21" s="12" t="s">
        <v>531</v>
      </c>
      <c r="D21" s="29"/>
      <c r="E21" s="12" t="s">
        <v>503</v>
      </c>
      <c r="F21" s="14">
        <v>9.4499999999999993</v>
      </c>
      <c r="G21" s="29"/>
      <c r="H21" s="15">
        <v>255</v>
      </c>
      <c r="I21" s="29"/>
      <c r="J21" s="29"/>
      <c r="K21" s="15">
        <v>104</v>
      </c>
      <c r="L21" s="29"/>
      <c r="M21" s="29"/>
      <c r="N21" s="15">
        <v>1</v>
      </c>
      <c r="O21" s="29"/>
      <c r="P21" s="15">
        <v>200</v>
      </c>
      <c r="Q21" s="29"/>
      <c r="R21" s="15">
        <v>40</v>
      </c>
      <c r="S21" s="29"/>
      <c r="T21" s="29"/>
      <c r="U21" s="29"/>
    </row>
    <row r="22" spans="2:21" x14ac:dyDescent="0.3">
      <c r="B22" s="11" t="s">
        <v>63</v>
      </c>
      <c r="C22" s="12" t="s">
        <v>532</v>
      </c>
      <c r="D22" s="29"/>
      <c r="E22" s="12" t="s">
        <v>126</v>
      </c>
      <c r="F22" s="14">
        <v>10.35</v>
      </c>
      <c r="G22" s="29"/>
      <c r="H22" s="29"/>
      <c r="I22" s="29"/>
      <c r="J22" s="15">
        <v>52</v>
      </c>
      <c r="K22" s="29"/>
      <c r="L22" s="29"/>
      <c r="M22" s="29"/>
      <c r="N22" s="29"/>
      <c r="O22" s="15">
        <v>52</v>
      </c>
      <c r="P22" s="15">
        <v>52</v>
      </c>
      <c r="Q22" s="15">
        <v>52</v>
      </c>
      <c r="R22" s="15">
        <v>52</v>
      </c>
      <c r="S22" s="29"/>
      <c r="T22" s="29"/>
      <c r="U22" s="29"/>
    </row>
    <row r="23" spans="2:21" x14ac:dyDescent="0.3">
      <c r="B23" s="11" t="s">
        <v>65</v>
      </c>
      <c r="C23" s="12" t="s">
        <v>533</v>
      </c>
      <c r="D23" s="29"/>
      <c r="E23" s="12" t="s">
        <v>503</v>
      </c>
      <c r="F23" s="14">
        <v>10.8</v>
      </c>
      <c r="G23" s="29"/>
      <c r="H23" s="15">
        <v>255</v>
      </c>
      <c r="I23" s="29"/>
      <c r="J23" s="29"/>
      <c r="K23" s="15">
        <v>104</v>
      </c>
      <c r="L23" s="29"/>
      <c r="M23" s="29"/>
      <c r="N23" s="15">
        <v>1</v>
      </c>
      <c r="O23" s="15">
        <v>255</v>
      </c>
      <c r="P23" s="15">
        <v>255</v>
      </c>
      <c r="Q23" s="15">
        <v>255</v>
      </c>
      <c r="R23" s="15">
        <v>52</v>
      </c>
      <c r="S23" s="29"/>
      <c r="T23" s="29"/>
      <c r="U23" s="29"/>
    </row>
    <row r="24" spans="2:21" x14ac:dyDescent="0.3">
      <c r="B24" s="11" t="s">
        <v>67</v>
      </c>
      <c r="C24" s="12" t="s">
        <v>534</v>
      </c>
      <c r="D24" s="29"/>
      <c r="E24" s="12" t="s">
        <v>503</v>
      </c>
      <c r="F24" s="14">
        <v>45.05</v>
      </c>
      <c r="G24" s="29"/>
      <c r="H24" s="15">
        <v>255</v>
      </c>
      <c r="I24" s="29"/>
      <c r="J24" s="29"/>
      <c r="K24" s="15">
        <v>104</v>
      </c>
      <c r="L24" s="29"/>
      <c r="M24" s="29"/>
      <c r="N24" s="15">
        <v>1</v>
      </c>
      <c r="O24" s="15">
        <v>255</v>
      </c>
      <c r="P24" s="15">
        <v>255</v>
      </c>
      <c r="Q24" s="15">
        <v>255</v>
      </c>
      <c r="R24" s="15">
        <v>52</v>
      </c>
      <c r="S24" s="29"/>
      <c r="T24" s="29"/>
      <c r="U24" s="29"/>
    </row>
    <row r="25" spans="2:21" x14ac:dyDescent="0.3">
      <c r="B25" s="11" t="s">
        <v>69</v>
      </c>
      <c r="C25" s="12" t="s">
        <v>535</v>
      </c>
      <c r="D25" s="29"/>
      <c r="E25" s="12" t="s">
        <v>503</v>
      </c>
      <c r="F25" s="14">
        <v>3.36</v>
      </c>
      <c r="G25" s="29"/>
      <c r="H25" s="15">
        <v>12</v>
      </c>
      <c r="I25" s="29"/>
      <c r="J25" s="29"/>
      <c r="K25" s="15">
        <v>12</v>
      </c>
      <c r="L25" s="29"/>
      <c r="M25" s="29"/>
      <c r="N25" s="29"/>
      <c r="O25" s="15">
        <v>12</v>
      </c>
      <c r="P25" s="15">
        <v>12</v>
      </c>
      <c r="Q25" s="29"/>
      <c r="R25" s="15">
        <v>12</v>
      </c>
      <c r="S25" s="29"/>
      <c r="T25" s="29"/>
      <c r="U25" s="29"/>
    </row>
    <row r="26" spans="2:21" x14ac:dyDescent="0.3">
      <c r="B26" s="11" t="s">
        <v>71</v>
      </c>
      <c r="C26" s="12" t="s">
        <v>536</v>
      </c>
      <c r="D26" s="29"/>
      <c r="E26" s="12" t="s">
        <v>585</v>
      </c>
      <c r="F26" s="14">
        <v>5.44</v>
      </c>
      <c r="G26" s="29"/>
      <c r="H26" s="15">
        <v>255</v>
      </c>
      <c r="I26" s="29"/>
      <c r="J26" s="29"/>
      <c r="K26" s="15">
        <v>203</v>
      </c>
      <c r="L26" s="15">
        <v>52</v>
      </c>
      <c r="M26" s="29"/>
      <c r="N26" s="29"/>
      <c r="O26" s="15">
        <v>255</v>
      </c>
      <c r="P26" s="15">
        <v>255</v>
      </c>
      <c r="Q26" s="15">
        <v>255</v>
      </c>
      <c r="R26" s="15">
        <v>52</v>
      </c>
      <c r="S26" s="29"/>
      <c r="T26" s="29"/>
      <c r="U26" s="29"/>
    </row>
    <row r="27" spans="2:21" x14ac:dyDescent="0.3">
      <c r="B27" s="11" t="s">
        <v>73</v>
      </c>
      <c r="C27" s="12" t="s">
        <v>537</v>
      </c>
      <c r="D27" s="29"/>
      <c r="E27" s="12" t="s">
        <v>585</v>
      </c>
      <c r="F27" s="14">
        <v>8</v>
      </c>
      <c r="G27" s="29"/>
      <c r="H27" s="15">
        <v>255</v>
      </c>
      <c r="I27" s="29"/>
      <c r="J27" s="29"/>
      <c r="K27" s="15">
        <v>203</v>
      </c>
      <c r="L27" s="15">
        <v>52</v>
      </c>
      <c r="M27" s="29"/>
      <c r="N27" s="29"/>
      <c r="O27" s="15">
        <v>255</v>
      </c>
      <c r="P27" s="15">
        <v>255</v>
      </c>
      <c r="Q27" s="15">
        <v>200</v>
      </c>
      <c r="R27" s="15">
        <v>52</v>
      </c>
      <c r="S27" s="29"/>
      <c r="T27" s="29"/>
      <c r="U27" s="29"/>
    </row>
    <row r="28" spans="2:21" x14ac:dyDescent="0.3">
      <c r="B28" s="11" t="s">
        <v>75</v>
      </c>
      <c r="C28" s="12" t="s">
        <v>538</v>
      </c>
      <c r="D28" s="29"/>
      <c r="E28" s="12" t="s">
        <v>585</v>
      </c>
      <c r="F28" s="14">
        <v>1</v>
      </c>
      <c r="G28" s="29"/>
      <c r="H28" s="15">
        <v>255</v>
      </c>
      <c r="I28" s="29"/>
      <c r="J28" s="29"/>
      <c r="K28" s="15">
        <v>203</v>
      </c>
      <c r="L28" s="15">
        <v>52</v>
      </c>
      <c r="M28" s="29"/>
      <c r="N28" s="29"/>
      <c r="O28" s="15"/>
      <c r="P28" s="29"/>
      <c r="Q28" s="29"/>
      <c r="R28" s="15"/>
      <c r="S28" s="15">
        <v>255</v>
      </c>
      <c r="T28" s="15"/>
      <c r="U28" s="15"/>
    </row>
    <row r="29" spans="2:21" x14ac:dyDescent="0.3">
      <c r="B29" s="11" t="s">
        <v>77</v>
      </c>
      <c r="C29" s="12" t="s">
        <v>539</v>
      </c>
      <c r="D29" s="29"/>
      <c r="E29" s="12" t="s">
        <v>503</v>
      </c>
      <c r="F29" s="14">
        <v>44</v>
      </c>
      <c r="G29" s="29"/>
      <c r="H29" s="15">
        <v>255</v>
      </c>
      <c r="I29" s="29"/>
      <c r="J29" s="29"/>
      <c r="K29" s="15">
        <v>156</v>
      </c>
      <c r="L29" s="29"/>
      <c r="M29" s="29"/>
      <c r="N29" s="15">
        <v>1</v>
      </c>
      <c r="O29" s="15">
        <v>255</v>
      </c>
      <c r="P29" s="15">
        <v>255</v>
      </c>
      <c r="Q29" s="15">
        <v>255</v>
      </c>
      <c r="R29" s="15">
        <v>52</v>
      </c>
      <c r="S29" s="29"/>
      <c r="T29" s="29"/>
      <c r="U29" s="29"/>
    </row>
    <row r="30" spans="2:21" x14ac:dyDescent="0.3">
      <c r="B30" s="11" t="s">
        <v>79</v>
      </c>
      <c r="C30" s="12" t="s">
        <v>540</v>
      </c>
      <c r="D30" s="29"/>
      <c r="E30" s="12" t="s">
        <v>503</v>
      </c>
      <c r="F30" s="14">
        <v>8.36</v>
      </c>
      <c r="G30" s="29"/>
      <c r="H30" s="15">
        <v>200</v>
      </c>
      <c r="I30" s="29"/>
      <c r="J30" s="29"/>
      <c r="K30" s="15">
        <v>156</v>
      </c>
      <c r="L30" s="29"/>
      <c r="M30" s="29"/>
      <c r="N30" s="15">
        <v>1</v>
      </c>
      <c r="O30" s="15">
        <v>52</v>
      </c>
      <c r="P30" s="15">
        <v>200</v>
      </c>
      <c r="Q30" s="15">
        <v>52</v>
      </c>
      <c r="R30" s="15">
        <v>52</v>
      </c>
      <c r="S30" s="29"/>
      <c r="T30" s="29"/>
      <c r="U30" s="29"/>
    </row>
    <row r="31" spans="2:21" x14ac:dyDescent="0.3">
      <c r="B31" s="11" t="s">
        <v>81</v>
      </c>
      <c r="C31" s="12" t="s">
        <v>541</v>
      </c>
      <c r="D31" s="29"/>
      <c r="E31" s="12" t="s">
        <v>503</v>
      </c>
      <c r="F31" s="14">
        <v>8.36</v>
      </c>
      <c r="G31" s="29"/>
      <c r="H31" s="15">
        <v>200</v>
      </c>
      <c r="I31" s="29"/>
      <c r="J31" s="29"/>
      <c r="K31" s="15">
        <v>156</v>
      </c>
      <c r="L31" s="29"/>
      <c r="M31" s="29"/>
      <c r="N31" s="15">
        <v>1</v>
      </c>
      <c r="O31" s="15">
        <v>52</v>
      </c>
      <c r="P31" s="15">
        <v>200</v>
      </c>
      <c r="Q31" s="15">
        <v>52</v>
      </c>
      <c r="R31" s="15">
        <v>52</v>
      </c>
      <c r="S31" s="29"/>
      <c r="T31" s="29"/>
      <c r="U31" s="29"/>
    </row>
    <row r="32" spans="2:21" x14ac:dyDescent="0.3">
      <c r="B32" s="11" t="s">
        <v>83</v>
      </c>
      <c r="C32" s="12" t="s">
        <v>542</v>
      </c>
      <c r="D32" s="29"/>
      <c r="E32" s="12" t="s">
        <v>503</v>
      </c>
      <c r="F32" s="14">
        <v>2.99</v>
      </c>
      <c r="G32" s="29"/>
      <c r="H32" s="15">
        <v>12</v>
      </c>
      <c r="I32" s="29"/>
      <c r="J32" s="29"/>
      <c r="K32" s="15">
        <v>12</v>
      </c>
      <c r="L32" s="29"/>
      <c r="M32" s="29"/>
      <c r="N32" s="29"/>
      <c r="O32" s="15">
        <v>12</v>
      </c>
      <c r="P32" s="15">
        <v>12</v>
      </c>
      <c r="Q32" s="29"/>
      <c r="R32" s="15">
        <v>12</v>
      </c>
      <c r="S32" s="29"/>
      <c r="T32" s="29"/>
      <c r="U32" s="29"/>
    </row>
    <row r="33" spans="2:21" x14ac:dyDescent="0.3">
      <c r="B33" s="11" t="s">
        <v>85</v>
      </c>
      <c r="C33" s="12" t="s">
        <v>543</v>
      </c>
      <c r="D33" s="29"/>
      <c r="E33" s="12" t="s">
        <v>585</v>
      </c>
      <c r="F33" s="14">
        <v>4.84</v>
      </c>
      <c r="G33" s="29"/>
      <c r="H33" s="29"/>
      <c r="I33" s="29"/>
      <c r="J33" s="29"/>
      <c r="K33" s="15">
        <v>203</v>
      </c>
      <c r="L33" s="15">
        <v>52</v>
      </c>
      <c r="M33" s="29"/>
      <c r="N33" s="29"/>
      <c r="O33" s="15"/>
      <c r="P33" s="29"/>
      <c r="Q33" s="29"/>
      <c r="R33" s="15"/>
      <c r="S33" s="15">
        <v>255</v>
      </c>
      <c r="T33" s="15"/>
      <c r="U33" s="15"/>
    </row>
    <row r="34" spans="2:21" x14ac:dyDescent="0.3">
      <c r="B34" s="11" t="s">
        <v>87</v>
      </c>
      <c r="C34" s="12" t="s">
        <v>1438</v>
      </c>
      <c r="D34" s="29"/>
      <c r="E34" s="1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2:21" x14ac:dyDescent="0.3">
      <c r="B35" s="11" t="s">
        <v>89</v>
      </c>
      <c r="C35" s="12" t="s">
        <v>544</v>
      </c>
      <c r="D35" s="29"/>
      <c r="E35" s="12" t="s">
        <v>585</v>
      </c>
      <c r="F35" s="14">
        <v>1.92</v>
      </c>
      <c r="G35" s="29"/>
      <c r="H35" s="29"/>
      <c r="I35" s="29"/>
      <c r="J35" s="29"/>
      <c r="K35" s="15">
        <v>203</v>
      </c>
      <c r="L35" s="15">
        <v>52</v>
      </c>
      <c r="M35" s="29"/>
      <c r="N35" s="29"/>
      <c r="O35" s="15"/>
      <c r="P35" s="29"/>
      <c r="Q35" s="29"/>
      <c r="R35" s="15"/>
      <c r="S35" s="15">
        <v>255</v>
      </c>
      <c r="T35" s="15"/>
      <c r="U35" s="15"/>
    </row>
    <row r="36" spans="2:21" x14ac:dyDescent="0.3">
      <c r="B36" s="11" t="s">
        <v>545</v>
      </c>
      <c r="C36" s="12" t="s">
        <v>546</v>
      </c>
      <c r="D36" s="29"/>
      <c r="E36" s="12" t="s">
        <v>585</v>
      </c>
      <c r="F36" s="14">
        <v>1</v>
      </c>
      <c r="G36" s="29"/>
      <c r="H36" s="29"/>
      <c r="I36" s="29"/>
      <c r="J36" s="29"/>
      <c r="K36" s="15">
        <v>203</v>
      </c>
      <c r="L36" s="15">
        <v>52</v>
      </c>
      <c r="M36" s="29"/>
      <c r="N36" s="29"/>
      <c r="O36" s="15"/>
      <c r="P36" s="29"/>
      <c r="Q36" s="29"/>
      <c r="R36" s="15"/>
      <c r="S36" s="15">
        <v>255</v>
      </c>
      <c r="T36" s="15"/>
      <c r="U36" s="15"/>
    </row>
    <row r="37" spans="2:21" x14ac:dyDescent="0.3">
      <c r="B37" s="11" t="s">
        <v>91</v>
      </c>
      <c r="C37" s="12" t="s">
        <v>547</v>
      </c>
      <c r="D37" s="29"/>
      <c r="E37" s="12" t="s">
        <v>585</v>
      </c>
      <c r="F37" s="14">
        <v>1.92</v>
      </c>
      <c r="G37" s="29"/>
      <c r="H37" s="29"/>
      <c r="I37" s="29"/>
      <c r="J37" s="29"/>
      <c r="K37" s="15">
        <v>203</v>
      </c>
      <c r="L37" s="15">
        <v>52</v>
      </c>
      <c r="M37" s="29"/>
      <c r="N37" s="29"/>
      <c r="O37" s="15"/>
      <c r="P37" s="29"/>
      <c r="Q37" s="29"/>
      <c r="R37" s="15"/>
      <c r="S37" s="15">
        <v>255</v>
      </c>
      <c r="T37" s="15"/>
      <c r="U37" s="15"/>
    </row>
    <row r="38" spans="2:21" x14ac:dyDescent="0.3">
      <c r="B38" s="11" t="s">
        <v>548</v>
      </c>
      <c r="C38" s="12" t="s">
        <v>549</v>
      </c>
      <c r="D38" s="29"/>
      <c r="E38" s="12" t="s">
        <v>585</v>
      </c>
      <c r="F38" s="14">
        <v>1</v>
      </c>
      <c r="G38" s="29"/>
      <c r="H38" s="29"/>
      <c r="I38" s="29"/>
      <c r="J38" s="29"/>
      <c r="K38" s="15">
        <v>203</v>
      </c>
      <c r="L38" s="15">
        <v>52</v>
      </c>
      <c r="M38" s="29"/>
      <c r="N38" s="29"/>
      <c r="O38" s="15"/>
      <c r="P38" s="29"/>
      <c r="Q38" s="29"/>
      <c r="R38" s="15"/>
      <c r="S38" s="15">
        <v>255</v>
      </c>
      <c r="T38" s="15"/>
      <c r="U38" s="15"/>
    </row>
    <row r="39" spans="2:21" x14ac:dyDescent="0.3">
      <c r="B39" s="11" t="s">
        <v>93</v>
      </c>
      <c r="C39" s="12" t="s">
        <v>550</v>
      </c>
      <c r="D39" s="29"/>
      <c r="E39" s="12" t="s">
        <v>503</v>
      </c>
      <c r="F39" s="14">
        <v>3.08</v>
      </c>
      <c r="G39" s="29"/>
      <c r="H39" s="15">
        <v>52</v>
      </c>
      <c r="I39" s="29"/>
      <c r="J39" s="29"/>
      <c r="K39" s="15">
        <v>52</v>
      </c>
      <c r="L39" s="29"/>
      <c r="M39" s="29"/>
      <c r="N39" s="29"/>
      <c r="O39" s="15">
        <v>255</v>
      </c>
      <c r="P39" s="15">
        <v>255</v>
      </c>
      <c r="Q39" s="29"/>
      <c r="R39" s="15">
        <v>52</v>
      </c>
      <c r="S39" s="29"/>
      <c r="T39" s="29"/>
      <c r="U39" s="29"/>
    </row>
    <row r="40" spans="2:21" x14ac:dyDescent="0.3">
      <c r="B40" s="11" t="s">
        <v>95</v>
      </c>
      <c r="C40" s="12" t="s">
        <v>551</v>
      </c>
      <c r="D40" s="29"/>
      <c r="E40" s="12" t="s">
        <v>506</v>
      </c>
      <c r="F40" s="14">
        <v>4.95</v>
      </c>
      <c r="G40" s="29"/>
      <c r="H40" s="15">
        <v>52</v>
      </c>
      <c r="I40" s="29"/>
      <c r="J40" s="29"/>
      <c r="K40" s="15">
        <v>52</v>
      </c>
      <c r="L40" s="29"/>
      <c r="M40" s="29"/>
      <c r="N40" s="29"/>
      <c r="O40" s="15">
        <v>255</v>
      </c>
      <c r="P40" s="15">
        <v>255</v>
      </c>
      <c r="Q40" s="29"/>
      <c r="R40" s="15">
        <v>52</v>
      </c>
      <c r="S40" s="29"/>
      <c r="T40" s="29"/>
      <c r="U40" s="29"/>
    </row>
    <row r="41" spans="2:21" x14ac:dyDescent="0.3">
      <c r="B41" s="11" t="s">
        <v>97</v>
      </c>
      <c r="C41" s="12" t="s">
        <v>552</v>
      </c>
      <c r="D41" s="29"/>
      <c r="E41" s="12" t="s">
        <v>503</v>
      </c>
      <c r="F41" s="14">
        <v>16</v>
      </c>
      <c r="G41" s="29"/>
      <c r="H41" s="15">
        <v>52</v>
      </c>
      <c r="I41" s="29"/>
      <c r="J41" s="29"/>
      <c r="K41" s="15">
        <v>52</v>
      </c>
      <c r="L41" s="29"/>
      <c r="M41" s="29"/>
      <c r="N41" s="29"/>
      <c r="O41" s="15">
        <v>255</v>
      </c>
      <c r="P41" s="15">
        <v>255</v>
      </c>
      <c r="Q41" s="29"/>
      <c r="R41" s="15">
        <v>52</v>
      </c>
      <c r="S41" s="29"/>
      <c r="T41" s="29"/>
      <c r="U41" s="29"/>
    </row>
    <row r="42" spans="2:21" x14ac:dyDescent="0.3">
      <c r="B42" s="11" t="s">
        <v>99</v>
      </c>
      <c r="C42" s="12" t="s">
        <v>553</v>
      </c>
      <c r="D42" s="29"/>
      <c r="E42" s="12" t="s">
        <v>503</v>
      </c>
      <c r="F42" s="14">
        <v>10</v>
      </c>
      <c r="G42" s="29"/>
      <c r="H42" s="15">
        <v>52</v>
      </c>
      <c r="I42" s="29"/>
      <c r="J42" s="29"/>
      <c r="K42" s="15">
        <v>52</v>
      </c>
      <c r="L42" s="29"/>
      <c r="M42" s="29"/>
      <c r="N42" s="29"/>
      <c r="O42" s="15">
        <v>255</v>
      </c>
      <c r="P42" s="15">
        <v>255</v>
      </c>
      <c r="Q42" s="29"/>
      <c r="R42" s="15">
        <v>52</v>
      </c>
      <c r="S42" s="29"/>
      <c r="T42" s="29"/>
      <c r="U42" s="29"/>
    </row>
    <row r="43" spans="2:21" x14ac:dyDescent="0.3">
      <c r="B43" s="11" t="s">
        <v>101</v>
      </c>
      <c r="C43" s="12" t="s">
        <v>554</v>
      </c>
      <c r="D43" s="29"/>
      <c r="E43" s="12" t="s">
        <v>359</v>
      </c>
      <c r="F43" s="14">
        <v>2</v>
      </c>
      <c r="G43" s="29"/>
      <c r="H43" s="29"/>
      <c r="I43" s="29"/>
      <c r="J43" s="15">
        <v>52</v>
      </c>
      <c r="K43" s="29"/>
      <c r="L43" s="29"/>
      <c r="M43" s="29"/>
      <c r="N43" s="29"/>
      <c r="O43" s="29"/>
      <c r="P43" s="15">
        <v>52</v>
      </c>
      <c r="Q43" s="29"/>
      <c r="R43" s="15">
        <v>52</v>
      </c>
      <c r="S43" s="29"/>
      <c r="T43" s="29"/>
      <c r="U43" s="29"/>
    </row>
    <row r="44" spans="2:21" x14ac:dyDescent="0.3">
      <c r="B44" s="11" t="s">
        <v>103</v>
      </c>
      <c r="C44" s="12" t="s">
        <v>381</v>
      </c>
      <c r="D44" s="29"/>
      <c r="E44" s="12" t="s">
        <v>506</v>
      </c>
      <c r="F44" s="14">
        <v>4.95</v>
      </c>
      <c r="G44" s="29"/>
      <c r="H44" s="15">
        <v>52</v>
      </c>
      <c r="I44" s="29"/>
      <c r="J44" s="29"/>
      <c r="K44" s="15">
        <v>52</v>
      </c>
      <c r="L44" s="29"/>
      <c r="M44" s="29"/>
      <c r="N44" s="29"/>
      <c r="O44" s="29"/>
      <c r="P44" s="15">
        <v>52</v>
      </c>
      <c r="Q44" s="29"/>
      <c r="R44" s="15">
        <v>52</v>
      </c>
      <c r="S44" s="29"/>
      <c r="T44" s="29"/>
      <c r="U44" s="29"/>
    </row>
    <row r="45" spans="2:21" x14ac:dyDescent="0.3">
      <c r="B45" s="11" t="s">
        <v>105</v>
      </c>
      <c r="C45" s="12" t="s">
        <v>273</v>
      </c>
      <c r="D45" s="29"/>
      <c r="E45" s="12" t="s">
        <v>506</v>
      </c>
      <c r="F45" s="14">
        <v>2.97</v>
      </c>
      <c r="G45" s="29"/>
      <c r="H45" s="15">
        <v>52</v>
      </c>
      <c r="I45" s="29"/>
      <c r="J45" s="29"/>
      <c r="K45" s="15">
        <v>52</v>
      </c>
      <c r="L45" s="29"/>
      <c r="M45" s="29"/>
      <c r="N45" s="29"/>
      <c r="O45" s="29"/>
      <c r="P45" s="15">
        <v>52</v>
      </c>
      <c r="Q45" s="29"/>
      <c r="R45" s="15">
        <v>52</v>
      </c>
      <c r="S45" s="29"/>
      <c r="T45" s="29"/>
      <c r="U45" s="29"/>
    </row>
    <row r="46" spans="2:21" x14ac:dyDescent="0.3">
      <c r="B46" s="11" t="s">
        <v>107</v>
      </c>
      <c r="C46" s="12" t="s">
        <v>381</v>
      </c>
      <c r="D46" s="29"/>
      <c r="E46" s="12" t="s">
        <v>506</v>
      </c>
      <c r="F46" s="14">
        <v>4.95</v>
      </c>
      <c r="G46" s="29"/>
      <c r="H46" s="15">
        <v>52</v>
      </c>
      <c r="I46" s="29"/>
      <c r="J46" s="29"/>
      <c r="K46" s="15">
        <v>52</v>
      </c>
      <c r="L46" s="29"/>
      <c r="M46" s="29"/>
      <c r="N46" s="29"/>
      <c r="O46" s="29"/>
      <c r="P46" s="15">
        <v>52</v>
      </c>
      <c r="Q46" s="29"/>
      <c r="R46" s="15">
        <v>52</v>
      </c>
      <c r="S46" s="29"/>
      <c r="T46" s="29"/>
      <c r="U46" s="29"/>
    </row>
    <row r="47" spans="2:21" x14ac:dyDescent="0.3">
      <c r="B47" s="25" t="s">
        <v>508</v>
      </c>
      <c r="C47" s="6"/>
      <c r="D47" s="6"/>
      <c r="E47" s="6"/>
      <c r="F47" s="26">
        <f>SUM(F3:F46)</f>
        <v>537.20000000000027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2:21" x14ac:dyDescent="0.3">
      <c r="B48" s="56" t="s">
        <v>270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8"/>
    </row>
    <row r="49" spans="2:21" x14ac:dyDescent="0.3">
      <c r="B49" s="11" t="s">
        <v>109</v>
      </c>
      <c r="C49" s="12" t="s">
        <v>555</v>
      </c>
      <c r="D49" s="29"/>
      <c r="E49" s="12" t="s">
        <v>503</v>
      </c>
      <c r="F49" s="14">
        <v>17.45</v>
      </c>
      <c r="G49" s="29"/>
      <c r="H49" s="15">
        <v>40</v>
      </c>
      <c r="I49" s="29"/>
      <c r="J49" s="29"/>
      <c r="K49" s="15">
        <v>39</v>
      </c>
      <c r="L49" s="29"/>
      <c r="M49" s="29"/>
      <c r="N49" s="15">
        <v>1</v>
      </c>
      <c r="O49" s="29"/>
      <c r="P49" s="15">
        <v>40</v>
      </c>
      <c r="Q49" s="29"/>
      <c r="R49" s="15">
        <v>40</v>
      </c>
      <c r="S49" s="29"/>
      <c r="T49" s="29"/>
      <c r="U49" s="29"/>
    </row>
    <row r="50" spans="2:21" x14ac:dyDescent="0.3">
      <c r="B50" s="11" t="s">
        <v>111</v>
      </c>
      <c r="C50" s="12" t="s">
        <v>381</v>
      </c>
      <c r="D50" s="29"/>
      <c r="E50" s="12" t="s">
        <v>506</v>
      </c>
      <c r="F50" s="14">
        <v>1.49</v>
      </c>
      <c r="G50" s="29"/>
      <c r="H50" s="15">
        <v>40</v>
      </c>
      <c r="I50" s="29"/>
      <c r="J50" s="29"/>
      <c r="K50" s="15">
        <v>40</v>
      </c>
      <c r="L50" s="29"/>
      <c r="M50" s="29"/>
      <c r="N50" s="29"/>
      <c r="O50" s="29"/>
      <c r="P50" s="15">
        <v>40</v>
      </c>
      <c r="Q50" s="29"/>
      <c r="R50" s="15">
        <v>40</v>
      </c>
      <c r="S50" s="29"/>
      <c r="T50" s="29"/>
      <c r="U50" s="29"/>
    </row>
    <row r="51" spans="2:21" x14ac:dyDescent="0.3">
      <c r="B51" s="11" t="s">
        <v>113</v>
      </c>
      <c r="C51" s="12" t="s">
        <v>556</v>
      </c>
      <c r="D51" s="29"/>
      <c r="E51" s="12" t="s">
        <v>503</v>
      </c>
      <c r="F51" s="14">
        <v>10.25</v>
      </c>
      <c r="G51" s="29"/>
      <c r="H51" s="15">
        <v>40</v>
      </c>
      <c r="I51" s="29"/>
      <c r="J51" s="29"/>
      <c r="K51" s="15">
        <v>39</v>
      </c>
      <c r="L51" s="29"/>
      <c r="M51" s="29"/>
      <c r="N51" s="15">
        <v>1</v>
      </c>
      <c r="O51" s="29"/>
      <c r="P51" s="15">
        <v>40</v>
      </c>
      <c r="Q51" s="29"/>
      <c r="R51" s="15">
        <v>40</v>
      </c>
      <c r="S51" s="29"/>
      <c r="T51" s="29"/>
      <c r="U51" s="29"/>
    </row>
    <row r="52" spans="2:21" x14ac:dyDescent="0.3">
      <c r="B52" s="11" t="s">
        <v>115</v>
      </c>
      <c r="C52" s="12" t="s">
        <v>381</v>
      </c>
      <c r="D52" s="29"/>
      <c r="E52" s="12" t="s">
        <v>506</v>
      </c>
      <c r="F52" s="14">
        <v>1.49</v>
      </c>
      <c r="G52" s="29"/>
      <c r="H52" s="15">
        <v>46</v>
      </c>
      <c r="I52" s="29"/>
      <c r="J52" s="29"/>
      <c r="K52" s="15">
        <v>46</v>
      </c>
      <c r="L52" s="29"/>
      <c r="M52" s="29"/>
      <c r="N52" s="29"/>
      <c r="O52" s="29"/>
      <c r="P52" s="15">
        <v>46</v>
      </c>
      <c r="Q52" s="29"/>
      <c r="R52" s="15">
        <v>46</v>
      </c>
      <c r="S52" s="29"/>
      <c r="T52" s="29"/>
      <c r="U52" s="29"/>
    </row>
    <row r="53" spans="2:21" x14ac:dyDescent="0.3">
      <c r="B53" s="11" t="s">
        <v>117</v>
      </c>
      <c r="C53" s="12" t="s">
        <v>557</v>
      </c>
      <c r="D53" s="29"/>
      <c r="E53" s="12" t="s">
        <v>503</v>
      </c>
      <c r="F53" s="14">
        <v>16.2</v>
      </c>
      <c r="G53" s="29"/>
      <c r="H53" s="15">
        <v>46</v>
      </c>
      <c r="I53" s="29"/>
      <c r="J53" s="29"/>
      <c r="K53" s="15">
        <v>45</v>
      </c>
      <c r="L53" s="29"/>
      <c r="M53" s="29"/>
      <c r="N53" s="15">
        <v>1</v>
      </c>
      <c r="O53" s="29"/>
      <c r="P53" s="15">
        <v>46</v>
      </c>
      <c r="Q53" s="29"/>
      <c r="R53" s="15">
        <v>46</v>
      </c>
      <c r="S53" s="29"/>
      <c r="T53" s="29"/>
      <c r="U53" s="29"/>
    </row>
    <row r="54" spans="2:21" x14ac:dyDescent="0.3">
      <c r="B54" s="11" t="s">
        <v>119</v>
      </c>
      <c r="C54" s="12" t="s">
        <v>558</v>
      </c>
      <c r="D54" s="29"/>
      <c r="E54" s="12" t="s">
        <v>505</v>
      </c>
      <c r="F54" s="14">
        <v>84</v>
      </c>
      <c r="G54" s="29"/>
      <c r="H54" s="15">
        <v>40</v>
      </c>
      <c r="I54" s="29"/>
      <c r="J54" s="29"/>
      <c r="K54" s="15">
        <v>40</v>
      </c>
      <c r="L54" s="29"/>
      <c r="M54" s="29"/>
      <c r="N54" s="29"/>
      <c r="O54" s="29"/>
      <c r="P54" s="15">
        <v>40</v>
      </c>
      <c r="Q54" s="29"/>
      <c r="R54" s="15">
        <v>40</v>
      </c>
      <c r="S54" s="29"/>
      <c r="T54" s="29"/>
      <c r="U54" s="29"/>
    </row>
    <row r="55" spans="2:21" x14ac:dyDescent="0.3">
      <c r="B55" s="11" t="s">
        <v>121</v>
      </c>
      <c r="C55" s="12" t="s">
        <v>559</v>
      </c>
      <c r="D55" s="29"/>
      <c r="E55" s="12" t="s">
        <v>505</v>
      </c>
      <c r="F55" s="14">
        <v>6</v>
      </c>
      <c r="G55" s="29"/>
      <c r="H55" s="15">
        <v>40</v>
      </c>
      <c r="I55" s="29"/>
      <c r="J55" s="29"/>
      <c r="K55" s="15">
        <v>40</v>
      </c>
      <c r="L55" s="29"/>
      <c r="M55" s="29"/>
      <c r="N55" s="29"/>
      <c r="O55" s="29"/>
      <c r="P55" s="15">
        <v>40</v>
      </c>
      <c r="Q55" s="29"/>
      <c r="R55" s="29"/>
      <c r="S55" s="29"/>
      <c r="T55" s="29"/>
      <c r="U55" s="29"/>
    </row>
    <row r="56" spans="2:21" x14ac:dyDescent="0.3">
      <c r="B56" s="11" t="s">
        <v>123</v>
      </c>
      <c r="C56" s="12" t="s">
        <v>560</v>
      </c>
      <c r="D56" s="29"/>
      <c r="E56" s="12" t="s">
        <v>505</v>
      </c>
      <c r="F56" s="14">
        <v>252</v>
      </c>
      <c r="G56" s="29"/>
      <c r="H56" s="15">
        <v>46</v>
      </c>
      <c r="I56" s="29"/>
      <c r="J56" s="29"/>
      <c r="K56" s="15">
        <v>46</v>
      </c>
      <c r="L56" s="29"/>
      <c r="M56" s="29"/>
      <c r="N56" s="29"/>
      <c r="O56" s="29"/>
      <c r="P56" s="15">
        <v>46</v>
      </c>
      <c r="Q56" s="29"/>
      <c r="R56" s="15">
        <v>46</v>
      </c>
      <c r="S56" s="29"/>
      <c r="T56" s="29"/>
      <c r="U56" s="29"/>
    </row>
    <row r="57" spans="2:21" x14ac:dyDescent="0.3">
      <c r="B57" s="11" t="s">
        <v>133</v>
      </c>
      <c r="C57" s="12" t="s">
        <v>561</v>
      </c>
      <c r="D57" s="29"/>
      <c r="E57" s="12" t="s">
        <v>505</v>
      </c>
      <c r="F57" s="14">
        <v>11.5</v>
      </c>
      <c r="G57" s="29"/>
      <c r="H57" s="15">
        <v>40</v>
      </c>
      <c r="I57" s="29"/>
      <c r="J57" s="29"/>
      <c r="K57" s="15">
        <v>40</v>
      </c>
      <c r="L57" s="29"/>
      <c r="M57" s="29"/>
      <c r="N57" s="29"/>
      <c r="O57" s="29"/>
      <c r="P57" s="15">
        <v>40</v>
      </c>
      <c r="Q57" s="29"/>
      <c r="R57" s="15">
        <v>40</v>
      </c>
      <c r="S57" s="29"/>
      <c r="T57" s="29"/>
      <c r="U57" s="29"/>
    </row>
    <row r="58" spans="2:21" x14ac:dyDescent="0.3">
      <c r="B58" s="11" t="s">
        <v>135</v>
      </c>
      <c r="C58" s="12" t="s">
        <v>562</v>
      </c>
      <c r="D58" s="29"/>
      <c r="E58" s="12" t="s">
        <v>505</v>
      </c>
      <c r="F58" s="14">
        <v>34.200000000000003</v>
      </c>
      <c r="G58" s="29"/>
      <c r="H58" s="15">
        <v>40</v>
      </c>
      <c r="I58" s="29"/>
      <c r="J58" s="29"/>
      <c r="K58" s="15">
        <v>40</v>
      </c>
      <c r="L58" s="29"/>
      <c r="M58" s="29"/>
      <c r="N58" s="29"/>
      <c r="O58" s="29"/>
      <c r="P58" s="15">
        <v>40</v>
      </c>
      <c r="Q58" s="29"/>
      <c r="R58" s="15">
        <v>40</v>
      </c>
      <c r="S58" s="29"/>
      <c r="T58" s="29"/>
      <c r="U58" s="29"/>
    </row>
    <row r="59" spans="2:21" x14ac:dyDescent="0.3">
      <c r="B59" s="11" t="s">
        <v>137</v>
      </c>
      <c r="C59" s="12" t="s">
        <v>563</v>
      </c>
      <c r="D59" s="29"/>
      <c r="E59" s="12" t="s">
        <v>503</v>
      </c>
      <c r="F59" s="14">
        <v>21.42</v>
      </c>
      <c r="G59" s="29"/>
      <c r="H59" s="15">
        <v>40</v>
      </c>
      <c r="I59" s="29"/>
      <c r="J59" s="29"/>
      <c r="K59" s="15">
        <v>39</v>
      </c>
      <c r="L59" s="29"/>
      <c r="M59" s="29"/>
      <c r="N59" s="15">
        <v>1</v>
      </c>
      <c r="O59" s="15">
        <v>40</v>
      </c>
      <c r="P59" s="15">
        <v>40</v>
      </c>
      <c r="Q59" s="15">
        <v>40</v>
      </c>
      <c r="R59" s="15">
        <v>40</v>
      </c>
      <c r="S59" s="29"/>
      <c r="T59" s="29"/>
      <c r="U59" s="29"/>
    </row>
    <row r="60" spans="2:21" x14ac:dyDescent="0.3">
      <c r="B60" s="11" t="s">
        <v>139</v>
      </c>
      <c r="C60" s="12" t="s">
        <v>564</v>
      </c>
      <c r="D60" s="29"/>
      <c r="E60" s="12" t="s">
        <v>503</v>
      </c>
      <c r="F60" s="14">
        <v>14.25</v>
      </c>
      <c r="G60" s="29"/>
      <c r="H60" s="15">
        <v>40</v>
      </c>
      <c r="I60" s="29"/>
      <c r="J60" s="29"/>
      <c r="K60" s="15">
        <v>39</v>
      </c>
      <c r="L60" s="29"/>
      <c r="M60" s="29"/>
      <c r="N60" s="15">
        <v>1</v>
      </c>
      <c r="O60" s="15">
        <v>40</v>
      </c>
      <c r="P60" s="15">
        <v>40</v>
      </c>
      <c r="Q60" s="15">
        <v>40</v>
      </c>
      <c r="R60" s="15">
        <v>40</v>
      </c>
      <c r="S60" s="29"/>
      <c r="T60" s="29"/>
      <c r="U60" s="29"/>
    </row>
    <row r="61" spans="2:21" x14ac:dyDescent="0.3">
      <c r="B61" s="11" t="s">
        <v>141</v>
      </c>
      <c r="C61" s="12" t="s">
        <v>565</v>
      </c>
      <c r="D61" s="29"/>
      <c r="E61" s="12" t="s">
        <v>503</v>
      </c>
      <c r="F61" s="14">
        <v>21.75</v>
      </c>
      <c r="G61" s="29"/>
      <c r="H61" s="15">
        <v>46</v>
      </c>
      <c r="I61" s="29"/>
      <c r="J61" s="29"/>
      <c r="K61" s="15">
        <v>39</v>
      </c>
      <c r="L61" s="29"/>
      <c r="M61" s="29"/>
      <c r="N61" s="15">
        <v>1</v>
      </c>
      <c r="O61" s="29"/>
      <c r="P61" s="15">
        <v>46</v>
      </c>
      <c r="Q61" s="29"/>
      <c r="R61" s="15">
        <v>46</v>
      </c>
      <c r="S61" s="29"/>
      <c r="T61" s="29"/>
      <c r="U61" s="29"/>
    </row>
    <row r="62" spans="2:21" x14ac:dyDescent="0.3">
      <c r="B62" s="11" t="s">
        <v>143</v>
      </c>
      <c r="C62" s="12" t="s">
        <v>566</v>
      </c>
      <c r="D62" s="29"/>
      <c r="E62" s="12" t="s">
        <v>585</v>
      </c>
      <c r="F62" s="14">
        <v>20.57</v>
      </c>
      <c r="G62" s="29"/>
      <c r="H62" s="29"/>
      <c r="I62" s="29"/>
      <c r="J62" s="29"/>
      <c r="K62" s="15">
        <v>184</v>
      </c>
      <c r="L62" s="15">
        <v>46</v>
      </c>
      <c r="M62" s="29"/>
      <c r="N62" s="29"/>
      <c r="O62" s="15">
        <v>230</v>
      </c>
      <c r="P62" s="15">
        <v>230</v>
      </c>
      <c r="Q62" s="29"/>
      <c r="R62" s="15">
        <v>46</v>
      </c>
      <c r="S62" s="29"/>
      <c r="T62" s="29"/>
      <c r="U62" s="29"/>
    </row>
    <row r="63" spans="2:21" x14ac:dyDescent="0.3">
      <c r="B63" s="11" t="s">
        <v>567</v>
      </c>
      <c r="C63" s="12" t="s">
        <v>568</v>
      </c>
      <c r="D63" s="29"/>
      <c r="E63" s="12" t="s">
        <v>585</v>
      </c>
      <c r="F63" s="14">
        <v>8.84</v>
      </c>
      <c r="G63" s="29"/>
      <c r="H63" s="29"/>
      <c r="I63" s="29"/>
      <c r="J63" s="29"/>
      <c r="K63" s="15">
        <v>184</v>
      </c>
      <c r="L63" s="15">
        <v>46</v>
      </c>
      <c r="M63" s="29"/>
      <c r="N63" s="29"/>
      <c r="O63" s="15"/>
      <c r="P63" s="15"/>
      <c r="Q63" s="29"/>
      <c r="R63" s="15"/>
      <c r="S63" s="15">
        <v>230</v>
      </c>
      <c r="T63" s="15"/>
      <c r="U63" s="15"/>
    </row>
    <row r="64" spans="2:21" x14ac:dyDescent="0.3">
      <c r="B64" s="11" t="s">
        <v>569</v>
      </c>
      <c r="C64" s="12" t="s">
        <v>570</v>
      </c>
      <c r="D64" s="29"/>
      <c r="E64" s="12" t="s">
        <v>585</v>
      </c>
      <c r="F64" s="14">
        <v>1.3</v>
      </c>
      <c r="G64" s="29"/>
      <c r="H64" s="29"/>
      <c r="I64" s="29"/>
      <c r="J64" s="29"/>
      <c r="K64" s="15">
        <v>184</v>
      </c>
      <c r="L64" s="15">
        <v>46</v>
      </c>
      <c r="M64" s="29"/>
      <c r="N64" s="29"/>
      <c r="O64" s="15"/>
      <c r="P64" s="29"/>
      <c r="Q64" s="29"/>
      <c r="R64" s="15"/>
      <c r="S64" s="15">
        <v>230</v>
      </c>
      <c r="T64" s="15"/>
      <c r="U64" s="15"/>
    </row>
    <row r="65" spans="2:21" x14ac:dyDescent="0.3">
      <c r="B65" s="11" t="s">
        <v>144</v>
      </c>
      <c r="C65" s="12" t="s">
        <v>571</v>
      </c>
      <c r="D65" s="29"/>
      <c r="E65" s="12" t="s">
        <v>503</v>
      </c>
      <c r="F65" s="14">
        <v>4.2</v>
      </c>
      <c r="G65" s="29"/>
      <c r="H65" s="15">
        <v>46</v>
      </c>
      <c r="I65" s="29"/>
      <c r="J65" s="29"/>
      <c r="K65" s="15">
        <v>46</v>
      </c>
      <c r="L65" s="29"/>
      <c r="M65" s="29"/>
      <c r="N65" s="15">
        <v>1</v>
      </c>
      <c r="O65" s="29"/>
      <c r="P65" s="15">
        <v>46</v>
      </c>
      <c r="Q65" s="29"/>
      <c r="R65" s="15">
        <v>46</v>
      </c>
      <c r="S65" s="29"/>
      <c r="T65" s="29"/>
      <c r="U65" s="29"/>
    </row>
    <row r="66" spans="2:21" x14ac:dyDescent="0.3">
      <c r="B66" s="11" t="s">
        <v>145</v>
      </c>
      <c r="C66" s="12" t="s">
        <v>572</v>
      </c>
      <c r="D66" s="29"/>
      <c r="E66" s="12" t="s">
        <v>585</v>
      </c>
      <c r="F66" s="14">
        <v>6.58</v>
      </c>
      <c r="G66" s="29"/>
      <c r="H66" s="15">
        <v>40</v>
      </c>
      <c r="I66" s="29"/>
      <c r="J66" s="29"/>
      <c r="K66" s="15">
        <v>40</v>
      </c>
      <c r="L66" s="29"/>
      <c r="M66" s="29"/>
      <c r="N66" s="29"/>
      <c r="O66" s="15">
        <v>40</v>
      </c>
      <c r="P66" s="15">
        <v>40</v>
      </c>
      <c r="Q66" s="15">
        <v>40</v>
      </c>
      <c r="R66" s="15">
        <v>40</v>
      </c>
      <c r="S66" s="29"/>
      <c r="T66" s="29"/>
      <c r="U66" s="29"/>
    </row>
    <row r="67" spans="2:21" x14ac:dyDescent="0.3">
      <c r="B67" s="11" t="s">
        <v>573</v>
      </c>
      <c r="C67" s="12" t="s">
        <v>574</v>
      </c>
      <c r="D67" s="29"/>
      <c r="E67" s="12" t="s">
        <v>585</v>
      </c>
      <c r="F67" s="14">
        <v>1</v>
      </c>
      <c r="G67" s="29"/>
      <c r="H67" s="29"/>
      <c r="I67" s="29"/>
      <c r="J67" s="29"/>
      <c r="K67" s="15">
        <v>184</v>
      </c>
      <c r="L67" s="15">
        <v>46</v>
      </c>
      <c r="M67" s="29"/>
      <c r="N67" s="29"/>
      <c r="O67" s="15"/>
      <c r="P67" s="15"/>
      <c r="Q67" s="29"/>
      <c r="R67" s="15"/>
      <c r="S67" s="15">
        <v>230</v>
      </c>
      <c r="T67" s="15"/>
      <c r="U67" s="15"/>
    </row>
    <row r="68" spans="2:21" x14ac:dyDescent="0.3">
      <c r="B68" s="11" t="s">
        <v>575</v>
      </c>
      <c r="C68" s="12" t="s">
        <v>576</v>
      </c>
      <c r="D68" s="29"/>
      <c r="E68" s="12" t="s">
        <v>585</v>
      </c>
      <c r="F68" s="14">
        <v>1.8</v>
      </c>
      <c r="G68" s="29"/>
      <c r="H68" s="29"/>
      <c r="I68" s="29"/>
      <c r="J68" s="29"/>
      <c r="K68" s="15">
        <v>184</v>
      </c>
      <c r="L68" s="15">
        <v>46</v>
      </c>
      <c r="M68" s="29"/>
      <c r="N68" s="29"/>
      <c r="O68" s="15"/>
      <c r="P68" s="15"/>
      <c r="Q68" s="29"/>
      <c r="R68" s="15"/>
      <c r="S68" s="15">
        <v>230</v>
      </c>
      <c r="T68" s="15"/>
      <c r="U68" s="15"/>
    </row>
    <row r="69" spans="2:21" x14ac:dyDescent="0.3">
      <c r="B69" s="11" t="s">
        <v>147</v>
      </c>
      <c r="C69" s="12" t="s">
        <v>577</v>
      </c>
      <c r="D69" s="29"/>
      <c r="E69" s="12" t="s">
        <v>585</v>
      </c>
      <c r="F69" s="14">
        <v>17.920000000000002</v>
      </c>
      <c r="G69" s="29"/>
      <c r="H69" s="29"/>
      <c r="I69" s="29"/>
      <c r="J69" s="29"/>
      <c r="K69" s="15">
        <v>184</v>
      </c>
      <c r="L69" s="15">
        <v>46</v>
      </c>
      <c r="M69" s="29"/>
      <c r="N69" s="29"/>
      <c r="O69" s="15">
        <v>230</v>
      </c>
      <c r="P69" s="15">
        <v>230</v>
      </c>
      <c r="Q69" s="29"/>
      <c r="R69" s="15">
        <v>46</v>
      </c>
      <c r="S69" s="29"/>
      <c r="T69" s="29"/>
      <c r="U69" s="29"/>
    </row>
    <row r="70" spans="2:21" x14ac:dyDescent="0.3">
      <c r="B70" s="11" t="s">
        <v>578</v>
      </c>
      <c r="C70" s="12" t="s">
        <v>579</v>
      </c>
      <c r="D70" s="29"/>
      <c r="E70" s="12" t="s">
        <v>585</v>
      </c>
      <c r="F70" s="14">
        <v>1.08</v>
      </c>
      <c r="G70" s="29"/>
      <c r="H70" s="29"/>
      <c r="I70" s="29"/>
      <c r="J70" s="29"/>
      <c r="K70" s="15">
        <v>184</v>
      </c>
      <c r="L70" s="15">
        <v>46</v>
      </c>
      <c r="M70" s="29"/>
      <c r="N70" s="29"/>
      <c r="O70" s="15"/>
      <c r="P70" s="15"/>
      <c r="Q70" s="29"/>
      <c r="R70" s="15"/>
      <c r="S70" s="15">
        <v>230</v>
      </c>
      <c r="T70" s="15"/>
      <c r="U70" s="15"/>
    </row>
    <row r="71" spans="2:21" x14ac:dyDescent="0.3">
      <c r="B71" s="11" t="s">
        <v>580</v>
      </c>
      <c r="C71" s="12" t="s">
        <v>581</v>
      </c>
      <c r="D71" s="29"/>
      <c r="E71" s="12" t="s">
        <v>585</v>
      </c>
      <c r="F71" s="14">
        <v>9.92</v>
      </c>
      <c r="G71" s="29"/>
      <c r="H71" s="29"/>
      <c r="I71" s="29"/>
      <c r="J71" s="29"/>
      <c r="K71" s="15">
        <v>184</v>
      </c>
      <c r="L71" s="15">
        <v>46</v>
      </c>
      <c r="M71" s="29"/>
      <c r="N71" s="29"/>
      <c r="O71" s="15"/>
      <c r="P71" s="15"/>
      <c r="Q71" s="29"/>
      <c r="R71" s="15"/>
      <c r="S71" s="15">
        <v>230</v>
      </c>
      <c r="T71" s="15"/>
      <c r="U71" s="15"/>
    </row>
    <row r="72" spans="2:21" x14ac:dyDescent="0.3">
      <c r="B72" s="25" t="s">
        <v>509</v>
      </c>
      <c r="C72" s="13"/>
      <c r="D72" s="13"/>
      <c r="E72" s="13"/>
      <c r="F72" s="26">
        <f>SUM(F49:F71)</f>
        <v>565.21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</row>
    <row r="73" spans="2:21" x14ac:dyDescent="0.3">
      <c r="B73" s="56" t="s">
        <v>276</v>
      </c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8"/>
    </row>
    <row r="74" spans="2:21" x14ac:dyDescent="0.3">
      <c r="B74" s="11" t="s">
        <v>149</v>
      </c>
      <c r="C74" s="12" t="s">
        <v>582</v>
      </c>
      <c r="D74" s="29"/>
      <c r="E74" s="12" t="s">
        <v>506</v>
      </c>
      <c r="F74" s="14">
        <v>6.09</v>
      </c>
      <c r="G74" s="29"/>
      <c r="H74" s="15">
        <v>4</v>
      </c>
      <c r="I74" s="29"/>
      <c r="J74" s="29"/>
      <c r="K74" s="15">
        <v>4</v>
      </c>
      <c r="L74" s="29"/>
      <c r="M74" s="29"/>
      <c r="N74" s="29"/>
      <c r="O74" s="29"/>
      <c r="P74" s="15">
        <v>4</v>
      </c>
      <c r="Q74" s="29"/>
      <c r="R74" s="15">
        <v>4</v>
      </c>
      <c r="S74" s="29"/>
      <c r="T74" s="29"/>
      <c r="U74" s="29"/>
    </row>
    <row r="75" spans="2:21" x14ac:dyDescent="0.3">
      <c r="B75" s="11" t="s">
        <v>151</v>
      </c>
      <c r="C75" s="12" t="s">
        <v>533</v>
      </c>
      <c r="D75" s="29"/>
      <c r="E75" s="12" t="s">
        <v>506</v>
      </c>
      <c r="F75" s="14">
        <v>15</v>
      </c>
      <c r="G75" s="29"/>
      <c r="H75" s="15">
        <v>4</v>
      </c>
      <c r="I75" s="29"/>
      <c r="J75" s="29"/>
      <c r="K75" s="15">
        <v>4</v>
      </c>
      <c r="L75" s="29"/>
      <c r="M75" s="29"/>
      <c r="N75" s="29"/>
      <c r="O75" s="29"/>
      <c r="P75" s="15">
        <v>4</v>
      </c>
      <c r="Q75" s="29"/>
      <c r="R75" s="15">
        <v>4</v>
      </c>
      <c r="S75" s="29"/>
      <c r="T75" s="29"/>
      <c r="U75" s="29"/>
    </row>
    <row r="76" spans="2:21" x14ac:dyDescent="0.3">
      <c r="B76" s="11" t="s">
        <v>153</v>
      </c>
      <c r="C76" s="12" t="s">
        <v>583</v>
      </c>
      <c r="D76" s="29"/>
      <c r="E76" s="12" t="s">
        <v>506</v>
      </c>
      <c r="F76" s="14">
        <v>4.95</v>
      </c>
      <c r="G76" s="29"/>
      <c r="H76" s="15">
        <v>4</v>
      </c>
      <c r="I76" s="29"/>
      <c r="J76" s="29"/>
      <c r="K76" s="15">
        <v>4</v>
      </c>
      <c r="L76" s="29"/>
      <c r="M76" s="29"/>
      <c r="N76" s="29"/>
      <c r="O76" s="29"/>
      <c r="P76" s="29"/>
      <c r="Q76" s="29"/>
      <c r="R76" s="15">
        <v>4</v>
      </c>
      <c r="S76" s="29"/>
      <c r="T76" s="29"/>
      <c r="U76" s="29"/>
    </row>
    <row r="77" spans="2:21" x14ac:dyDescent="0.3">
      <c r="B77" s="11" t="s">
        <v>155</v>
      </c>
      <c r="C77" s="12" t="s">
        <v>584</v>
      </c>
      <c r="D77" s="29"/>
      <c r="E77" s="12" t="s">
        <v>506</v>
      </c>
      <c r="F77" s="14">
        <v>2.97</v>
      </c>
      <c r="G77" s="29"/>
      <c r="H77" s="15">
        <v>4</v>
      </c>
      <c r="I77" s="29"/>
      <c r="J77" s="29"/>
      <c r="K77" s="15">
        <v>4</v>
      </c>
      <c r="L77" s="29"/>
      <c r="M77" s="29"/>
      <c r="N77" s="29"/>
      <c r="O77" s="29"/>
      <c r="P77" s="29"/>
      <c r="Q77" s="29"/>
      <c r="R77" s="15">
        <v>4</v>
      </c>
      <c r="S77" s="29"/>
      <c r="T77" s="29"/>
      <c r="U77" s="29"/>
    </row>
    <row r="78" spans="2:21" x14ac:dyDescent="0.3">
      <c r="B78" s="11" t="s">
        <v>157</v>
      </c>
      <c r="C78" s="12" t="s">
        <v>583</v>
      </c>
      <c r="D78" s="29"/>
      <c r="E78" s="12" t="s">
        <v>506</v>
      </c>
      <c r="F78" s="14">
        <v>4.95</v>
      </c>
      <c r="G78" s="29"/>
      <c r="H78" s="15">
        <v>4</v>
      </c>
      <c r="I78" s="29"/>
      <c r="J78" s="29"/>
      <c r="K78" s="15">
        <v>4</v>
      </c>
      <c r="L78" s="29"/>
      <c r="M78" s="29"/>
      <c r="N78" s="29"/>
      <c r="O78" s="29"/>
      <c r="P78" s="29"/>
      <c r="Q78" s="29"/>
      <c r="R78" s="15">
        <v>4</v>
      </c>
      <c r="S78" s="29"/>
      <c r="T78" s="29"/>
      <c r="U78" s="29"/>
    </row>
    <row r="79" spans="2:21" x14ac:dyDescent="0.3">
      <c r="B79" s="6" t="s">
        <v>587</v>
      </c>
      <c r="C79" s="6"/>
      <c r="D79" s="6"/>
      <c r="E79" s="6"/>
      <c r="F79" s="7">
        <f>SUM(F74:F78)</f>
        <v>33.96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1" spans="2:21" x14ac:dyDescent="0.3">
      <c r="B81" s="6" t="s">
        <v>588</v>
      </c>
      <c r="C81" s="6"/>
      <c r="D81" s="6"/>
      <c r="E81" s="6"/>
      <c r="F81" s="7">
        <f>F47+F72+F79</f>
        <v>1136.3700000000003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3" spans="2:21" x14ac:dyDescent="0.3">
      <c r="B83" s="66" t="s">
        <v>1439</v>
      </c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8"/>
    </row>
  </sheetData>
  <mergeCells count="4">
    <mergeCell ref="B2:U2"/>
    <mergeCell ref="B48:U48"/>
    <mergeCell ref="B73:U73"/>
    <mergeCell ref="B83:U8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39D1A-4E5C-44CE-BFBE-8CE67E2BF987}">
  <dimension ref="A1:AN130"/>
  <sheetViews>
    <sheetView zoomScale="126" zoomScaleNormal="126" workbookViewId="0">
      <pane ySplit="1" topLeftCell="A2" activePane="bottomLeft" state="frozen"/>
      <selection pane="bottomLeft" activeCell="N130" sqref="N130"/>
    </sheetView>
  </sheetViews>
  <sheetFormatPr defaultRowHeight="14.4" x14ac:dyDescent="0.3"/>
  <cols>
    <col min="1" max="1" width="8.88671875" style="9"/>
    <col min="2" max="2" width="16" style="18" customWidth="1"/>
    <col min="3" max="3" width="28.33203125" style="18" customWidth="1"/>
    <col min="4" max="4" width="15.33203125" style="18" customWidth="1"/>
    <col min="5" max="5" width="16.21875" style="18" customWidth="1"/>
    <col min="6" max="6" width="8.88671875" style="18"/>
    <col min="7" max="21" width="3.5546875" style="18" customWidth="1"/>
    <col min="22" max="40" width="8.88671875" style="9"/>
    <col min="41" max="16384" width="8.88671875" style="10"/>
  </cols>
  <sheetData>
    <row r="1" spans="2:21" ht="150" x14ac:dyDescent="0.3"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/>
      <c r="U1" s="4" t="s">
        <v>19</v>
      </c>
    </row>
    <row r="2" spans="2:21" x14ac:dyDescent="0.3">
      <c r="B2" s="59" t="s">
        <v>589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2:21" x14ac:dyDescent="0.3">
      <c r="B3" s="11" t="s">
        <v>378</v>
      </c>
      <c r="C3" s="12" t="s">
        <v>590</v>
      </c>
      <c r="D3" s="20"/>
      <c r="E3" s="12" t="s">
        <v>796</v>
      </c>
      <c r="F3" s="14">
        <v>9</v>
      </c>
      <c r="G3" s="20"/>
      <c r="H3" s="29"/>
      <c r="I3" s="29"/>
      <c r="J3" s="15">
        <v>200</v>
      </c>
      <c r="K3" s="29"/>
      <c r="L3" s="29"/>
      <c r="M3" s="29"/>
      <c r="N3" s="29"/>
      <c r="O3" s="15">
        <v>200</v>
      </c>
      <c r="P3" s="15">
        <v>200</v>
      </c>
      <c r="Q3" s="29"/>
      <c r="R3" s="15">
        <v>40</v>
      </c>
      <c r="S3" s="29"/>
      <c r="T3" s="29"/>
      <c r="U3" s="29"/>
    </row>
    <row r="4" spans="2:21" x14ac:dyDescent="0.3">
      <c r="B4" s="11" t="s">
        <v>380</v>
      </c>
      <c r="C4" s="12" t="s">
        <v>591</v>
      </c>
      <c r="D4" s="20"/>
      <c r="E4" s="12" t="s">
        <v>797</v>
      </c>
      <c r="F4" s="14">
        <v>5</v>
      </c>
      <c r="G4" s="20"/>
      <c r="H4" s="29"/>
      <c r="I4" s="29"/>
      <c r="J4" s="29"/>
      <c r="K4" s="15">
        <v>160</v>
      </c>
      <c r="L4" s="15">
        <v>40</v>
      </c>
      <c r="M4" s="29"/>
      <c r="N4" s="29"/>
      <c r="O4" s="15"/>
      <c r="P4" s="29"/>
      <c r="Q4" s="29"/>
      <c r="R4" s="15"/>
      <c r="S4" s="15">
        <v>200</v>
      </c>
      <c r="T4" s="15"/>
      <c r="U4" s="29"/>
    </row>
    <row r="5" spans="2:21" x14ac:dyDescent="0.3">
      <c r="B5" s="11" t="s">
        <v>592</v>
      </c>
      <c r="C5" s="12" t="s">
        <v>593</v>
      </c>
      <c r="D5" s="20"/>
      <c r="E5" s="12" t="s">
        <v>797</v>
      </c>
      <c r="F5" s="14">
        <v>1</v>
      </c>
      <c r="G5" s="20"/>
      <c r="H5" s="29"/>
      <c r="I5" s="29"/>
      <c r="J5" s="29"/>
      <c r="K5" s="15">
        <v>160</v>
      </c>
      <c r="L5" s="15">
        <v>40</v>
      </c>
      <c r="M5" s="29"/>
      <c r="N5" s="29"/>
      <c r="O5" s="15"/>
      <c r="P5" s="29"/>
      <c r="Q5" s="29"/>
      <c r="R5" s="15"/>
      <c r="S5" s="15">
        <v>200</v>
      </c>
      <c r="T5" s="15"/>
      <c r="U5" s="29"/>
    </row>
    <row r="6" spans="2:21" x14ac:dyDescent="0.3">
      <c r="B6" s="11" t="s">
        <v>594</v>
      </c>
      <c r="C6" s="12" t="s">
        <v>593</v>
      </c>
      <c r="D6" s="20"/>
      <c r="E6" s="12" t="s">
        <v>797</v>
      </c>
      <c r="F6" s="14">
        <v>1</v>
      </c>
      <c r="G6" s="20"/>
      <c r="H6" s="29"/>
      <c r="I6" s="29"/>
      <c r="J6" s="29"/>
      <c r="K6" s="15">
        <v>160</v>
      </c>
      <c r="L6" s="15">
        <v>40</v>
      </c>
      <c r="M6" s="29"/>
      <c r="N6" s="29"/>
      <c r="O6" s="15"/>
      <c r="P6" s="29"/>
      <c r="Q6" s="29"/>
      <c r="R6" s="15"/>
      <c r="S6" s="15">
        <v>200</v>
      </c>
      <c r="T6" s="15"/>
      <c r="U6" s="29"/>
    </row>
    <row r="7" spans="2:21" x14ac:dyDescent="0.3">
      <c r="B7" s="11" t="s">
        <v>595</v>
      </c>
      <c r="C7" s="12" t="s">
        <v>593</v>
      </c>
      <c r="D7" s="20"/>
      <c r="E7" s="12" t="s">
        <v>797</v>
      </c>
      <c r="F7" s="14">
        <v>1</v>
      </c>
      <c r="G7" s="20"/>
      <c r="H7" s="29"/>
      <c r="I7" s="29"/>
      <c r="J7" s="29"/>
      <c r="K7" s="15">
        <v>160</v>
      </c>
      <c r="L7" s="15">
        <v>40</v>
      </c>
      <c r="M7" s="29"/>
      <c r="N7" s="29"/>
      <c r="O7" s="15"/>
      <c r="P7" s="29"/>
      <c r="Q7" s="29"/>
      <c r="R7" s="15"/>
      <c r="S7" s="15">
        <v>200</v>
      </c>
      <c r="T7" s="15"/>
      <c r="U7" s="29"/>
    </row>
    <row r="8" spans="2:21" x14ac:dyDescent="0.3">
      <c r="B8" s="11" t="s">
        <v>382</v>
      </c>
      <c r="C8" s="12" t="s">
        <v>596</v>
      </c>
      <c r="D8" s="20"/>
      <c r="E8" s="12" t="s">
        <v>797</v>
      </c>
      <c r="F8" s="14">
        <v>58</v>
      </c>
      <c r="G8" s="20"/>
      <c r="H8" s="29"/>
      <c r="I8" s="29"/>
      <c r="J8" s="29"/>
      <c r="K8" s="15">
        <v>160</v>
      </c>
      <c r="L8" s="15">
        <v>40</v>
      </c>
      <c r="M8" s="29"/>
      <c r="N8" s="29"/>
      <c r="O8" s="15"/>
      <c r="P8" s="29"/>
      <c r="Q8" s="29"/>
      <c r="R8" s="15"/>
      <c r="S8" s="15">
        <v>200</v>
      </c>
      <c r="T8" s="15"/>
      <c r="U8" s="29"/>
    </row>
    <row r="9" spans="2:21" x14ac:dyDescent="0.3">
      <c r="B9" s="11" t="s">
        <v>384</v>
      </c>
      <c r="C9" s="12" t="s">
        <v>597</v>
      </c>
      <c r="D9" s="20"/>
      <c r="E9" s="12" t="s">
        <v>798</v>
      </c>
      <c r="F9" s="29"/>
      <c r="G9" s="20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2:21" x14ac:dyDescent="0.3">
      <c r="B10" s="11" t="s">
        <v>385</v>
      </c>
      <c r="C10" s="12" t="s">
        <v>598</v>
      </c>
      <c r="D10" s="20"/>
      <c r="E10" s="12" t="s">
        <v>798</v>
      </c>
      <c r="F10" s="29"/>
      <c r="G10" s="20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2:21" x14ac:dyDescent="0.3">
      <c r="B11" s="11" t="s">
        <v>387</v>
      </c>
      <c r="C11" s="12" t="s">
        <v>599</v>
      </c>
      <c r="D11" s="20"/>
      <c r="E11" s="12" t="s">
        <v>797</v>
      </c>
      <c r="F11" s="14">
        <v>6</v>
      </c>
      <c r="G11" s="20"/>
      <c r="H11" s="15">
        <v>10</v>
      </c>
      <c r="I11" s="29"/>
      <c r="J11" s="29"/>
      <c r="K11" s="15">
        <v>10</v>
      </c>
      <c r="L11" s="29"/>
      <c r="M11" s="29"/>
      <c r="N11" s="15">
        <v>1</v>
      </c>
      <c r="O11" s="29"/>
      <c r="P11" s="29"/>
      <c r="Q11" s="29"/>
      <c r="R11" s="29"/>
      <c r="S11" s="29"/>
      <c r="T11" s="29"/>
      <c r="U11" s="29"/>
    </row>
    <row r="12" spans="2:21" x14ac:dyDescent="0.3">
      <c r="B12" s="11" t="s">
        <v>389</v>
      </c>
      <c r="C12" s="12" t="s">
        <v>600</v>
      </c>
      <c r="D12" s="20"/>
      <c r="E12" s="12" t="s">
        <v>799</v>
      </c>
      <c r="F12" s="14">
        <v>4</v>
      </c>
      <c r="G12" s="20"/>
      <c r="H12" s="15">
        <v>100</v>
      </c>
      <c r="I12" s="29"/>
      <c r="J12" s="29"/>
      <c r="K12" s="15">
        <v>40</v>
      </c>
      <c r="L12" s="29"/>
      <c r="M12" s="29"/>
      <c r="N12" s="29"/>
      <c r="O12" s="29"/>
      <c r="P12" s="29"/>
      <c r="Q12" s="29"/>
      <c r="R12" s="15">
        <v>40</v>
      </c>
      <c r="S12" s="29"/>
      <c r="T12" s="29"/>
      <c r="U12" s="29"/>
    </row>
    <row r="13" spans="2:21" x14ac:dyDescent="0.3">
      <c r="B13" s="11" t="s">
        <v>390</v>
      </c>
      <c r="C13" s="12" t="s">
        <v>601</v>
      </c>
      <c r="D13" s="20"/>
      <c r="E13" s="12" t="s">
        <v>797</v>
      </c>
      <c r="F13" s="14">
        <v>2</v>
      </c>
      <c r="G13" s="20"/>
      <c r="H13" s="15">
        <v>100</v>
      </c>
      <c r="I13" s="29"/>
      <c r="J13" s="29"/>
      <c r="K13" s="15">
        <v>34</v>
      </c>
      <c r="L13" s="15">
        <v>1</v>
      </c>
      <c r="M13" s="15">
        <v>4</v>
      </c>
      <c r="N13" s="15">
        <v>1</v>
      </c>
      <c r="O13" s="29"/>
      <c r="P13" s="15">
        <v>40</v>
      </c>
      <c r="Q13" s="29"/>
      <c r="R13" s="15">
        <v>40</v>
      </c>
      <c r="S13" s="29"/>
      <c r="T13" s="29"/>
      <c r="U13" s="29"/>
    </row>
    <row r="14" spans="2:21" x14ac:dyDescent="0.3">
      <c r="B14" s="11" t="s">
        <v>602</v>
      </c>
      <c r="C14" s="12" t="s">
        <v>603</v>
      </c>
      <c r="D14" s="20"/>
      <c r="E14" s="12" t="s">
        <v>800</v>
      </c>
      <c r="F14" s="14">
        <v>82</v>
      </c>
      <c r="G14" s="20"/>
      <c r="H14" s="15">
        <v>120</v>
      </c>
      <c r="I14" s="29"/>
      <c r="J14" s="29"/>
      <c r="K14" s="15">
        <v>76</v>
      </c>
      <c r="L14" s="29"/>
      <c r="M14" s="15">
        <v>4</v>
      </c>
      <c r="N14" s="29"/>
      <c r="O14" s="15">
        <v>40</v>
      </c>
      <c r="P14" s="15">
        <v>40</v>
      </c>
      <c r="Q14" s="15">
        <v>40</v>
      </c>
      <c r="R14" s="15">
        <v>40</v>
      </c>
      <c r="S14" s="29"/>
      <c r="T14" s="29"/>
      <c r="U14" s="29"/>
    </row>
    <row r="15" spans="2:21" x14ac:dyDescent="0.3">
      <c r="B15" s="11" t="s">
        <v>604</v>
      </c>
      <c r="C15" s="12" t="s">
        <v>605</v>
      </c>
      <c r="D15" s="20"/>
      <c r="E15" s="12" t="s">
        <v>800</v>
      </c>
      <c r="F15" s="14">
        <v>6</v>
      </c>
      <c r="G15" s="20"/>
      <c r="H15" s="15">
        <v>80</v>
      </c>
      <c r="I15" s="29"/>
      <c r="J15" s="29"/>
      <c r="K15" s="15">
        <v>39</v>
      </c>
      <c r="L15" s="15"/>
      <c r="M15" s="29"/>
      <c r="N15" s="29">
        <v>1</v>
      </c>
      <c r="O15" s="15">
        <v>40</v>
      </c>
      <c r="P15" s="15">
        <v>40</v>
      </c>
      <c r="Q15" s="15">
        <v>40</v>
      </c>
      <c r="R15" s="15">
        <v>40</v>
      </c>
      <c r="S15" s="29"/>
      <c r="T15" s="29"/>
      <c r="U15" s="29"/>
    </row>
    <row r="16" spans="2:21" x14ac:dyDescent="0.3">
      <c r="B16" s="11" t="s">
        <v>606</v>
      </c>
      <c r="C16" s="12" t="s">
        <v>607</v>
      </c>
      <c r="D16" s="20"/>
      <c r="E16" s="12" t="s">
        <v>797</v>
      </c>
      <c r="F16" s="14">
        <v>29</v>
      </c>
      <c r="G16" s="20"/>
      <c r="H16" s="15">
        <v>100</v>
      </c>
      <c r="I16" s="29"/>
      <c r="J16" s="29"/>
      <c r="K16" s="15">
        <v>34</v>
      </c>
      <c r="L16" s="15">
        <v>1</v>
      </c>
      <c r="M16" s="15">
        <v>4</v>
      </c>
      <c r="N16" s="15">
        <v>1</v>
      </c>
      <c r="O16" s="29"/>
      <c r="P16" s="15">
        <v>40</v>
      </c>
      <c r="Q16" s="29"/>
      <c r="R16" s="15">
        <v>40</v>
      </c>
      <c r="S16" s="29"/>
      <c r="T16" s="29"/>
      <c r="U16" s="29"/>
    </row>
    <row r="17" spans="2:21" x14ac:dyDescent="0.3">
      <c r="B17" s="11" t="s">
        <v>392</v>
      </c>
      <c r="C17" s="12" t="s">
        <v>608</v>
      </c>
      <c r="D17" s="20"/>
      <c r="E17" s="12" t="s">
        <v>797</v>
      </c>
      <c r="F17" s="14">
        <v>5</v>
      </c>
      <c r="G17" s="20"/>
      <c r="H17" s="15">
        <v>80</v>
      </c>
      <c r="I17" s="29"/>
      <c r="J17" s="29"/>
      <c r="K17" s="15">
        <v>34</v>
      </c>
      <c r="L17" s="15">
        <v>1</v>
      </c>
      <c r="M17" s="15">
        <v>4</v>
      </c>
      <c r="N17" s="15">
        <v>1</v>
      </c>
      <c r="O17" s="15">
        <v>40</v>
      </c>
      <c r="P17" s="15">
        <v>40</v>
      </c>
      <c r="Q17" s="29"/>
      <c r="R17" s="15">
        <v>40</v>
      </c>
      <c r="S17" s="29"/>
      <c r="T17" s="29"/>
      <c r="U17" s="29"/>
    </row>
    <row r="18" spans="2:21" x14ac:dyDescent="0.3">
      <c r="B18" s="11" t="s">
        <v>609</v>
      </c>
      <c r="C18" s="12" t="s">
        <v>610</v>
      </c>
      <c r="D18" s="20"/>
      <c r="E18" s="12" t="s">
        <v>799</v>
      </c>
      <c r="F18" s="14">
        <v>11</v>
      </c>
      <c r="G18" s="20"/>
      <c r="H18" s="15">
        <v>100</v>
      </c>
      <c r="I18" s="29"/>
      <c r="J18" s="29"/>
      <c r="K18" s="15">
        <v>40</v>
      </c>
      <c r="L18" s="29"/>
      <c r="M18" s="29"/>
      <c r="N18" s="29"/>
      <c r="O18" s="29"/>
      <c r="P18" s="29"/>
      <c r="Q18" s="29"/>
      <c r="R18" s="15">
        <v>40</v>
      </c>
      <c r="S18" s="29"/>
      <c r="T18" s="29"/>
      <c r="U18" s="29"/>
    </row>
    <row r="19" spans="2:21" x14ac:dyDescent="0.3">
      <c r="B19" s="11" t="s">
        <v>611</v>
      </c>
      <c r="C19" s="12" t="s">
        <v>612</v>
      </c>
      <c r="D19" s="6"/>
      <c r="E19" s="12" t="s">
        <v>797</v>
      </c>
      <c r="F19" s="14">
        <v>3</v>
      </c>
      <c r="G19" s="6"/>
      <c r="H19" s="15">
        <v>100</v>
      </c>
      <c r="I19" s="29"/>
      <c r="J19" s="29"/>
      <c r="K19" s="15">
        <v>34</v>
      </c>
      <c r="L19" s="15">
        <v>1</v>
      </c>
      <c r="M19" s="15">
        <v>4</v>
      </c>
      <c r="N19" s="15">
        <v>1</v>
      </c>
      <c r="O19" s="29"/>
      <c r="P19" s="15">
        <v>40</v>
      </c>
      <c r="Q19" s="15">
        <v>40</v>
      </c>
      <c r="R19" s="15">
        <v>40</v>
      </c>
      <c r="S19" s="29"/>
      <c r="T19" s="29"/>
      <c r="U19" s="29"/>
    </row>
    <row r="20" spans="2:21" x14ac:dyDescent="0.3">
      <c r="B20" s="11" t="s">
        <v>613</v>
      </c>
      <c r="C20" s="12" t="s">
        <v>614</v>
      </c>
      <c r="D20" s="29"/>
      <c r="E20" s="12" t="s">
        <v>801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2:21" x14ac:dyDescent="0.3">
      <c r="B21" s="11" t="s">
        <v>615</v>
      </c>
      <c r="C21" s="12" t="s">
        <v>616</v>
      </c>
      <c r="D21" s="29"/>
      <c r="E21" s="12" t="s">
        <v>797</v>
      </c>
      <c r="F21" s="14">
        <v>53</v>
      </c>
      <c r="G21" s="29"/>
      <c r="H21" s="15">
        <v>100</v>
      </c>
      <c r="I21" s="29"/>
      <c r="J21" s="29"/>
      <c r="K21" s="15">
        <v>34</v>
      </c>
      <c r="L21" s="15">
        <v>1</v>
      </c>
      <c r="M21" s="15">
        <v>4</v>
      </c>
      <c r="N21" s="15">
        <v>1</v>
      </c>
      <c r="O21" s="29"/>
      <c r="P21" s="15">
        <v>40</v>
      </c>
      <c r="Q21" s="29"/>
      <c r="R21" s="15">
        <v>40</v>
      </c>
      <c r="S21" s="29"/>
      <c r="T21" s="29"/>
      <c r="U21" s="29"/>
    </row>
    <row r="22" spans="2:21" x14ac:dyDescent="0.3">
      <c r="B22" s="11" t="s">
        <v>617</v>
      </c>
      <c r="C22" s="12" t="s">
        <v>618</v>
      </c>
      <c r="D22" s="29"/>
      <c r="E22" s="12" t="s">
        <v>802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2:21" x14ac:dyDescent="0.3">
      <c r="B23" s="11" t="s">
        <v>619</v>
      </c>
      <c r="C23" s="12" t="s">
        <v>620</v>
      </c>
      <c r="D23" s="29"/>
      <c r="E23" s="12" t="s">
        <v>803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2:21" x14ac:dyDescent="0.3">
      <c r="B24" s="11" t="s">
        <v>621</v>
      </c>
      <c r="C24" s="12" t="s">
        <v>622</v>
      </c>
      <c r="D24" s="29"/>
      <c r="E24" s="12" t="s">
        <v>804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2:21" x14ac:dyDescent="0.3">
      <c r="B25" s="11" t="s">
        <v>623</v>
      </c>
      <c r="C25" s="12" t="s">
        <v>624</v>
      </c>
      <c r="D25" s="29"/>
      <c r="E25" s="12" t="s">
        <v>805</v>
      </c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2:21" x14ac:dyDescent="0.3">
      <c r="B26" s="11" t="s">
        <v>625</v>
      </c>
      <c r="C26" s="12" t="s">
        <v>626</v>
      </c>
      <c r="D26" s="29"/>
      <c r="E26" s="12" t="s">
        <v>797</v>
      </c>
      <c r="F26" s="14">
        <v>63</v>
      </c>
      <c r="G26" s="29"/>
      <c r="H26" s="15">
        <v>80</v>
      </c>
      <c r="I26" s="29"/>
      <c r="J26" s="29"/>
      <c r="K26" s="15">
        <v>34</v>
      </c>
      <c r="L26" s="15">
        <v>1</v>
      </c>
      <c r="M26" s="15">
        <v>4</v>
      </c>
      <c r="N26" s="15">
        <v>1</v>
      </c>
      <c r="O26" s="29"/>
      <c r="P26" s="15">
        <v>40</v>
      </c>
      <c r="Q26" s="15">
        <v>40</v>
      </c>
      <c r="R26" s="15">
        <v>40</v>
      </c>
      <c r="S26" s="29"/>
      <c r="T26" s="29"/>
      <c r="U26" s="29"/>
    </row>
    <row r="27" spans="2:21" x14ac:dyDescent="0.3">
      <c r="B27" s="11" t="s">
        <v>627</v>
      </c>
      <c r="C27" s="12" t="s">
        <v>628</v>
      </c>
      <c r="D27" s="29"/>
      <c r="E27" s="12" t="s">
        <v>797</v>
      </c>
      <c r="F27" s="14">
        <v>39</v>
      </c>
      <c r="G27" s="29"/>
      <c r="H27" s="15">
        <v>80</v>
      </c>
      <c r="I27" s="29"/>
      <c r="J27" s="29"/>
      <c r="K27" s="15">
        <v>34</v>
      </c>
      <c r="L27" s="15">
        <v>1</v>
      </c>
      <c r="M27" s="15">
        <v>4</v>
      </c>
      <c r="N27" s="15">
        <v>1</v>
      </c>
      <c r="O27" s="29"/>
      <c r="P27" s="15">
        <v>40</v>
      </c>
      <c r="Q27" s="15">
        <v>40</v>
      </c>
      <c r="R27" s="15">
        <v>40</v>
      </c>
      <c r="S27" s="29"/>
      <c r="T27" s="29"/>
      <c r="U27" s="29"/>
    </row>
    <row r="28" spans="2:21" x14ac:dyDescent="0.3">
      <c r="B28" s="11" t="s">
        <v>394</v>
      </c>
      <c r="C28" s="12" t="s">
        <v>629</v>
      </c>
      <c r="D28" s="29"/>
      <c r="E28" s="12" t="s">
        <v>797</v>
      </c>
      <c r="F28" s="14">
        <v>100</v>
      </c>
      <c r="G28" s="29"/>
      <c r="H28" s="15">
        <v>100</v>
      </c>
      <c r="I28" s="29"/>
      <c r="J28" s="29"/>
      <c r="K28" s="15">
        <v>34</v>
      </c>
      <c r="L28" s="15">
        <v>1</v>
      </c>
      <c r="M28" s="15">
        <v>4</v>
      </c>
      <c r="N28" s="15">
        <v>1</v>
      </c>
      <c r="O28" s="15">
        <v>40</v>
      </c>
      <c r="P28" s="15">
        <v>40</v>
      </c>
      <c r="Q28" s="15">
        <v>40</v>
      </c>
      <c r="R28" s="15">
        <v>40</v>
      </c>
      <c r="S28" s="29"/>
      <c r="T28" s="29"/>
      <c r="U28" s="29"/>
    </row>
    <row r="29" spans="2:21" x14ac:dyDescent="0.3">
      <c r="B29" s="11" t="s">
        <v>630</v>
      </c>
      <c r="C29" s="12" t="s">
        <v>631</v>
      </c>
      <c r="D29" s="29"/>
      <c r="E29" s="12" t="s">
        <v>797</v>
      </c>
      <c r="F29" s="14">
        <v>3</v>
      </c>
      <c r="G29" s="29"/>
      <c r="H29" s="15">
        <v>10</v>
      </c>
      <c r="I29" s="29"/>
      <c r="J29" s="29"/>
      <c r="K29" s="15">
        <v>10</v>
      </c>
      <c r="L29" s="29"/>
      <c r="M29" s="29"/>
      <c r="N29" s="15">
        <v>1</v>
      </c>
      <c r="O29" s="29"/>
      <c r="P29" s="29"/>
      <c r="Q29" s="29"/>
      <c r="R29" s="29"/>
      <c r="S29" s="29"/>
      <c r="T29" s="29"/>
      <c r="U29" s="29"/>
    </row>
    <row r="30" spans="2:21" x14ac:dyDescent="0.3">
      <c r="B30" s="11" t="s">
        <v>632</v>
      </c>
      <c r="C30" s="12" t="s">
        <v>633</v>
      </c>
      <c r="D30" s="29"/>
      <c r="E30" s="12" t="s">
        <v>806</v>
      </c>
      <c r="F30" s="14">
        <v>1.35</v>
      </c>
      <c r="G30" s="29"/>
      <c r="H30" s="29"/>
      <c r="I30" s="29"/>
      <c r="J30" s="29"/>
      <c r="K30" s="15">
        <v>160</v>
      </c>
      <c r="L30" s="15">
        <v>40</v>
      </c>
      <c r="M30" s="29"/>
      <c r="N30" s="29"/>
      <c r="O30" s="15"/>
      <c r="P30" s="29"/>
      <c r="Q30" s="29"/>
      <c r="R30" s="15"/>
      <c r="S30" s="15">
        <v>200</v>
      </c>
      <c r="T30" s="15"/>
      <c r="U30" s="29"/>
    </row>
    <row r="31" spans="2:21" x14ac:dyDescent="0.3">
      <c r="B31" s="11" t="s">
        <v>634</v>
      </c>
      <c r="C31" s="12" t="s">
        <v>635</v>
      </c>
      <c r="D31" s="29"/>
      <c r="E31" s="12" t="s">
        <v>806</v>
      </c>
      <c r="F31" s="14">
        <v>1</v>
      </c>
      <c r="G31" s="29"/>
      <c r="H31" s="29"/>
      <c r="I31" s="29"/>
      <c r="J31" s="29"/>
      <c r="K31" s="15">
        <v>160</v>
      </c>
      <c r="L31" s="15">
        <v>40</v>
      </c>
      <c r="M31" s="29"/>
      <c r="N31" s="29"/>
      <c r="O31" s="15"/>
      <c r="P31" s="29"/>
      <c r="Q31" s="29"/>
      <c r="R31" s="15"/>
      <c r="S31" s="15">
        <v>200</v>
      </c>
      <c r="T31" s="15"/>
      <c r="U31" s="29"/>
    </row>
    <row r="32" spans="2:21" x14ac:dyDescent="0.3">
      <c r="B32" s="11" t="s">
        <v>636</v>
      </c>
      <c r="C32" s="12" t="s">
        <v>637</v>
      </c>
      <c r="D32" s="29"/>
      <c r="E32" s="12" t="s">
        <v>797</v>
      </c>
      <c r="F32" s="14">
        <v>8</v>
      </c>
      <c r="G32" s="29"/>
      <c r="H32" s="15">
        <v>10</v>
      </c>
      <c r="I32" s="29"/>
      <c r="J32" s="29"/>
      <c r="K32" s="15">
        <v>10</v>
      </c>
      <c r="L32" s="29"/>
      <c r="M32" s="29"/>
      <c r="N32" s="15">
        <v>1</v>
      </c>
      <c r="O32" s="29"/>
      <c r="P32" s="29"/>
      <c r="Q32" s="29"/>
      <c r="R32" s="29"/>
      <c r="S32" s="29"/>
      <c r="T32" s="29"/>
      <c r="U32" s="29"/>
    </row>
    <row r="33" spans="1:40" x14ac:dyDescent="0.3">
      <c r="B33" s="11" t="s">
        <v>396</v>
      </c>
      <c r="C33" s="12" t="s">
        <v>638</v>
      </c>
      <c r="D33" s="29"/>
      <c r="E33" s="12" t="s">
        <v>797</v>
      </c>
      <c r="F33" s="14">
        <v>6</v>
      </c>
      <c r="G33" s="29"/>
      <c r="H33" s="15">
        <v>100</v>
      </c>
      <c r="I33" s="29"/>
      <c r="J33" s="29"/>
      <c r="K33" s="15">
        <v>34</v>
      </c>
      <c r="L33" s="15">
        <v>1</v>
      </c>
      <c r="M33" s="15">
        <v>4</v>
      </c>
      <c r="N33" s="15">
        <v>1</v>
      </c>
      <c r="O33" s="29"/>
      <c r="P33" s="15">
        <v>40</v>
      </c>
      <c r="Q33" s="29"/>
      <c r="R33" s="15">
        <v>40</v>
      </c>
      <c r="S33" s="29"/>
      <c r="T33" s="29"/>
      <c r="U33" s="29"/>
    </row>
    <row r="34" spans="1:40" x14ac:dyDescent="0.3">
      <c r="B34" s="11" t="s">
        <v>398</v>
      </c>
      <c r="C34" s="12" t="s">
        <v>639</v>
      </c>
      <c r="D34" s="29"/>
      <c r="E34" s="12" t="s">
        <v>797</v>
      </c>
      <c r="F34" s="14">
        <v>6</v>
      </c>
      <c r="G34" s="29"/>
      <c r="H34" s="15">
        <v>100</v>
      </c>
      <c r="I34" s="29"/>
      <c r="J34" s="29"/>
      <c r="K34" s="15">
        <v>34</v>
      </c>
      <c r="L34" s="15">
        <v>1</v>
      </c>
      <c r="M34" s="15">
        <v>4</v>
      </c>
      <c r="N34" s="15">
        <v>1</v>
      </c>
      <c r="O34" s="29"/>
      <c r="P34" s="15">
        <v>40</v>
      </c>
      <c r="Q34" s="29"/>
      <c r="R34" s="15">
        <v>40</v>
      </c>
      <c r="S34" s="29"/>
      <c r="T34" s="29"/>
      <c r="U34" s="29"/>
    </row>
    <row r="35" spans="1:40" x14ac:dyDescent="0.3">
      <c r="B35" s="11" t="s">
        <v>400</v>
      </c>
      <c r="C35" s="12" t="s">
        <v>640</v>
      </c>
      <c r="D35" s="29"/>
      <c r="E35" s="12" t="s">
        <v>797</v>
      </c>
      <c r="F35" s="14">
        <v>58</v>
      </c>
      <c r="G35" s="29"/>
      <c r="H35" s="15">
        <v>80</v>
      </c>
      <c r="I35" s="29"/>
      <c r="J35" s="29"/>
      <c r="K35" s="15">
        <v>34</v>
      </c>
      <c r="L35" s="15">
        <v>1</v>
      </c>
      <c r="M35" s="15">
        <v>4</v>
      </c>
      <c r="N35" s="15">
        <v>1</v>
      </c>
      <c r="O35" s="15">
        <v>40</v>
      </c>
      <c r="P35" s="15">
        <v>40</v>
      </c>
      <c r="Q35" s="29"/>
      <c r="R35" s="15">
        <v>40</v>
      </c>
      <c r="S35" s="29"/>
      <c r="T35" s="29"/>
      <c r="U35" s="29"/>
    </row>
    <row r="36" spans="1:40" x14ac:dyDescent="0.3">
      <c r="B36" s="11" t="s">
        <v>401</v>
      </c>
      <c r="C36" s="12" t="s">
        <v>641</v>
      </c>
      <c r="D36" s="29"/>
      <c r="E36" s="12" t="s">
        <v>797</v>
      </c>
      <c r="F36" s="14">
        <v>5</v>
      </c>
      <c r="G36" s="29"/>
      <c r="H36" s="29"/>
      <c r="I36" s="29"/>
      <c r="J36" s="29"/>
      <c r="K36" s="15">
        <v>160</v>
      </c>
      <c r="L36" s="15">
        <v>40</v>
      </c>
      <c r="M36" s="29"/>
      <c r="N36" s="29"/>
      <c r="O36" s="15"/>
      <c r="P36" s="29"/>
      <c r="Q36" s="29"/>
      <c r="R36" s="15"/>
      <c r="S36" s="15">
        <v>200</v>
      </c>
      <c r="T36" s="15"/>
      <c r="U36" s="29"/>
    </row>
    <row r="37" spans="1:40" x14ac:dyDescent="0.3">
      <c r="B37" s="11" t="s">
        <v>642</v>
      </c>
      <c r="C37" s="12" t="s">
        <v>643</v>
      </c>
      <c r="D37" s="29"/>
      <c r="E37" s="12" t="s">
        <v>797</v>
      </c>
      <c r="F37" s="14">
        <v>1</v>
      </c>
      <c r="G37" s="29"/>
      <c r="H37" s="29"/>
      <c r="I37" s="29"/>
      <c r="J37" s="29"/>
      <c r="K37" s="15">
        <v>160</v>
      </c>
      <c r="L37" s="15">
        <v>40</v>
      </c>
      <c r="M37" s="29"/>
      <c r="N37" s="29"/>
      <c r="O37" s="15"/>
      <c r="P37" s="29"/>
      <c r="Q37" s="29"/>
      <c r="R37" s="15"/>
      <c r="S37" s="15">
        <v>200</v>
      </c>
      <c r="T37" s="15"/>
      <c r="U37" s="29"/>
    </row>
    <row r="38" spans="1:40" x14ac:dyDescent="0.3">
      <c r="B38" s="11" t="s">
        <v>644</v>
      </c>
      <c r="C38" s="12" t="s">
        <v>643</v>
      </c>
      <c r="D38" s="29"/>
      <c r="E38" s="12" t="s">
        <v>797</v>
      </c>
      <c r="F38" s="14">
        <v>1</v>
      </c>
      <c r="G38" s="29"/>
      <c r="H38" s="29"/>
      <c r="I38" s="29"/>
      <c r="J38" s="29"/>
      <c r="K38" s="15">
        <v>160</v>
      </c>
      <c r="L38" s="15">
        <v>40</v>
      </c>
      <c r="M38" s="29"/>
      <c r="N38" s="29"/>
      <c r="O38" s="15"/>
      <c r="P38" s="29"/>
      <c r="Q38" s="29"/>
      <c r="R38" s="15"/>
      <c r="S38" s="15">
        <v>200</v>
      </c>
      <c r="T38" s="15"/>
      <c r="U38" s="29"/>
    </row>
    <row r="39" spans="1:40" x14ac:dyDescent="0.3">
      <c r="B39" s="11" t="s">
        <v>645</v>
      </c>
      <c r="C39" s="12" t="s">
        <v>643</v>
      </c>
      <c r="D39" s="29"/>
      <c r="E39" s="12" t="s">
        <v>797</v>
      </c>
      <c r="F39" s="14">
        <v>1</v>
      </c>
      <c r="G39" s="29"/>
      <c r="H39" s="29"/>
      <c r="I39" s="29"/>
      <c r="J39" s="29"/>
      <c r="K39" s="15">
        <v>160</v>
      </c>
      <c r="L39" s="15">
        <v>40</v>
      </c>
      <c r="M39" s="29"/>
      <c r="N39" s="29"/>
      <c r="O39" s="15"/>
      <c r="P39" s="29"/>
      <c r="Q39" s="29"/>
      <c r="R39" s="15"/>
      <c r="S39" s="15">
        <v>200</v>
      </c>
      <c r="T39" s="15"/>
      <c r="U39" s="29"/>
    </row>
    <row r="40" spans="1:40" x14ac:dyDescent="0.3">
      <c r="B40" s="11" t="s">
        <v>402</v>
      </c>
      <c r="C40" s="12" t="s">
        <v>646</v>
      </c>
      <c r="D40" s="29"/>
      <c r="E40" s="12" t="s">
        <v>797</v>
      </c>
      <c r="F40" s="14">
        <v>58</v>
      </c>
      <c r="G40" s="29"/>
      <c r="H40" s="29"/>
      <c r="I40" s="29"/>
      <c r="J40" s="29"/>
      <c r="K40" s="15">
        <v>160</v>
      </c>
      <c r="L40" s="15">
        <v>40</v>
      </c>
      <c r="M40" s="29"/>
      <c r="N40" s="29"/>
      <c r="O40" s="15"/>
      <c r="P40" s="29"/>
      <c r="Q40" s="29"/>
      <c r="R40" s="15"/>
      <c r="S40" s="15">
        <v>200</v>
      </c>
      <c r="T40" s="15"/>
      <c r="U40" s="29"/>
    </row>
    <row r="41" spans="1:40" x14ac:dyDescent="0.3">
      <c r="B41" s="11" t="s">
        <v>403</v>
      </c>
      <c r="C41" s="12" t="s">
        <v>647</v>
      </c>
      <c r="D41" s="29"/>
      <c r="E41" s="12" t="s">
        <v>797</v>
      </c>
      <c r="F41" s="14">
        <v>58</v>
      </c>
      <c r="G41" s="29"/>
      <c r="H41" s="29"/>
      <c r="I41" s="29"/>
      <c r="J41" s="29"/>
      <c r="K41" s="15">
        <v>160</v>
      </c>
      <c r="L41" s="15">
        <v>40</v>
      </c>
      <c r="M41" s="29"/>
      <c r="N41" s="29"/>
      <c r="O41" s="15"/>
      <c r="P41" s="29"/>
      <c r="Q41" s="29"/>
      <c r="R41" s="15"/>
      <c r="S41" s="15">
        <v>200</v>
      </c>
      <c r="T41" s="15"/>
      <c r="U41" s="29"/>
    </row>
    <row r="42" spans="1:40" x14ac:dyDescent="0.3">
      <c r="B42" s="25" t="s">
        <v>810</v>
      </c>
      <c r="C42" s="29"/>
      <c r="D42" s="29"/>
      <c r="E42" s="29"/>
      <c r="F42" s="26">
        <f>SUM(F3:F41)</f>
        <v>685.35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pans="1:40" s="24" customFormat="1" ht="15.6" x14ac:dyDescent="0.3">
      <c r="A43" s="23"/>
      <c r="B43" s="56" t="s">
        <v>648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8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x14ac:dyDescent="0.3">
      <c r="B44" s="11" t="s">
        <v>649</v>
      </c>
      <c r="C44" s="12" t="s">
        <v>650</v>
      </c>
      <c r="D44" s="29"/>
      <c r="E44" s="12" t="s">
        <v>796</v>
      </c>
      <c r="F44" s="14">
        <v>6</v>
      </c>
      <c r="G44" s="29"/>
      <c r="H44" s="29"/>
      <c r="I44" s="15">
        <v>160</v>
      </c>
      <c r="J44" s="15">
        <v>40</v>
      </c>
      <c r="K44" s="29"/>
      <c r="L44" s="29"/>
      <c r="M44" s="29"/>
      <c r="N44" s="29"/>
      <c r="O44" s="15">
        <v>200</v>
      </c>
      <c r="P44" s="15">
        <v>200</v>
      </c>
      <c r="Q44" s="15">
        <v>200</v>
      </c>
      <c r="R44" s="15">
        <v>40</v>
      </c>
      <c r="S44" s="29"/>
      <c r="T44" s="29"/>
      <c r="U44" s="29"/>
    </row>
    <row r="45" spans="1:40" x14ac:dyDescent="0.3">
      <c r="B45" s="11" t="s">
        <v>651</v>
      </c>
      <c r="C45" s="12" t="s">
        <v>652</v>
      </c>
      <c r="D45" s="29"/>
      <c r="E45" s="12" t="s">
        <v>796</v>
      </c>
      <c r="F45" s="14">
        <v>7</v>
      </c>
      <c r="G45" s="29"/>
      <c r="H45" s="29"/>
      <c r="I45" s="29"/>
      <c r="J45" s="15">
        <v>40</v>
      </c>
      <c r="K45" s="29"/>
      <c r="L45" s="29"/>
      <c r="M45" s="29"/>
      <c r="N45" s="29"/>
      <c r="O45" s="15">
        <v>40</v>
      </c>
      <c r="P45" s="15">
        <v>40</v>
      </c>
      <c r="Q45" s="15">
        <v>40</v>
      </c>
      <c r="R45" s="15">
        <v>40</v>
      </c>
      <c r="S45" s="29"/>
      <c r="T45" s="29"/>
      <c r="U45" s="29"/>
    </row>
    <row r="46" spans="1:40" x14ac:dyDescent="0.3">
      <c r="B46" s="11" t="s">
        <v>653</v>
      </c>
      <c r="C46" s="12" t="s">
        <v>654</v>
      </c>
      <c r="D46" s="29"/>
      <c r="E46" s="12" t="s">
        <v>797</v>
      </c>
      <c r="F46" s="14">
        <v>1</v>
      </c>
      <c r="G46" s="29"/>
      <c r="H46" s="29"/>
      <c r="I46" s="29"/>
      <c r="J46" s="29"/>
      <c r="K46" s="15">
        <v>160</v>
      </c>
      <c r="L46" s="15">
        <v>40</v>
      </c>
      <c r="M46" s="29"/>
      <c r="N46" s="29"/>
      <c r="O46" s="15">
        <v>200</v>
      </c>
      <c r="P46" s="29"/>
      <c r="Q46" s="29"/>
      <c r="R46" s="15"/>
      <c r="S46" s="15">
        <v>200</v>
      </c>
      <c r="T46" s="15"/>
      <c r="U46" s="29"/>
    </row>
    <row r="47" spans="1:40" x14ac:dyDescent="0.3">
      <c r="B47" s="11" t="s">
        <v>655</v>
      </c>
      <c r="C47" s="12" t="s">
        <v>656</v>
      </c>
      <c r="D47" s="29"/>
      <c r="E47" s="12" t="s">
        <v>797</v>
      </c>
      <c r="F47" s="14">
        <v>61</v>
      </c>
      <c r="G47" s="29"/>
      <c r="H47" s="15">
        <v>80</v>
      </c>
      <c r="I47" s="29"/>
      <c r="J47" s="29"/>
      <c r="K47" s="15">
        <v>34</v>
      </c>
      <c r="L47" s="15">
        <v>1</v>
      </c>
      <c r="M47" s="15">
        <v>4</v>
      </c>
      <c r="N47" s="15">
        <v>1</v>
      </c>
      <c r="O47" s="29"/>
      <c r="P47" s="15">
        <v>40</v>
      </c>
      <c r="Q47" s="15">
        <v>40</v>
      </c>
      <c r="R47" s="15">
        <v>40</v>
      </c>
      <c r="S47" s="29"/>
      <c r="T47" s="29"/>
      <c r="U47" s="29"/>
    </row>
    <row r="48" spans="1:40" x14ac:dyDescent="0.3">
      <c r="B48" s="11" t="s">
        <v>657</v>
      </c>
      <c r="C48" s="12" t="s">
        <v>658</v>
      </c>
      <c r="D48" s="29"/>
      <c r="E48" s="12" t="s">
        <v>797</v>
      </c>
      <c r="F48" s="14">
        <v>7</v>
      </c>
      <c r="G48" s="29"/>
      <c r="H48" s="29"/>
      <c r="I48" s="29"/>
      <c r="J48" s="29"/>
      <c r="K48" s="15">
        <v>160</v>
      </c>
      <c r="L48" s="15">
        <v>40</v>
      </c>
      <c r="M48" s="29"/>
      <c r="N48" s="29"/>
      <c r="O48" s="15">
        <v>200</v>
      </c>
      <c r="P48" s="29"/>
      <c r="Q48" s="29"/>
      <c r="R48" s="15"/>
      <c r="S48" s="15">
        <v>200</v>
      </c>
      <c r="T48" s="15"/>
      <c r="U48" s="29"/>
    </row>
    <row r="49" spans="2:21" x14ac:dyDescent="0.3">
      <c r="B49" s="11" t="s">
        <v>659</v>
      </c>
      <c r="C49" s="12" t="s">
        <v>660</v>
      </c>
      <c r="D49" s="29"/>
      <c r="E49" s="12" t="s">
        <v>797</v>
      </c>
      <c r="F49" s="14">
        <v>1</v>
      </c>
      <c r="G49" s="29"/>
      <c r="H49" s="29"/>
      <c r="I49" s="29"/>
      <c r="J49" s="29"/>
      <c r="K49" s="15">
        <v>160</v>
      </c>
      <c r="L49" s="15">
        <v>40</v>
      </c>
      <c r="M49" s="29"/>
      <c r="N49" s="29"/>
      <c r="O49" s="15">
        <v>200</v>
      </c>
      <c r="P49" s="29"/>
      <c r="Q49" s="29"/>
      <c r="R49" s="15"/>
      <c r="S49" s="15">
        <v>200</v>
      </c>
      <c r="T49" s="15"/>
      <c r="U49" s="29"/>
    </row>
    <row r="50" spans="2:21" x14ac:dyDescent="0.3">
      <c r="B50" s="11" t="s">
        <v>661</v>
      </c>
      <c r="C50" s="12" t="s">
        <v>660</v>
      </c>
      <c r="D50" s="29"/>
      <c r="E50" s="12" t="s">
        <v>797</v>
      </c>
      <c r="F50" s="14">
        <v>1</v>
      </c>
      <c r="G50" s="29"/>
      <c r="H50" s="29"/>
      <c r="I50" s="29"/>
      <c r="J50" s="29"/>
      <c r="K50" s="15">
        <v>160</v>
      </c>
      <c r="L50" s="15">
        <v>40</v>
      </c>
      <c r="M50" s="29"/>
      <c r="N50" s="29"/>
      <c r="O50" s="15">
        <v>200</v>
      </c>
      <c r="P50" s="29"/>
      <c r="Q50" s="29"/>
      <c r="R50" s="15"/>
      <c r="S50" s="15">
        <v>200</v>
      </c>
      <c r="T50" s="15"/>
      <c r="U50" s="29"/>
    </row>
    <row r="51" spans="2:21" x14ac:dyDescent="0.3">
      <c r="B51" s="11" t="s">
        <v>662</v>
      </c>
      <c r="C51" s="12" t="s">
        <v>660</v>
      </c>
      <c r="D51" s="29"/>
      <c r="E51" s="12" t="s">
        <v>797</v>
      </c>
      <c r="F51" s="14">
        <v>1</v>
      </c>
      <c r="G51" s="29"/>
      <c r="H51" s="29"/>
      <c r="I51" s="29"/>
      <c r="J51" s="29"/>
      <c r="K51" s="15">
        <v>160</v>
      </c>
      <c r="L51" s="15">
        <v>40</v>
      </c>
      <c r="M51" s="29"/>
      <c r="N51" s="29"/>
      <c r="O51" s="15">
        <v>200</v>
      </c>
      <c r="P51" s="29"/>
      <c r="Q51" s="29"/>
      <c r="R51" s="15"/>
      <c r="S51" s="15">
        <v>200</v>
      </c>
      <c r="T51" s="15"/>
      <c r="U51" s="29"/>
    </row>
    <row r="52" spans="2:21" x14ac:dyDescent="0.3">
      <c r="B52" s="11" t="s">
        <v>663</v>
      </c>
      <c r="C52" s="12" t="s">
        <v>664</v>
      </c>
      <c r="D52" s="29"/>
      <c r="E52" s="12" t="s">
        <v>797</v>
      </c>
      <c r="F52" s="14">
        <v>5</v>
      </c>
      <c r="G52" s="29"/>
      <c r="H52" s="15">
        <v>10</v>
      </c>
      <c r="I52" s="29"/>
      <c r="J52" s="29"/>
      <c r="K52" s="15">
        <v>9</v>
      </c>
      <c r="L52" s="29"/>
      <c r="M52" s="29"/>
      <c r="N52" s="15">
        <v>1</v>
      </c>
      <c r="O52" s="29"/>
      <c r="P52" s="29"/>
      <c r="Q52" s="29"/>
      <c r="R52" s="29"/>
      <c r="S52" s="29"/>
      <c r="T52" s="29"/>
      <c r="U52" s="29"/>
    </row>
    <row r="53" spans="2:21" x14ac:dyDescent="0.3">
      <c r="B53" s="11" t="s">
        <v>665</v>
      </c>
      <c r="C53" s="12" t="s">
        <v>666</v>
      </c>
      <c r="D53" s="29"/>
      <c r="E53" s="12" t="s">
        <v>797</v>
      </c>
      <c r="F53" s="14">
        <v>12</v>
      </c>
      <c r="G53" s="29"/>
      <c r="H53" s="15">
        <v>40</v>
      </c>
      <c r="I53" s="29"/>
      <c r="J53" s="29"/>
      <c r="K53" s="15">
        <v>34</v>
      </c>
      <c r="L53" s="15">
        <v>1</v>
      </c>
      <c r="M53" s="15">
        <v>4</v>
      </c>
      <c r="N53" s="15">
        <v>1</v>
      </c>
      <c r="O53" s="15">
        <v>40</v>
      </c>
      <c r="P53" s="15">
        <v>40</v>
      </c>
      <c r="Q53" s="15">
        <v>40</v>
      </c>
      <c r="R53" s="15">
        <v>40</v>
      </c>
      <c r="S53" s="29"/>
      <c r="T53" s="29"/>
      <c r="U53" s="29"/>
    </row>
    <row r="54" spans="2:21" x14ac:dyDescent="0.3">
      <c r="B54" s="11" t="s">
        <v>667</v>
      </c>
      <c r="C54" s="12" t="s">
        <v>668</v>
      </c>
      <c r="D54" s="29"/>
      <c r="E54" s="12" t="s">
        <v>807</v>
      </c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</row>
    <row r="55" spans="2:21" x14ac:dyDescent="0.3">
      <c r="B55" s="11" t="s">
        <v>669</v>
      </c>
      <c r="C55" s="12" t="s">
        <v>670</v>
      </c>
      <c r="D55" s="29"/>
      <c r="E55" s="12" t="s">
        <v>797</v>
      </c>
      <c r="F55" s="14">
        <v>60</v>
      </c>
      <c r="G55" s="29"/>
      <c r="H55" s="15">
        <v>80</v>
      </c>
      <c r="I55" s="29"/>
      <c r="J55" s="29"/>
      <c r="K55" s="15">
        <v>34</v>
      </c>
      <c r="L55" s="15">
        <v>1</v>
      </c>
      <c r="M55" s="15">
        <v>4</v>
      </c>
      <c r="N55" s="15">
        <v>1</v>
      </c>
      <c r="O55" s="29"/>
      <c r="P55" s="15">
        <v>40</v>
      </c>
      <c r="Q55" s="15">
        <v>40</v>
      </c>
      <c r="R55" s="15">
        <v>40</v>
      </c>
      <c r="S55" s="29"/>
      <c r="T55" s="29"/>
      <c r="U55" s="29"/>
    </row>
    <row r="56" spans="2:21" x14ac:dyDescent="0.3">
      <c r="B56" s="11" t="s">
        <v>671</v>
      </c>
      <c r="C56" s="12" t="s">
        <v>672</v>
      </c>
      <c r="D56" s="29"/>
      <c r="E56" s="12" t="s">
        <v>797</v>
      </c>
      <c r="F56" s="14">
        <v>5</v>
      </c>
      <c r="G56" s="29"/>
      <c r="H56" s="15">
        <v>10</v>
      </c>
      <c r="I56" s="29"/>
      <c r="J56" s="29"/>
      <c r="K56" s="15">
        <v>9</v>
      </c>
      <c r="L56" s="29"/>
      <c r="M56" s="29"/>
      <c r="N56" s="15">
        <v>1</v>
      </c>
      <c r="O56" s="29"/>
      <c r="P56" s="29"/>
      <c r="Q56" s="29"/>
      <c r="R56" s="29"/>
      <c r="S56" s="29"/>
      <c r="T56" s="29"/>
      <c r="U56" s="29"/>
    </row>
    <row r="57" spans="2:21" x14ac:dyDescent="0.3">
      <c r="B57" s="25" t="s">
        <v>811</v>
      </c>
      <c r="C57" s="29"/>
      <c r="D57" s="29"/>
      <c r="E57" s="29"/>
      <c r="F57" s="26">
        <f>SUM(F44:F56)</f>
        <v>167</v>
      </c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</row>
    <row r="58" spans="2:21" x14ac:dyDescent="0.3">
      <c r="B58" s="56" t="s">
        <v>673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8"/>
    </row>
    <row r="59" spans="2:21" x14ac:dyDescent="0.3">
      <c r="B59" s="11" t="s">
        <v>674</v>
      </c>
      <c r="C59" s="12" t="s">
        <v>675</v>
      </c>
      <c r="D59" s="29"/>
      <c r="E59" s="12" t="s">
        <v>797</v>
      </c>
      <c r="F59" s="14">
        <v>7</v>
      </c>
      <c r="G59" s="29"/>
      <c r="H59" s="15">
        <v>100</v>
      </c>
      <c r="I59" s="29"/>
      <c r="J59" s="29"/>
      <c r="K59" s="15">
        <v>34</v>
      </c>
      <c r="L59" s="15">
        <v>1</v>
      </c>
      <c r="M59" s="15">
        <v>4</v>
      </c>
      <c r="N59" s="15">
        <v>1</v>
      </c>
      <c r="O59" s="29"/>
      <c r="P59" s="15">
        <v>40</v>
      </c>
      <c r="Q59" s="29"/>
      <c r="R59" s="15">
        <v>40</v>
      </c>
      <c r="S59" s="29"/>
      <c r="T59" s="29"/>
      <c r="U59" s="29"/>
    </row>
    <row r="60" spans="2:21" x14ac:dyDescent="0.3">
      <c r="B60" s="11" t="s">
        <v>676</v>
      </c>
      <c r="C60" s="12" t="s">
        <v>677</v>
      </c>
      <c r="D60" s="29"/>
      <c r="E60" s="12" t="s">
        <v>799</v>
      </c>
      <c r="F60" s="14">
        <v>9</v>
      </c>
      <c r="G60" s="29"/>
      <c r="H60" s="15">
        <v>100</v>
      </c>
      <c r="I60" s="29"/>
      <c r="J60" s="29"/>
      <c r="K60" s="15">
        <v>40</v>
      </c>
      <c r="L60" s="29"/>
      <c r="M60" s="29"/>
      <c r="N60" s="29"/>
      <c r="O60" s="29"/>
      <c r="P60" s="29"/>
      <c r="Q60" s="29"/>
      <c r="R60" s="15">
        <v>40</v>
      </c>
      <c r="S60" s="29"/>
      <c r="T60" s="29"/>
      <c r="U60" s="29"/>
    </row>
    <row r="61" spans="2:21" x14ac:dyDescent="0.3">
      <c r="B61" s="11" t="s">
        <v>678</v>
      </c>
      <c r="C61" s="12" t="s">
        <v>679</v>
      </c>
      <c r="D61" s="29"/>
      <c r="E61" s="12" t="s">
        <v>797</v>
      </c>
      <c r="F61" s="14">
        <v>78</v>
      </c>
      <c r="G61" s="29"/>
      <c r="H61" s="15">
        <v>100</v>
      </c>
      <c r="I61" s="29"/>
      <c r="J61" s="29"/>
      <c r="K61" s="15">
        <v>34</v>
      </c>
      <c r="L61" s="15">
        <v>1</v>
      </c>
      <c r="M61" s="15">
        <v>4</v>
      </c>
      <c r="N61" s="15">
        <v>1</v>
      </c>
      <c r="O61" s="15">
        <v>40</v>
      </c>
      <c r="P61" s="15">
        <v>40</v>
      </c>
      <c r="Q61" s="15">
        <v>40</v>
      </c>
      <c r="R61" s="15">
        <v>40</v>
      </c>
      <c r="S61" s="29"/>
      <c r="T61" s="29"/>
      <c r="U61" s="29"/>
    </row>
    <row r="62" spans="2:21" x14ac:dyDescent="0.3">
      <c r="B62" s="11" t="s">
        <v>680</v>
      </c>
      <c r="C62" s="12" t="s">
        <v>681</v>
      </c>
      <c r="D62" s="29"/>
      <c r="E62" s="12" t="s">
        <v>797</v>
      </c>
      <c r="F62" s="14">
        <v>6</v>
      </c>
      <c r="G62" s="29"/>
      <c r="H62" s="15">
        <v>100</v>
      </c>
      <c r="I62" s="29"/>
      <c r="J62" s="29"/>
      <c r="K62" s="15">
        <v>34</v>
      </c>
      <c r="L62" s="15">
        <v>1</v>
      </c>
      <c r="M62" s="15">
        <v>4</v>
      </c>
      <c r="N62" s="15">
        <v>1</v>
      </c>
      <c r="O62" s="29"/>
      <c r="P62" s="15">
        <v>40</v>
      </c>
      <c r="Q62" s="29"/>
      <c r="R62" s="15">
        <v>40</v>
      </c>
      <c r="S62" s="29"/>
      <c r="T62" s="29"/>
      <c r="U62" s="29"/>
    </row>
    <row r="63" spans="2:21" x14ac:dyDescent="0.3">
      <c r="B63" s="11" t="s">
        <v>682</v>
      </c>
      <c r="C63" s="12" t="s">
        <v>683</v>
      </c>
      <c r="D63" s="29"/>
      <c r="E63" s="12" t="s">
        <v>797</v>
      </c>
      <c r="F63" s="14">
        <v>6</v>
      </c>
      <c r="G63" s="29"/>
      <c r="H63" s="15">
        <v>100</v>
      </c>
      <c r="I63" s="29"/>
      <c r="J63" s="29"/>
      <c r="K63" s="15">
        <v>34</v>
      </c>
      <c r="L63" s="15">
        <v>1</v>
      </c>
      <c r="M63" s="15">
        <v>4</v>
      </c>
      <c r="N63" s="15">
        <v>1</v>
      </c>
      <c r="O63" s="29"/>
      <c r="P63" s="15">
        <v>40</v>
      </c>
      <c r="Q63" s="29"/>
      <c r="R63" s="15">
        <v>40</v>
      </c>
      <c r="S63" s="29"/>
      <c r="T63" s="29"/>
      <c r="U63" s="29"/>
    </row>
    <row r="64" spans="2:21" x14ac:dyDescent="0.3">
      <c r="B64" s="11" t="s">
        <v>684</v>
      </c>
      <c r="C64" s="12" t="s">
        <v>685</v>
      </c>
      <c r="D64" s="29"/>
      <c r="E64" s="12" t="s">
        <v>797</v>
      </c>
      <c r="F64" s="14">
        <v>48</v>
      </c>
      <c r="G64" s="29"/>
      <c r="H64" s="15">
        <v>80</v>
      </c>
      <c r="I64" s="29"/>
      <c r="J64" s="29"/>
      <c r="K64" s="15">
        <v>34</v>
      </c>
      <c r="L64" s="15">
        <v>1</v>
      </c>
      <c r="M64" s="15">
        <v>4</v>
      </c>
      <c r="N64" s="15">
        <v>1</v>
      </c>
      <c r="O64" s="15">
        <v>40</v>
      </c>
      <c r="P64" s="15">
        <v>40</v>
      </c>
      <c r="Q64" s="15">
        <v>40</v>
      </c>
      <c r="R64" s="15">
        <v>40</v>
      </c>
      <c r="S64" s="29"/>
      <c r="T64" s="29"/>
      <c r="U64" s="29"/>
    </row>
    <row r="65" spans="2:21" x14ac:dyDescent="0.3">
      <c r="B65" s="11" t="s">
        <v>686</v>
      </c>
      <c r="C65" s="12" t="s">
        <v>687</v>
      </c>
      <c r="D65" s="29"/>
      <c r="E65" s="12" t="s">
        <v>797</v>
      </c>
      <c r="F65" s="14">
        <v>5</v>
      </c>
      <c r="G65" s="29"/>
      <c r="H65" s="29"/>
      <c r="I65" s="29"/>
      <c r="J65" s="29"/>
      <c r="K65" s="15">
        <v>160</v>
      </c>
      <c r="L65" s="15">
        <v>40</v>
      </c>
      <c r="M65" s="29"/>
      <c r="N65" s="29"/>
      <c r="O65" s="15"/>
      <c r="P65" s="29"/>
      <c r="Q65" s="29"/>
      <c r="R65" s="15"/>
      <c r="S65" s="15">
        <v>200</v>
      </c>
      <c r="T65" s="15"/>
      <c r="U65" s="29"/>
    </row>
    <row r="66" spans="2:21" x14ac:dyDescent="0.3">
      <c r="B66" s="11" t="s">
        <v>688</v>
      </c>
      <c r="C66" s="12" t="s">
        <v>689</v>
      </c>
      <c r="D66" s="29"/>
      <c r="E66" s="12" t="s">
        <v>797</v>
      </c>
      <c r="F66" s="14">
        <v>1</v>
      </c>
      <c r="G66" s="29"/>
      <c r="H66" s="29"/>
      <c r="I66" s="29"/>
      <c r="J66" s="29"/>
      <c r="K66" s="15">
        <v>160</v>
      </c>
      <c r="L66" s="15">
        <v>40</v>
      </c>
      <c r="M66" s="29"/>
      <c r="N66" s="29"/>
      <c r="O66" s="15"/>
      <c r="P66" s="29"/>
      <c r="Q66" s="29"/>
      <c r="R66" s="15"/>
      <c r="S66" s="15">
        <v>200</v>
      </c>
      <c r="T66" s="15"/>
      <c r="U66" s="29"/>
    </row>
    <row r="67" spans="2:21" x14ac:dyDescent="0.3">
      <c r="B67" s="11" t="s">
        <v>690</v>
      </c>
      <c r="C67" s="12" t="s">
        <v>689</v>
      </c>
      <c r="D67" s="29"/>
      <c r="E67" s="12" t="s">
        <v>797</v>
      </c>
      <c r="F67" s="14">
        <v>1</v>
      </c>
      <c r="G67" s="29"/>
      <c r="H67" s="29"/>
      <c r="I67" s="29"/>
      <c r="J67" s="29"/>
      <c r="K67" s="15">
        <v>160</v>
      </c>
      <c r="L67" s="15">
        <v>40</v>
      </c>
      <c r="M67" s="29"/>
      <c r="N67" s="29"/>
      <c r="O67" s="15"/>
      <c r="P67" s="29"/>
      <c r="Q67" s="29"/>
      <c r="R67" s="15"/>
      <c r="S67" s="15">
        <v>200</v>
      </c>
      <c r="T67" s="15"/>
      <c r="U67" s="29"/>
    </row>
    <row r="68" spans="2:21" x14ac:dyDescent="0.3">
      <c r="B68" s="11" t="s">
        <v>691</v>
      </c>
      <c r="C68" s="12" t="s">
        <v>689</v>
      </c>
      <c r="D68" s="29"/>
      <c r="E68" s="12" t="s">
        <v>797</v>
      </c>
      <c r="F68" s="14">
        <v>1</v>
      </c>
      <c r="G68" s="29"/>
      <c r="H68" s="29"/>
      <c r="I68" s="29"/>
      <c r="J68" s="29"/>
      <c r="K68" s="15">
        <v>160</v>
      </c>
      <c r="L68" s="15">
        <v>40</v>
      </c>
      <c r="M68" s="29"/>
      <c r="N68" s="29"/>
      <c r="O68" s="15"/>
      <c r="P68" s="29"/>
      <c r="Q68" s="29"/>
      <c r="R68" s="15"/>
      <c r="S68" s="15">
        <v>200</v>
      </c>
      <c r="T68" s="15"/>
      <c r="U68" s="29"/>
    </row>
    <row r="69" spans="2:21" x14ac:dyDescent="0.3">
      <c r="B69" s="11" t="s">
        <v>692</v>
      </c>
      <c r="C69" s="12" t="s">
        <v>693</v>
      </c>
      <c r="D69" s="29"/>
      <c r="E69" s="12" t="s">
        <v>797</v>
      </c>
      <c r="F69" s="14">
        <v>48</v>
      </c>
      <c r="G69" s="29"/>
      <c r="H69" s="15">
        <v>80</v>
      </c>
      <c r="I69" s="29"/>
      <c r="J69" s="29"/>
      <c r="K69" s="15">
        <v>34</v>
      </c>
      <c r="L69" s="15">
        <v>1</v>
      </c>
      <c r="M69" s="15">
        <v>4</v>
      </c>
      <c r="N69" s="15">
        <v>1</v>
      </c>
      <c r="O69" s="15">
        <v>40</v>
      </c>
      <c r="P69" s="15">
        <v>40</v>
      </c>
      <c r="Q69" s="15">
        <v>40</v>
      </c>
      <c r="R69" s="15">
        <v>40</v>
      </c>
      <c r="S69" s="29"/>
      <c r="T69" s="29"/>
      <c r="U69" s="29"/>
    </row>
    <row r="70" spans="2:21" x14ac:dyDescent="0.3">
      <c r="B70" s="11" t="s">
        <v>694</v>
      </c>
      <c r="C70" s="12" t="s">
        <v>695</v>
      </c>
      <c r="D70" s="29"/>
      <c r="E70" s="12" t="s">
        <v>797</v>
      </c>
      <c r="F70" s="14">
        <v>48</v>
      </c>
      <c r="G70" s="29"/>
      <c r="H70" s="15">
        <v>80</v>
      </c>
      <c r="I70" s="29"/>
      <c r="J70" s="29"/>
      <c r="K70" s="15">
        <v>34</v>
      </c>
      <c r="L70" s="15">
        <v>1</v>
      </c>
      <c r="M70" s="15">
        <v>4</v>
      </c>
      <c r="N70" s="15">
        <v>1</v>
      </c>
      <c r="O70" s="29"/>
      <c r="P70" s="15">
        <v>40</v>
      </c>
      <c r="Q70" s="15">
        <v>40</v>
      </c>
      <c r="R70" s="15">
        <v>40</v>
      </c>
      <c r="S70" s="29"/>
      <c r="T70" s="29"/>
      <c r="U70" s="29"/>
    </row>
    <row r="71" spans="2:21" x14ac:dyDescent="0.3">
      <c r="B71" s="11" t="s">
        <v>696</v>
      </c>
      <c r="C71" s="12" t="s">
        <v>697</v>
      </c>
      <c r="D71" s="29"/>
      <c r="E71" s="12" t="s">
        <v>797</v>
      </c>
      <c r="F71" s="14">
        <v>5</v>
      </c>
      <c r="G71" s="29"/>
      <c r="H71" s="29"/>
      <c r="I71" s="29"/>
      <c r="J71" s="29"/>
      <c r="K71" s="15">
        <v>160</v>
      </c>
      <c r="L71" s="15">
        <v>40</v>
      </c>
      <c r="M71" s="29"/>
      <c r="N71" s="29"/>
      <c r="O71" s="15"/>
      <c r="P71" s="29"/>
      <c r="Q71" s="29"/>
      <c r="R71" s="15"/>
      <c r="S71" s="15">
        <v>200</v>
      </c>
      <c r="T71" s="15"/>
      <c r="U71" s="29"/>
    </row>
    <row r="72" spans="2:21" x14ac:dyDescent="0.3">
      <c r="B72" s="11" t="s">
        <v>698</v>
      </c>
      <c r="C72" s="12" t="s">
        <v>699</v>
      </c>
      <c r="D72" s="29"/>
      <c r="E72" s="12" t="s">
        <v>797</v>
      </c>
      <c r="F72" s="14">
        <v>1</v>
      </c>
      <c r="G72" s="29"/>
      <c r="H72" s="29"/>
      <c r="I72" s="29"/>
      <c r="J72" s="29"/>
      <c r="K72" s="15">
        <v>160</v>
      </c>
      <c r="L72" s="15">
        <v>40</v>
      </c>
      <c r="M72" s="29"/>
      <c r="N72" s="29"/>
      <c r="O72" s="15"/>
      <c r="P72" s="29"/>
      <c r="Q72" s="29"/>
      <c r="R72" s="15"/>
      <c r="S72" s="15">
        <v>200</v>
      </c>
      <c r="T72" s="15"/>
      <c r="U72" s="29"/>
    </row>
    <row r="73" spans="2:21" x14ac:dyDescent="0.3">
      <c r="B73" s="11" t="s">
        <v>700</v>
      </c>
      <c r="C73" s="12" t="s">
        <v>699</v>
      </c>
      <c r="D73" s="29"/>
      <c r="E73" s="12" t="s">
        <v>797</v>
      </c>
      <c r="F73" s="14">
        <v>1</v>
      </c>
      <c r="G73" s="29"/>
      <c r="H73" s="29"/>
      <c r="I73" s="29"/>
      <c r="J73" s="29"/>
      <c r="K73" s="15">
        <v>160</v>
      </c>
      <c r="L73" s="15">
        <v>40</v>
      </c>
      <c r="M73" s="29"/>
      <c r="N73" s="29"/>
      <c r="O73" s="15"/>
      <c r="P73" s="29"/>
      <c r="Q73" s="29"/>
      <c r="R73" s="15"/>
      <c r="S73" s="15">
        <v>200</v>
      </c>
      <c r="T73" s="15"/>
      <c r="U73" s="29"/>
    </row>
    <row r="74" spans="2:21" x14ac:dyDescent="0.3">
      <c r="B74" s="11" t="s">
        <v>701</v>
      </c>
      <c r="C74" s="12" t="s">
        <v>699</v>
      </c>
      <c r="D74" s="29"/>
      <c r="E74" s="12" t="s">
        <v>797</v>
      </c>
      <c r="F74" s="14">
        <v>1</v>
      </c>
      <c r="G74" s="29"/>
      <c r="H74" s="29"/>
      <c r="I74" s="29"/>
      <c r="J74" s="29"/>
      <c r="K74" s="15">
        <v>160</v>
      </c>
      <c r="L74" s="15">
        <v>40</v>
      </c>
      <c r="M74" s="29"/>
      <c r="N74" s="29"/>
      <c r="O74" s="15"/>
      <c r="P74" s="29"/>
      <c r="Q74" s="29"/>
      <c r="R74" s="15"/>
      <c r="S74" s="15">
        <v>200</v>
      </c>
      <c r="T74" s="15"/>
      <c r="U74" s="29"/>
    </row>
    <row r="75" spans="2:21" x14ac:dyDescent="0.3">
      <c r="B75" s="11" t="s">
        <v>702</v>
      </c>
      <c r="C75" s="12" t="s">
        <v>703</v>
      </c>
      <c r="D75" s="29"/>
      <c r="E75" s="12" t="s">
        <v>797</v>
      </c>
      <c r="F75" s="14">
        <v>48</v>
      </c>
      <c r="G75" s="29"/>
      <c r="H75" s="15">
        <v>80</v>
      </c>
      <c r="I75" s="29"/>
      <c r="J75" s="29"/>
      <c r="K75" s="15">
        <v>34</v>
      </c>
      <c r="L75" s="15">
        <v>1</v>
      </c>
      <c r="M75" s="15">
        <v>4</v>
      </c>
      <c r="N75" s="15">
        <v>1</v>
      </c>
      <c r="O75" s="29"/>
      <c r="P75" s="15">
        <v>40</v>
      </c>
      <c r="Q75" s="15">
        <v>40</v>
      </c>
      <c r="R75" s="15">
        <v>40</v>
      </c>
      <c r="S75" s="29"/>
      <c r="T75" s="29"/>
      <c r="U75" s="29"/>
    </row>
    <row r="76" spans="2:21" x14ac:dyDescent="0.3">
      <c r="B76" s="11" t="s">
        <v>704</v>
      </c>
      <c r="C76" s="12" t="s">
        <v>705</v>
      </c>
      <c r="D76" s="29"/>
      <c r="E76" s="12" t="s">
        <v>797</v>
      </c>
      <c r="F76" s="14">
        <v>8</v>
      </c>
      <c r="G76" s="29"/>
      <c r="H76" s="15">
        <v>100</v>
      </c>
      <c r="I76" s="29"/>
      <c r="J76" s="29"/>
      <c r="K76" s="15">
        <v>34</v>
      </c>
      <c r="L76" s="15">
        <v>1</v>
      </c>
      <c r="M76" s="15">
        <v>4</v>
      </c>
      <c r="N76" s="15">
        <v>1</v>
      </c>
      <c r="O76" s="29"/>
      <c r="P76" s="15">
        <v>40</v>
      </c>
      <c r="Q76" s="29"/>
      <c r="R76" s="15">
        <v>40</v>
      </c>
      <c r="S76" s="29"/>
      <c r="T76" s="29"/>
      <c r="U76" s="29"/>
    </row>
    <row r="77" spans="2:21" x14ac:dyDescent="0.3">
      <c r="B77" s="11" t="s">
        <v>706</v>
      </c>
      <c r="C77" s="12" t="s">
        <v>707</v>
      </c>
      <c r="D77" s="29"/>
      <c r="E77" s="12" t="s">
        <v>799</v>
      </c>
      <c r="F77" s="14">
        <v>11</v>
      </c>
      <c r="G77" s="29"/>
      <c r="H77" s="15">
        <v>100</v>
      </c>
      <c r="I77" s="29"/>
      <c r="J77" s="29"/>
      <c r="K77" s="15">
        <v>34</v>
      </c>
      <c r="L77" s="29"/>
      <c r="M77" s="29"/>
      <c r="N77" s="29"/>
      <c r="O77" s="29"/>
      <c r="P77" s="29"/>
      <c r="Q77" s="29"/>
      <c r="R77" s="15">
        <v>40</v>
      </c>
      <c r="S77" s="29"/>
      <c r="T77" s="29"/>
      <c r="U77" s="29"/>
    </row>
    <row r="78" spans="2:21" x14ac:dyDescent="0.3">
      <c r="B78" s="11" t="s">
        <v>708</v>
      </c>
      <c r="C78" s="12" t="s">
        <v>709</v>
      </c>
      <c r="D78" s="29"/>
      <c r="E78" s="12" t="s">
        <v>797</v>
      </c>
      <c r="F78" s="14">
        <v>17</v>
      </c>
      <c r="G78" s="29"/>
      <c r="H78" s="15">
        <v>100</v>
      </c>
      <c r="I78" s="29"/>
      <c r="J78" s="29"/>
      <c r="K78" s="15">
        <v>34</v>
      </c>
      <c r="L78" s="15">
        <v>1</v>
      </c>
      <c r="M78" s="15">
        <v>4</v>
      </c>
      <c r="N78" s="15">
        <v>1</v>
      </c>
      <c r="O78" s="29"/>
      <c r="P78" s="15">
        <v>40</v>
      </c>
      <c r="Q78" s="29"/>
      <c r="R78" s="15">
        <v>40</v>
      </c>
      <c r="S78" s="29"/>
      <c r="T78" s="29"/>
      <c r="U78" s="29"/>
    </row>
    <row r="79" spans="2:21" x14ac:dyDescent="0.3">
      <c r="B79" s="11" t="s">
        <v>710</v>
      </c>
      <c r="C79" s="12" t="s">
        <v>707</v>
      </c>
      <c r="D79" s="29"/>
      <c r="E79" s="12" t="s">
        <v>799</v>
      </c>
      <c r="F79" s="14">
        <v>2</v>
      </c>
      <c r="G79" s="29"/>
      <c r="H79" s="15">
        <v>100</v>
      </c>
      <c r="I79" s="29"/>
      <c r="J79" s="29"/>
      <c r="K79" s="15">
        <v>40</v>
      </c>
      <c r="L79" s="29"/>
      <c r="M79" s="29"/>
      <c r="N79" s="29"/>
      <c r="O79" s="29"/>
      <c r="P79" s="29"/>
      <c r="Q79" s="29"/>
      <c r="R79" s="15">
        <v>40</v>
      </c>
      <c r="S79" s="29"/>
      <c r="T79" s="29"/>
      <c r="U79" s="29"/>
    </row>
    <row r="80" spans="2:21" x14ac:dyDescent="0.3">
      <c r="B80" s="11" t="s">
        <v>711</v>
      </c>
      <c r="C80" s="12" t="s">
        <v>712</v>
      </c>
      <c r="D80" s="29"/>
      <c r="E80" s="12" t="s">
        <v>797</v>
      </c>
      <c r="F80" s="14">
        <v>27</v>
      </c>
      <c r="G80" s="29"/>
      <c r="H80" s="15">
        <v>100</v>
      </c>
      <c r="I80" s="29"/>
      <c r="J80" s="29"/>
      <c r="K80" s="15">
        <v>34</v>
      </c>
      <c r="L80" s="15">
        <v>1</v>
      </c>
      <c r="M80" s="15">
        <v>4</v>
      </c>
      <c r="N80" s="15">
        <v>1</v>
      </c>
      <c r="O80" s="29"/>
      <c r="P80" s="15">
        <v>40</v>
      </c>
      <c r="Q80" s="29"/>
      <c r="R80" s="15">
        <v>40</v>
      </c>
      <c r="S80" s="29"/>
      <c r="T80" s="29"/>
      <c r="U80" s="29"/>
    </row>
    <row r="81" spans="2:21" x14ac:dyDescent="0.3">
      <c r="B81" s="11" t="s">
        <v>713</v>
      </c>
      <c r="C81" s="12" t="s">
        <v>714</v>
      </c>
      <c r="D81" s="29"/>
      <c r="E81" s="12" t="s">
        <v>797</v>
      </c>
      <c r="F81" s="14">
        <v>52</v>
      </c>
      <c r="G81" s="29"/>
      <c r="H81" s="15">
        <v>200</v>
      </c>
      <c r="I81" s="29"/>
      <c r="J81" s="29"/>
      <c r="K81" s="15">
        <v>94</v>
      </c>
      <c r="L81" s="15">
        <v>1</v>
      </c>
      <c r="M81" s="15">
        <v>4</v>
      </c>
      <c r="N81" s="15">
        <v>1</v>
      </c>
      <c r="O81" s="15">
        <v>200</v>
      </c>
      <c r="P81" s="15">
        <v>200</v>
      </c>
      <c r="Q81" s="15">
        <v>200</v>
      </c>
      <c r="R81" s="15">
        <v>40</v>
      </c>
      <c r="S81" s="29"/>
      <c r="T81" s="29"/>
      <c r="U81" s="29"/>
    </row>
    <row r="82" spans="2:21" x14ac:dyDescent="0.3">
      <c r="B82" s="11" t="s">
        <v>715</v>
      </c>
      <c r="C82" s="12" t="s">
        <v>716</v>
      </c>
      <c r="D82" s="29"/>
      <c r="E82" s="12" t="s">
        <v>797</v>
      </c>
      <c r="F82" s="14">
        <v>14</v>
      </c>
      <c r="G82" s="29"/>
      <c r="H82" s="15">
        <v>200</v>
      </c>
      <c r="I82" s="29"/>
      <c r="J82" s="29"/>
      <c r="K82" s="15">
        <v>94</v>
      </c>
      <c r="L82" s="15">
        <v>1</v>
      </c>
      <c r="M82" s="15">
        <v>4</v>
      </c>
      <c r="N82" s="15">
        <v>1</v>
      </c>
      <c r="O82" s="15">
        <v>200</v>
      </c>
      <c r="P82" s="15">
        <v>200</v>
      </c>
      <c r="Q82" s="15">
        <v>200</v>
      </c>
      <c r="R82" s="15">
        <v>40</v>
      </c>
      <c r="S82" s="29"/>
      <c r="T82" s="29"/>
      <c r="U82" s="29"/>
    </row>
    <row r="83" spans="2:21" x14ac:dyDescent="0.3">
      <c r="B83" s="11" t="s">
        <v>717</v>
      </c>
      <c r="C83" s="12" t="s">
        <v>716</v>
      </c>
      <c r="D83" s="29"/>
      <c r="E83" s="12" t="s">
        <v>808</v>
      </c>
      <c r="F83" s="14">
        <v>5</v>
      </c>
      <c r="G83" s="29"/>
      <c r="H83" s="29"/>
      <c r="I83" s="29"/>
      <c r="J83" s="15">
        <v>200</v>
      </c>
      <c r="K83" s="29"/>
      <c r="L83" s="29"/>
      <c r="M83" s="29"/>
      <c r="N83" s="29"/>
      <c r="O83" s="15">
        <v>200</v>
      </c>
      <c r="P83" s="15">
        <v>200</v>
      </c>
      <c r="Q83" s="15">
        <v>200</v>
      </c>
      <c r="R83" s="15">
        <v>40</v>
      </c>
      <c r="S83" s="29"/>
      <c r="T83" s="29"/>
      <c r="U83" s="29"/>
    </row>
    <row r="84" spans="2:21" x14ac:dyDescent="0.3">
      <c r="B84" s="11" t="s">
        <v>718</v>
      </c>
      <c r="C84" s="12" t="s">
        <v>719</v>
      </c>
      <c r="D84" s="29"/>
      <c r="E84" s="12" t="s">
        <v>797</v>
      </c>
      <c r="F84" s="14">
        <v>13</v>
      </c>
      <c r="G84" s="29"/>
      <c r="H84" s="15">
        <v>40</v>
      </c>
      <c r="I84" s="29"/>
      <c r="J84" s="29"/>
      <c r="K84" s="15">
        <v>34</v>
      </c>
      <c r="L84" s="15">
        <v>1</v>
      </c>
      <c r="M84" s="15">
        <v>4</v>
      </c>
      <c r="N84" s="15">
        <v>1</v>
      </c>
      <c r="O84" s="15">
        <v>40</v>
      </c>
      <c r="P84" s="15">
        <v>40</v>
      </c>
      <c r="Q84" s="15">
        <v>40</v>
      </c>
      <c r="R84" s="15">
        <v>40</v>
      </c>
      <c r="S84" s="29"/>
      <c r="T84" s="29"/>
      <c r="U84" s="29"/>
    </row>
    <row r="85" spans="2:21" x14ac:dyDescent="0.3">
      <c r="B85" s="11" t="s">
        <v>720</v>
      </c>
      <c r="C85" s="12" t="s">
        <v>721</v>
      </c>
      <c r="D85" s="29"/>
      <c r="E85" s="12" t="s">
        <v>796</v>
      </c>
      <c r="F85" s="14">
        <v>9</v>
      </c>
      <c r="G85" s="29"/>
      <c r="H85" s="29"/>
      <c r="I85" s="29"/>
      <c r="J85" s="15">
        <v>200</v>
      </c>
      <c r="K85" s="29"/>
      <c r="L85" s="29"/>
      <c r="M85" s="29"/>
      <c r="N85" s="29"/>
      <c r="O85" s="15">
        <v>100</v>
      </c>
      <c r="P85" s="15">
        <v>100</v>
      </c>
      <c r="Q85" s="29"/>
      <c r="R85" s="15">
        <v>40</v>
      </c>
      <c r="S85" s="29"/>
      <c r="T85" s="29"/>
      <c r="U85" s="29"/>
    </row>
    <row r="86" spans="2:21" x14ac:dyDescent="0.3">
      <c r="B86" s="11" t="s">
        <v>722</v>
      </c>
      <c r="C86" s="12" t="s">
        <v>723</v>
      </c>
      <c r="D86" s="29"/>
      <c r="E86" s="12" t="s">
        <v>809</v>
      </c>
      <c r="F86" s="14">
        <v>34.5</v>
      </c>
      <c r="G86" s="29"/>
      <c r="H86" s="15">
        <v>10</v>
      </c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</row>
    <row r="87" spans="2:21" x14ac:dyDescent="0.3">
      <c r="B87" s="11" t="s">
        <v>724</v>
      </c>
      <c r="C87" s="12" t="s">
        <v>725</v>
      </c>
      <c r="D87" s="29"/>
      <c r="E87" s="12" t="s">
        <v>797</v>
      </c>
      <c r="F87" s="14">
        <v>123</v>
      </c>
      <c r="G87" s="29"/>
      <c r="H87" s="15">
        <v>100</v>
      </c>
      <c r="I87" s="29"/>
      <c r="J87" s="29"/>
      <c r="K87" s="15">
        <v>34</v>
      </c>
      <c r="L87" s="15">
        <v>1</v>
      </c>
      <c r="M87" s="15">
        <v>4</v>
      </c>
      <c r="N87" s="15">
        <v>1</v>
      </c>
      <c r="O87" s="29"/>
      <c r="P87" s="15">
        <v>40</v>
      </c>
      <c r="Q87" s="29"/>
      <c r="R87" s="15">
        <v>40</v>
      </c>
      <c r="S87" s="29"/>
      <c r="T87" s="29"/>
      <c r="U87" s="29"/>
    </row>
    <row r="88" spans="2:21" x14ac:dyDescent="0.3">
      <c r="B88" s="11" t="s">
        <v>726</v>
      </c>
      <c r="C88" s="12" t="s">
        <v>727</v>
      </c>
      <c r="D88" s="29"/>
      <c r="E88" s="12" t="s">
        <v>808</v>
      </c>
      <c r="F88" s="14">
        <v>18</v>
      </c>
      <c r="G88" s="29"/>
      <c r="H88" s="29"/>
      <c r="I88" s="29"/>
      <c r="J88" s="15">
        <v>40</v>
      </c>
      <c r="K88" s="29"/>
      <c r="L88" s="29"/>
      <c r="M88" s="29"/>
      <c r="N88" s="29"/>
      <c r="O88" s="15">
        <v>40</v>
      </c>
      <c r="P88" s="15">
        <v>40</v>
      </c>
      <c r="Q88" s="15">
        <v>40</v>
      </c>
      <c r="R88" s="15">
        <v>40</v>
      </c>
      <c r="S88" s="29"/>
      <c r="T88" s="29"/>
      <c r="U88" s="29"/>
    </row>
    <row r="89" spans="2:21" x14ac:dyDescent="0.3">
      <c r="B89" s="11" t="s">
        <v>728</v>
      </c>
      <c r="C89" s="12" t="s">
        <v>729</v>
      </c>
      <c r="D89" s="29"/>
      <c r="E89" s="12" t="s">
        <v>808</v>
      </c>
      <c r="F89" s="14">
        <v>31</v>
      </c>
      <c r="G89" s="29"/>
      <c r="H89" s="29"/>
      <c r="I89" s="29"/>
      <c r="J89" s="15">
        <v>40</v>
      </c>
      <c r="K89" s="29"/>
      <c r="L89" s="29"/>
      <c r="M89" s="29"/>
      <c r="N89" s="29"/>
      <c r="O89" s="15">
        <v>40</v>
      </c>
      <c r="P89" s="15">
        <v>40</v>
      </c>
      <c r="Q89" s="15">
        <v>40</v>
      </c>
      <c r="R89" s="15">
        <v>40</v>
      </c>
      <c r="S89" s="29"/>
      <c r="T89" s="29"/>
      <c r="U89" s="29"/>
    </row>
    <row r="90" spans="2:21" x14ac:dyDescent="0.3">
      <c r="B90" s="11" t="s">
        <v>730</v>
      </c>
      <c r="C90" s="12" t="s">
        <v>731</v>
      </c>
      <c r="D90" s="29"/>
      <c r="E90" s="12" t="s">
        <v>806</v>
      </c>
      <c r="F90" s="14">
        <v>4</v>
      </c>
      <c r="G90" s="29"/>
      <c r="H90" s="29"/>
      <c r="I90" s="29"/>
      <c r="J90" s="29"/>
      <c r="K90" s="15">
        <v>160</v>
      </c>
      <c r="L90" s="15">
        <v>40</v>
      </c>
      <c r="M90" s="29"/>
      <c r="N90" s="29"/>
      <c r="O90" s="15"/>
      <c r="P90" s="29"/>
      <c r="Q90" s="29"/>
      <c r="R90" s="15"/>
      <c r="S90" s="15">
        <v>200</v>
      </c>
      <c r="T90" s="15"/>
      <c r="U90" s="29"/>
    </row>
    <row r="91" spans="2:21" x14ac:dyDescent="0.3">
      <c r="B91" s="11" t="s">
        <v>732</v>
      </c>
      <c r="C91" s="12" t="s">
        <v>733</v>
      </c>
      <c r="D91" s="29"/>
      <c r="E91" s="12" t="s">
        <v>806</v>
      </c>
      <c r="F91" s="14">
        <v>1</v>
      </c>
      <c r="G91" s="29"/>
      <c r="H91" s="29"/>
      <c r="I91" s="29"/>
      <c r="J91" s="29"/>
      <c r="K91" s="15">
        <v>160</v>
      </c>
      <c r="L91" s="15">
        <v>40</v>
      </c>
      <c r="M91" s="29"/>
      <c r="N91" s="29"/>
      <c r="O91" s="15"/>
      <c r="P91" s="29"/>
      <c r="Q91" s="29"/>
      <c r="R91" s="15"/>
      <c r="S91" s="15">
        <v>200</v>
      </c>
      <c r="T91" s="15"/>
      <c r="U91" s="29"/>
    </row>
    <row r="92" spans="2:21" x14ac:dyDescent="0.3">
      <c r="B92" s="11" t="s">
        <v>734</v>
      </c>
      <c r="C92" s="12" t="s">
        <v>733</v>
      </c>
      <c r="D92" s="29"/>
      <c r="E92" s="12" t="s">
        <v>806</v>
      </c>
      <c r="F92" s="14">
        <v>1</v>
      </c>
      <c r="G92" s="29"/>
      <c r="H92" s="29"/>
      <c r="I92" s="29"/>
      <c r="J92" s="29"/>
      <c r="K92" s="15">
        <v>160</v>
      </c>
      <c r="L92" s="15">
        <v>40</v>
      </c>
      <c r="M92" s="29"/>
      <c r="N92" s="29"/>
      <c r="O92" s="15"/>
      <c r="P92" s="29"/>
      <c r="Q92" s="29"/>
      <c r="R92" s="15"/>
      <c r="S92" s="15">
        <v>200</v>
      </c>
      <c r="T92" s="15"/>
      <c r="U92" s="29"/>
    </row>
    <row r="93" spans="2:21" x14ac:dyDescent="0.3">
      <c r="B93" s="11" t="s">
        <v>735</v>
      </c>
      <c r="C93" s="12" t="s">
        <v>736</v>
      </c>
      <c r="D93" s="29"/>
      <c r="E93" s="12" t="s">
        <v>806</v>
      </c>
      <c r="F93" s="14">
        <v>4</v>
      </c>
      <c r="G93" s="29"/>
      <c r="H93" s="29"/>
      <c r="I93" s="29"/>
      <c r="J93" s="29"/>
      <c r="K93" s="15">
        <v>160</v>
      </c>
      <c r="L93" s="15">
        <v>40</v>
      </c>
      <c r="M93" s="29"/>
      <c r="N93" s="29"/>
      <c r="O93" s="15"/>
      <c r="P93" s="29"/>
      <c r="Q93" s="29"/>
      <c r="R93" s="15"/>
      <c r="S93" s="15">
        <v>200</v>
      </c>
      <c r="T93" s="15"/>
      <c r="U93" s="29"/>
    </row>
    <row r="94" spans="2:21" x14ac:dyDescent="0.3">
      <c r="B94" s="11" t="s">
        <v>737</v>
      </c>
      <c r="C94" s="12" t="s">
        <v>738</v>
      </c>
      <c r="D94" s="29"/>
      <c r="E94" s="12" t="s">
        <v>806</v>
      </c>
      <c r="F94" s="14">
        <v>1</v>
      </c>
      <c r="G94" s="29"/>
      <c r="H94" s="29"/>
      <c r="I94" s="29"/>
      <c r="J94" s="29"/>
      <c r="K94" s="15">
        <v>160</v>
      </c>
      <c r="L94" s="15">
        <v>40</v>
      </c>
      <c r="M94" s="29"/>
      <c r="N94" s="29"/>
      <c r="O94" s="15"/>
      <c r="P94" s="29"/>
      <c r="Q94" s="29"/>
      <c r="R94" s="15"/>
      <c r="S94" s="15">
        <v>200</v>
      </c>
      <c r="T94" s="15"/>
      <c r="U94" s="29"/>
    </row>
    <row r="95" spans="2:21" x14ac:dyDescent="0.3">
      <c r="B95" s="11" t="s">
        <v>739</v>
      </c>
      <c r="C95" s="12" t="s">
        <v>738</v>
      </c>
      <c r="D95" s="29"/>
      <c r="E95" s="12" t="s">
        <v>806</v>
      </c>
      <c r="F95" s="14">
        <v>1</v>
      </c>
      <c r="G95" s="29"/>
      <c r="H95" s="29"/>
      <c r="I95" s="29"/>
      <c r="J95" s="29"/>
      <c r="K95" s="15">
        <v>160</v>
      </c>
      <c r="L95" s="15">
        <v>40</v>
      </c>
      <c r="M95" s="29"/>
      <c r="N95" s="29"/>
      <c r="O95" s="15"/>
      <c r="P95" s="29"/>
      <c r="Q95" s="29"/>
      <c r="R95" s="15"/>
      <c r="S95" s="15">
        <v>200</v>
      </c>
      <c r="T95" s="15"/>
      <c r="U95" s="29"/>
    </row>
    <row r="96" spans="2:21" x14ac:dyDescent="0.3">
      <c r="B96" s="11" t="s">
        <v>740</v>
      </c>
      <c r="C96" s="12" t="s">
        <v>741</v>
      </c>
      <c r="D96" s="29"/>
      <c r="E96" s="12" t="s">
        <v>806</v>
      </c>
      <c r="F96" s="14">
        <v>6</v>
      </c>
      <c r="G96" s="29"/>
      <c r="H96" s="29"/>
      <c r="I96" s="29"/>
      <c r="J96" s="29"/>
      <c r="K96" s="15">
        <v>160</v>
      </c>
      <c r="L96" s="15">
        <v>40</v>
      </c>
      <c r="M96" s="29"/>
      <c r="N96" s="29"/>
      <c r="O96" s="15"/>
      <c r="P96" s="29"/>
      <c r="Q96" s="29"/>
      <c r="R96" s="15"/>
      <c r="S96" s="15">
        <v>200</v>
      </c>
      <c r="T96" s="15"/>
      <c r="U96" s="29"/>
    </row>
    <row r="97" spans="2:21" x14ac:dyDescent="0.3">
      <c r="B97" s="11" t="s">
        <v>742</v>
      </c>
      <c r="C97" s="12" t="s">
        <v>743</v>
      </c>
      <c r="D97" s="29"/>
      <c r="E97" s="12" t="s">
        <v>797</v>
      </c>
      <c r="F97" s="14">
        <v>27</v>
      </c>
      <c r="G97" s="29"/>
      <c r="H97" s="15">
        <v>80</v>
      </c>
      <c r="I97" s="29"/>
      <c r="J97" s="29"/>
      <c r="K97" s="15">
        <v>34</v>
      </c>
      <c r="L97" s="15">
        <v>1</v>
      </c>
      <c r="M97" s="15">
        <v>4</v>
      </c>
      <c r="N97" s="15">
        <v>1</v>
      </c>
      <c r="O97" s="15">
        <v>40</v>
      </c>
      <c r="P97" s="15">
        <v>40</v>
      </c>
      <c r="Q97" s="15">
        <v>40</v>
      </c>
      <c r="R97" s="15">
        <v>40</v>
      </c>
      <c r="S97" s="29"/>
      <c r="T97" s="29"/>
      <c r="U97" s="29"/>
    </row>
    <row r="98" spans="2:21" x14ac:dyDescent="0.3">
      <c r="B98" s="11" t="s">
        <v>744</v>
      </c>
      <c r="C98" s="12" t="s">
        <v>745</v>
      </c>
      <c r="D98" s="29"/>
      <c r="E98" s="12" t="s">
        <v>808</v>
      </c>
      <c r="F98" s="14">
        <v>11</v>
      </c>
      <c r="G98" s="29"/>
      <c r="H98" s="29"/>
      <c r="I98" s="29"/>
      <c r="J98" s="15">
        <v>40</v>
      </c>
      <c r="K98" s="29"/>
      <c r="L98" s="29"/>
      <c r="M98" s="29"/>
      <c r="N98" s="29"/>
      <c r="O98" s="15">
        <v>40</v>
      </c>
      <c r="P98" s="15">
        <v>40</v>
      </c>
      <c r="Q98" s="15">
        <v>40</v>
      </c>
      <c r="R98" s="15">
        <v>40</v>
      </c>
      <c r="S98" s="29"/>
      <c r="T98" s="29"/>
      <c r="U98" s="29"/>
    </row>
    <row r="99" spans="2:21" x14ac:dyDescent="0.3">
      <c r="B99" s="11" t="s">
        <v>746</v>
      </c>
      <c r="C99" s="12" t="s">
        <v>747</v>
      </c>
      <c r="D99" s="29"/>
      <c r="E99" s="12" t="s">
        <v>808</v>
      </c>
      <c r="F99" s="14">
        <v>11</v>
      </c>
      <c r="G99" s="29"/>
      <c r="H99" s="29"/>
      <c r="I99" s="29"/>
      <c r="J99" s="15">
        <v>40</v>
      </c>
      <c r="K99" s="29"/>
      <c r="L99" s="29"/>
      <c r="M99" s="29"/>
      <c r="N99" s="29"/>
      <c r="O99" s="15">
        <v>40</v>
      </c>
      <c r="P99" s="15">
        <v>40</v>
      </c>
      <c r="Q99" s="15">
        <v>40</v>
      </c>
      <c r="R99" s="15">
        <v>40</v>
      </c>
      <c r="S99" s="29"/>
      <c r="T99" s="29"/>
      <c r="U99" s="29"/>
    </row>
    <row r="100" spans="2:21" x14ac:dyDescent="0.3">
      <c r="B100" s="11" t="s">
        <v>748</v>
      </c>
      <c r="C100" s="12" t="s">
        <v>749</v>
      </c>
      <c r="D100" s="29"/>
      <c r="E100" s="12" t="s">
        <v>808</v>
      </c>
      <c r="F100" s="14">
        <v>11</v>
      </c>
      <c r="G100" s="29"/>
      <c r="H100" s="29"/>
      <c r="I100" s="29"/>
      <c r="J100" s="15">
        <v>40</v>
      </c>
      <c r="K100" s="29"/>
      <c r="L100" s="29"/>
      <c r="M100" s="29"/>
      <c r="N100" s="29"/>
      <c r="O100" s="15">
        <v>40</v>
      </c>
      <c r="P100" s="15">
        <v>40</v>
      </c>
      <c r="Q100" s="15">
        <v>40</v>
      </c>
      <c r="R100" s="15">
        <v>40</v>
      </c>
      <c r="S100" s="29"/>
      <c r="T100" s="29"/>
      <c r="U100" s="29"/>
    </row>
    <row r="101" spans="2:21" x14ac:dyDescent="0.3">
      <c r="B101" s="11" t="s">
        <v>750</v>
      </c>
      <c r="C101" s="12" t="s">
        <v>751</v>
      </c>
      <c r="D101" s="29"/>
      <c r="E101" s="12" t="s">
        <v>808</v>
      </c>
      <c r="F101" s="14">
        <v>19</v>
      </c>
      <c r="G101" s="29"/>
      <c r="H101" s="29"/>
      <c r="I101" s="15">
        <v>40</v>
      </c>
      <c r="J101" s="15">
        <v>40</v>
      </c>
      <c r="K101" s="29"/>
      <c r="L101" s="29"/>
      <c r="M101" s="29"/>
      <c r="N101" s="29"/>
      <c r="O101" s="15">
        <v>40</v>
      </c>
      <c r="P101" s="15">
        <v>40</v>
      </c>
      <c r="Q101" s="15">
        <v>40</v>
      </c>
      <c r="R101" s="15">
        <v>40</v>
      </c>
      <c r="S101" s="29"/>
      <c r="T101" s="29"/>
      <c r="U101" s="29"/>
    </row>
    <row r="102" spans="2:21" x14ac:dyDescent="0.3">
      <c r="B102" s="11" t="s">
        <v>752</v>
      </c>
      <c r="C102" s="12" t="s">
        <v>753</v>
      </c>
      <c r="D102" s="29"/>
      <c r="E102" s="12" t="s">
        <v>797</v>
      </c>
      <c r="F102" s="14">
        <v>6</v>
      </c>
      <c r="G102" s="29"/>
      <c r="H102" s="15">
        <v>80</v>
      </c>
      <c r="I102" s="29"/>
      <c r="J102" s="29"/>
      <c r="K102" s="15">
        <v>34</v>
      </c>
      <c r="L102" s="15">
        <v>1</v>
      </c>
      <c r="M102" s="15">
        <v>4</v>
      </c>
      <c r="N102" s="15">
        <v>1</v>
      </c>
      <c r="O102" s="15">
        <v>40</v>
      </c>
      <c r="P102" s="15">
        <v>40</v>
      </c>
      <c r="Q102" s="15">
        <v>40</v>
      </c>
      <c r="R102" s="15">
        <v>40</v>
      </c>
      <c r="S102" s="29"/>
      <c r="T102" s="29"/>
      <c r="U102" s="29"/>
    </row>
    <row r="103" spans="2:21" x14ac:dyDescent="0.3">
      <c r="B103" s="11" t="s">
        <v>754</v>
      </c>
      <c r="C103" s="12" t="s">
        <v>755</v>
      </c>
      <c r="D103" s="29"/>
      <c r="E103" s="12" t="s">
        <v>797</v>
      </c>
      <c r="F103" s="14">
        <v>3</v>
      </c>
      <c r="G103" s="29"/>
      <c r="H103" s="15">
        <v>10</v>
      </c>
      <c r="I103" s="29"/>
      <c r="J103" s="29"/>
      <c r="K103" s="15">
        <v>9</v>
      </c>
      <c r="L103" s="29"/>
      <c r="M103" s="29"/>
      <c r="N103" s="15">
        <v>1</v>
      </c>
      <c r="O103" s="29"/>
      <c r="P103" s="29"/>
      <c r="Q103" s="29"/>
      <c r="R103" s="29"/>
      <c r="S103" s="29"/>
      <c r="T103" s="29"/>
      <c r="U103" s="29"/>
    </row>
    <row r="104" spans="2:21" x14ac:dyDescent="0.3">
      <c r="B104" s="11" t="s">
        <v>756</v>
      </c>
      <c r="C104" s="12" t="s">
        <v>757</v>
      </c>
      <c r="D104" s="29"/>
      <c r="E104" s="12" t="s">
        <v>797</v>
      </c>
      <c r="F104" s="14">
        <v>8</v>
      </c>
      <c r="G104" s="29"/>
      <c r="H104" s="15">
        <v>80</v>
      </c>
      <c r="I104" s="29"/>
      <c r="J104" s="29"/>
      <c r="K104" s="15">
        <v>34</v>
      </c>
      <c r="L104" s="15">
        <v>1</v>
      </c>
      <c r="M104" s="15">
        <v>4</v>
      </c>
      <c r="N104" s="15">
        <v>1</v>
      </c>
      <c r="O104" s="15">
        <v>40</v>
      </c>
      <c r="P104" s="15">
        <v>40</v>
      </c>
      <c r="Q104" s="15">
        <v>40</v>
      </c>
      <c r="R104" s="15">
        <v>40</v>
      </c>
      <c r="S104" s="29"/>
      <c r="T104" s="29"/>
      <c r="U104" s="29"/>
    </row>
    <row r="105" spans="2:21" x14ac:dyDescent="0.3">
      <c r="B105" s="11" t="s">
        <v>758</v>
      </c>
      <c r="C105" s="12" t="s">
        <v>759</v>
      </c>
      <c r="D105" s="29"/>
      <c r="E105" s="12" t="s">
        <v>808</v>
      </c>
      <c r="F105" s="14">
        <v>38</v>
      </c>
      <c r="G105" s="29"/>
      <c r="H105" s="29"/>
      <c r="I105" s="29"/>
      <c r="J105" s="15">
        <v>40</v>
      </c>
      <c r="K105" s="29"/>
      <c r="L105" s="29"/>
      <c r="M105" s="29"/>
      <c r="N105" s="29"/>
      <c r="O105" s="15">
        <v>40</v>
      </c>
      <c r="P105" s="15">
        <v>40</v>
      </c>
      <c r="Q105" s="29"/>
      <c r="R105" s="15">
        <v>40</v>
      </c>
      <c r="S105" s="29"/>
      <c r="T105" s="29"/>
      <c r="U105" s="29"/>
    </row>
    <row r="106" spans="2:21" x14ac:dyDescent="0.3">
      <c r="B106" s="11" t="s">
        <v>760</v>
      </c>
      <c r="C106" s="12" t="s">
        <v>761</v>
      </c>
      <c r="D106" s="29"/>
      <c r="E106" s="12" t="s">
        <v>808</v>
      </c>
      <c r="F106" s="14">
        <v>51</v>
      </c>
      <c r="G106" s="29"/>
      <c r="H106" s="29"/>
      <c r="I106" s="29"/>
      <c r="J106" s="15">
        <v>200</v>
      </c>
      <c r="K106" s="29"/>
      <c r="L106" s="29"/>
      <c r="M106" s="29"/>
      <c r="N106" s="29"/>
      <c r="O106" s="15">
        <v>200</v>
      </c>
      <c r="P106" s="15">
        <v>200</v>
      </c>
      <c r="Q106" s="29"/>
      <c r="R106" s="15">
        <v>40</v>
      </c>
      <c r="S106" s="29"/>
      <c r="T106" s="29"/>
      <c r="U106" s="29"/>
    </row>
    <row r="107" spans="2:21" x14ac:dyDescent="0.3">
      <c r="B107" s="25" t="s">
        <v>812</v>
      </c>
      <c r="C107" s="29"/>
      <c r="D107" s="29"/>
      <c r="E107" s="29"/>
      <c r="F107" s="26">
        <f>SUM(F59:F106)</f>
        <v>881.5</v>
      </c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</row>
    <row r="108" spans="2:21" x14ac:dyDescent="0.3">
      <c r="B108" s="56" t="s">
        <v>762</v>
      </c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8"/>
    </row>
    <row r="109" spans="2:21" x14ac:dyDescent="0.3">
      <c r="B109" s="11" t="s">
        <v>763</v>
      </c>
      <c r="C109" s="12" t="s">
        <v>764</v>
      </c>
      <c r="D109" s="29"/>
      <c r="E109" s="12" t="s">
        <v>797</v>
      </c>
      <c r="F109" s="14">
        <v>86</v>
      </c>
      <c r="G109" s="29"/>
      <c r="H109" s="15">
        <v>100</v>
      </c>
      <c r="I109" s="29"/>
      <c r="J109" s="29"/>
      <c r="K109" s="15">
        <v>34</v>
      </c>
      <c r="L109" s="15">
        <v>1</v>
      </c>
      <c r="M109" s="15">
        <v>4</v>
      </c>
      <c r="N109" s="15">
        <v>1</v>
      </c>
      <c r="O109" s="15">
        <v>40</v>
      </c>
      <c r="P109" s="15">
        <v>40</v>
      </c>
      <c r="Q109" s="29"/>
      <c r="R109" s="15">
        <v>40</v>
      </c>
      <c r="S109" s="29"/>
      <c r="T109" s="29"/>
      <c r="U109" s="29"/>
    </row>
    <row r="110" spans="2:21" x14ac:dyDescent="0.3">
      <c r="B110" s="11" t="s">
        <v>765</v>
      </c>
      <c r="C110" s="12" t="s">
        <v>766</v>
      </c>
      <c r="D110" s="29"/>
      <c r="E110" s="12" t="s">
        <v>797</v>
      </c>
      <c r="F110" s="14">
        <v>14</v>
      </c>
      <c r="G110" s="29"/>
      <c r="H110" s="15">
        <v>80</v>
      </c>
      <c r="I110" s="29"/>
      <c r="J110" s="29"/>
      <c r="K110" s="15">
        <v>34</v>
      </c>
      <c r="L110" s="15">
        <v>1</v>
      </c>
      <c r="M110" s="15">
        <v>4</v>
      </c>
      <c r="N110" s="15">
        <v>1</v>
      </c>
      <c r="O110" s="29"/>
      <c r="P110" s="15">
        <v>40</v>
      </c>
      <c r="Q110" s="29"/>
      <c r="R110" s="15">
        <v>40</v>
      </c>
      <c r="S110" s="29"/>
      <c r="T110" s="29"/>
      <c r="U110" s="29"/>
    </row>
    <row r="111" spans="2:21" x14ac:dyDescent="0.3">
      <c r="B111" s="11" t="s">
        <v>767</v>
      </c>
      <c r="C111" s="12" t="s">
        <v>768</v>
      </c>
      <c r="D111" s="29"/>
      <c r="E111" s="12" t="s">
        <v>797</v>
      </c>
      <c r="F111" s="14">
        <v>6</v>
      </c>
      <c r="G111" s="29"/>
      <c r="H111" s="15">
        <v>100</v>
      </c>
      <c r="I111" s="29"/>
      <c r="J111" s="29"/>
      <c r="K111" s="15">
        <v>34</v>
      </c>
      <c r="L111" s="15">
        <v>1</v>
      </c>
      <c r="M111" s="15">
        <v>4</v>
      </c>
      <c r="N111" s="15">
        <v>1</v>
      </c>
      <c r="O111" s="29"/>
      <c r="P111" s="15">
        <v>40</v>
      </c>
      <c r="Q111" s="29"/>
      <c r="R111" s="15">
        <v>40</v>
      </c>
      <c r="S111" s="29"/>
      <c r="T111" s="29"/>
      <c r="U111" s="29"/>
    </row>
    <row r="112" spans="2:21" x14ac:dyDescent="0.3">
      <c r="B112" s="11" t="s">
        <v>769</v>
      </c>
      <c r="C112" s="12" t="s">
        <v>770</v>
      </c>
      <c r="D112" s="29"/>
      <c r="E112" s="12" t="s">
        <v>808</v>
      </c>
      <c r="F112" s="14">
        <v>10</v>
      </c>
      <c r="G112" s="29"/>
      <c r="H112" s="29"/>
      <c r="I112" s="29"/>
      <c r="J112" s="15">
        <v>40</v>
      </c>
      <c r="K112" s="29"/>
      <c r="L112" s="29"/>
      <c r="M112" s="29"/>
      <c r="N112" s="29"/>
      <c r="O112" s="29"/>
      <c r="P112" s="15">
        <v>40</v>
      </c>
      <c r="Q112" s="15">
        <v>40</v>
      </c>
      <c r="R112" s="15">
        <v>40</v>
      </c>
      <c r="S112" s="29"/>
      <c r="T112" s="29"/>
      <c r="U112" s="29"/>
    </row>
    <row r="113" spans="1:40" x14ac:dyDescent="0.3">
      <c r="B113" s="11" t="s">
        <v>771</v>
      </c>
      <c r="C113" s="12" t="s">
        <v>772</v>
      </c>
      <c r="D113" s="29"/>
      <c r="E113" s="12" t="s">
        <v>797</v>
      </c>
      <c r="F113" s="14">
        <v>5</v>
      </c>
      <c r="G113" s="29"/>
      <c r="H113" s="15">
        <v>100</v>
      </c>
      <c r="I113" s="29"/>
      <c r="J113" s="29"/>
      <c r="K113" s="15">
        <v>34</v>
      </c>
      <c r="L113" s="15">
        <v>1</v>
      </c>
      <c r="M113" s="15">
        <v>4</v>
      </c>
      <c r="N113" s="15">
        <v>1</v>
      </c>
      <c r="O113" s="29"/>
      <c r="P113" s="15">
        <v>40</v>
      </c>
      <c r="Q113" s="29"/>
      <c r="R113" s="15">
        <v>40</v>
      </c>
      <c r="S113" s="29"/>
      <c r="T113" s="29"/>
      <c r="U113" s="29"/>
    </row>
    <row r="114" spans="1:40" x14ac:dyDescent="0.3">
      <c r="B114" s="11" t="s">
        <v>773</v>
      </c>
      <c r="C114" s="12" t="s">
        <v>768</v>
      </c>
      <c r="D114" s="29"/>
      <c r="E114" s="12" t="s">
        <v>797</v>
      </c>
      <c r="F114" s="14">
        <v>6</v>
      </c>
      <c r="G114" s="29"/>
      <c r="H114" s="15">
        <v>100</v>
      </c>
      <c r="I114" s="29"/>
      <c r="J114" s="29"/>
      <c r="K114" s="15">
        <v>34</v>
      </c>
      <c r="L114" s="15">
        <v>1</v>
      </c>
      <c r="M114" s="15">
        <v>4</v>
      </c>
      <c r="N114" s="15">
        <v>1</v>
      </c>
      <c r="O114" s="29"/>
      <c r="P114" s="15">
        <v>40</v>
      </c>
      <c r="Q114" s="29"/>
      <c r="R114" s="15">
        <v>40</v>
      </c>
      <c r="S114" s="29"/>
      <c r="T114" s="29"/>
      <c r="U114" s="29"/>
    </row>
    <row r="115" spans="1:40" x14ac:dyDescent="0.3">
      <c r="B115" s="11" t="s">
        <v>774</v>
      </c>
      <c r="C115" s="12" t="s">
        <v>775</v>
      </c>
      <c r="D115" s="29"/>
      <c r="E115" s="12" t="s">
        <v>797</v>
      </c>
      <c r="F115" s="14">
        <v>48</v>
      </c>
      <c r="G115" s="29"/>
      <c r="H115" s="15">
        <v>80</v>
      </c>
      <c r="I115" s="29"/>
      <c r="J115" s="29"/>
      <c r="K115" s="15">
        <v>34</v>
      </c>
      <c r="L115" s="15">
        <v>1</v>
      </c>
      <c r="M115" s="15">
        <v>4</v>
      </c>
      <c r="N115" s="15">
        <v>1</v>
      </c>
      <c r="O115" s="29"/>
      <c r="P115" s="15">
        <v>40</v>
      </c>
      <c r="Q115" s="15">
        <v>40</v>
      </c>
      <c r="R115" s="15">
        <v>40</v>
      </c>
      <c r="S115" s="29"/>
      <c r="T115" s="29"/>
      <c r="U115" s="29"/>
    </row>
    <row r="116" spans="1:40" x14ac:dyDescent="0.3">
      <c r="B116" s="11" t="s">
        <v>776</v>
      </c>
      <c r="C116" s="12" t="s">
        <v>777</v>
      </c>
      <c r="D116" s="29"/>
      <c r="E116" s="12" t="s">
        <v>797</v>
      </c>
      <c r="F116" s="14">
        <v>5</v>
      </c>
      <c r="G116" s="29"/>
      <c r="H116" s="29"/>
      <c r="I116" s="29"/>
      <c r="J116" s="29"/>
      <c r="K116" s="15">
        <v>160</v>
      </c>
      <c r="L116" s="15">
        <v>40</v>
      </c>
      <c r="M116" s="29"/>
      <c r="N116" s="29"/>
      <c r="O116" s="15"/>
      <c r="P116" s="29"/>
      <c r="Q116" s="29"/>
      <c r="R116" s="15"/>
      <c r="S116" s="15">
        <v>200</v>
      </c>
      <c r="T116" s="15"/>
      <c r="U116" s="29"/>
    </row>
    <row r="117" spans="1:40" x14ac:dyDescent="0.3">
      <c r="B117" s="11" t="s">
        <v>778</v>
      </c>
      <c r="C117" s="12" t="s">
        <v>779</v>
      </c>
      <c r="D117" s="29"/>
      <c r="E117" s="12" t="s">
        <v>797</v>
      </c>
      <c r="F117" s="14">
        <v>1</v>
      </c>
      <c r="G117" s="29"/>
      <c r="H117" s="29"/>
      <c r="I117" s="29"/>
      <c r="J117" s="29"/>
      <c r="K117" s="15">
        <v>160</v>
      </c>
      <c r="L117" s="15">
        <v>40</v>
      </c>
      <c r="M117" s="29"/>
      <c r="N117" s="29"/>
      <c r="O117" s="15"/>
      <c r="P117" s="29"/>
      <c r="Q117" s="29"/>
      <c r="R117" s="15"/>
      <c r="S117" s="15">
        <v>200</v>
      </c>
      <c r="T117" s="15"/>
      <c r="U117" s="29"/>
    </row>
    <row r="118" spans="1:40" x14ac:dyDescent="0.3">
      <c r="B118" s="11" t="s">
        <v>780</v>
      </c>
      <c r="C118" s="12" t="s">
        <v>779</v>
      </c>
      <c r="D118" s="29"/>
      <c r="E118" s="12" t="s">
        <v>797</v>
      </c>
      <c r="F118" s="14">
        <v>1</v>
      </c>
      <c r="G118" s="29"/>
      <c r="H118" s="29"/>
      <c r="I118" s="29"/>
      <c r="J118" s="29"/>
      <c r="K118" s="15">
        <v>160</v>
      </c>
      <c r="L118" s="15">
        <v>40</v>
      </c>
      <c r="M118" s="29"/>
      <c r="N118" s="29"/>
      <c r="O118" s="15"/>
      <c r="P118" s="29"/>
      <c r="Q118" s="29"/>
      <c r="R118" s="15"/>
      <c r="S118" s="15">
        <v>200</v>
      </c>
      <c r="T118" s="15"/>
      <c r="U118" s="29"/>
    </row>
    <row r="119" spans="1:40" x14ac:dyDescent="0.3">
      <c r="B119" s="11" t="s">
        <v>781</v>
      </c>
      <c r="C119" s="12" t="s">
        <v>779</v>
      </c>
      <c r="D119" s="29"/>
      <c r="E119" s="12" t="s">
        <v>797</v>
      </c>
      <c r="F119" s="14">
        <v>1</v>
      </c>
      <c r="G119" s="29"/>
      <c r="H119" s="29"/>
      <c r="I119" s="29"/>
      <c r="J119" s="29"/>
      <c r="K119" s="15">
        <v>160</v>
      </c>
      <c r="L119" s="15">
        <v>40</v>
      </c>
      <c r="M119" s="29"/>
      <c r="N119" s="29"/>
      <c r="O119" s="15"/>
      <c r="P119" s="29"/>
      <c r="Q119" s="29"/>
      <c r="R119" s="15"/>
      <c r="S119" s="15">
        <v>200</v>
      </c>
      <c r="T119" s="15"/>
      <c r="U119" s="29"/>
    </row>
    <row r="120" spans="1:40" x14ac:dyDescent="0.3">
      <c r="B120" s="11" t="s">
        <v>782</v>
      </c>
      <c r="C120" s="12" t="s">
        <v>783</v>
      </c>
      <c r="D120" s="29"/>
      <c r="E120" s="12" t="s">
        <v>797</v>
      </c>
      <c r="F120" s="14">
        <v>48</v>
      </c>
      <c r="G120" s="29"/>
      <c r="H120" s="15">
        <v>80</v>
      </c>
      <c r="I120" s="29"/>
      <c r="J120" s="29"/>
      <c r="K120" s="15">
        <v>34</v>
      </c>
      <c r="L120" s="15">
        <v>1</v>
      </c>
      <c r="M120" s="15">
        <v>4</v>
      </c>
      <c r="N120" s="15">
        <v>1</v>
      </c>
      <c r="O120" s="29"/>
      <c r="P120" s="15">
        <v>40</v>
      </c>
      <c r="Q120" s="15">
        <v>40</v>
      </c>
      <c r="R120" s="15">
        <v>40</v>
      </c>
      <c r="S120" s="29"/>
      <c r="T120" s="29"/>
      <c r="U120" s="29"/>
    </row>
    <row r="121" spans="1:40" x14ac:dyDescent="0.3">
      <c r="B121" s="11" t="s">
        <v>784</v>
      </c>
      <c r="C121" s="12" t="s">
        <v>785</v>
      </c>
      <c r="D121" s="29"/>
      <c r="E121" s="12" t="s">
        <v>797</v>
      </c>
      <c r="F121" s="14">
        <v>48</v>
      </c>
      <c r="G121" s="29"/>
      <c r="H121" s="15">
        <v>80</v>
      </c>
      <c r="I121" s="29"/>
      <c r="J121" s="29"/>
      <c r="K121" s="15">
        <v>34</v>
      </c>
      <c r="L121" s="15">
        <v>1</v>
      </c>
      <c r="M121" s="15">
        <v>4</v>
      </c>
      <c r="N121" s="15">
        <v>1</v>
      </c>
      <c r="O121" s="29"/>
      <c r="P121" s="15">
        <v>40</v>
      </c>
      <c r="Q121" s="15">
        <v>40</v>
      </c>
      <c r="R121" s="15">
        <v>40</v>
      </c>
      <c r="S121" s="29"/>
      <c r="T121" s="29"/>
      <c r="U121" s="29"/>
    </row>
    <row r="122" spans="1:40" x14ac:dyDescent="0.3">
      <c r="B122" s="11" t="s">
        <v>786</v>
      </c>
      <c r="C122" s="12" t="s">
        <v>787</v>
      </c>
      <c r="D122" s="29"/>
      <c r="E122" s="12" t="s">
        <v>797</v>
      </c>
      <c r="F122" s="14">
        <v>6</v>
      </c>
      <c r="G122" s="29"/>
      <c r="H122" s="15">
        <v>100</v>
      </c>
      <c r="I122" s="29"/>
      <c r="J122" s="29"/>
      <c r="K122" s="15">
        <v>34</v>
      </c>
      <c r="L122" s="15">
        <v>1</v>
      </c>
      <c r="M122" s="15">
        <v>4</v>
      </c>
      <c r="N122" s="15">
        <v>1</v>
      </c>
      <c r="O122" s="29"/>
      <c r="P122" s="15">
        <v>40</v>
      </c>
      <c r="Q122" s="29"/>
      <c r="R122" s="15">
        <v>40</v>
      </c>
      <c r="S122" s="29"/>
      <c r="T122" s="29"/>
      <c r="U122" s="29"/>
    </row>
    <row r="123" spans="1:40" x14ac:dyDescent="0.3">
      <c r="B123" s="11" t="s">
        <v>788</v>
      </c>
      <c r="C123" s="12" t="s">
        <v>789</v>
      </c>
      <c r="D123" s="29"/>
      <c r="E123" s="12" t="s">
        <v>797</v>
      </c>
      <c r="F123" s="14">
        <v>5</v>
      </c>
      <c r="G123" s="29"/>
      <c r="H123" s="29"/>
      <c r="I123" s="29"/>
      <c r="J123" s="29"/>
      <c r="K123" s="15">
        <v>160</v>
      </c>
      <c r="L123" s="15">
        <v>40</v>
      </c>
      <c r="M123" s="29"/>
      <c r="N123" s="29"/>
      <c r="O123" s="15"/>
      <c r="P123" s="29"/>
      <c r="Q123" s="29"/>
      <c r="R123" s="15"/>
      <c r="S123" s="15">
        <v>200</v>
      </c>
      <c r="T123" s="15"/>
      <c r="U123" s="29"/>
    </row>
    <row r="124" spans="1:40" x14ac:dyDescent="0.3">
      <c r="B124" s="11" t="s">
        <v>790</v>
      </c>
      <c r="C124" s="12" t="s">
        <v>791</v>
      </c>
      <c r="D124" s="29"/>
      <c r="E124" s="12" t="s">
        <v>797</v>
      </c>
      <c r="F124" s="14">
        <v>1</v>
      </c>
      <c r="G124" s="29"/>
      <c r="H124" s="29"/>
      <c r="I124" s="29"/>
      <c r="J124" s="29"/>
      <c r="K124" s="15">
        <v>160</v>
      </c>
      <c r="L124" s="15">
        <v>40</v>
      </c>
      <c r="M124" s="29"/>
      <c r="N124" s="29"/>
      <c r="O124" s="15"/>
      <c r="P124" s="29"/>
      <c r="Q124" s="29"/>
      <c r="R124" s="15"/>
      <c r="S124" s="15">
        <v>200</v>
      </c>
      <c r="T124" s="15"/>
      <c r="U124" s="29"/>
    </row>
    <row r="125" spans="1:40" x14ac:dyDescent="0.3">
      <c r="B125" s="11" t="s">
        <v>792</v>
      </c>
      <c r="C125" s="12" t="s">
        <v>791</v>
      </c>
      <c r="D125" s="29"/>
      <c r="E125" s="12" t="s">
        <v>797</v>
      </c>
      <c r="F125" s="14">
        <v>1</v>
      </c>
      <c r="G125" s="29"/>
      <c r="H125" s="29"/>
      <c r="I125" s="29"/>
      <c r="J125" s="29"/>
      <c r="K125" s="15">
        <v>160</v>
      </c>
      <c r="L125" s="15">
        <v>40</v>
      </c>
      <c r="M125" s="29"/>
      <c r="N125" s="29"/>
      <c r="O125" s="15"/>
      <c r="P125" s="29"/>
      <c r="Q125" s="29"/>
      <c r="R125" s="15"/>
      <c r="S125" s="15">
        <v>200</v>
      </c>
      <c r="T125" s="15"/>
      <c r="U125" s="29"/>
    </row>
    <row r="126" spans="1:40" x14ac:dyDescent="0.3">
      <c r="B126" s="11" t="s">
        <v>793</v>
      </c>
      <c r="C126" s="12" t="s">
        <v>791</v>
      </c>
      <c r="D126" s="29"/>
      <c r="E126" s="12" t="s">
        <v>797</v>
      </c>
      <c r="F126" s="14">
        <v>1</v>
      </c>
      <c r="G126" s="29"/>
      <c r="H126" s="29"/>
      <c r="I126" s="29"/>
      <c r="J126" s="29"/>
      <c r="K126" s="15">
        <v>160</v>
      </c>
      <c r="L126" s="15">
        <v>40</v>
      </c>
      <c r="M126" s="29"/>
      <c r="N126" s="29"/>
      <c r="O126" s="15"/>
      <c r="P126" s="29"/>
      <c r="Q126" s="29"/>
      <c r="R126" s="15"/>
      <c r="S126" s="15">
        <v>200</v>
      </c>
      <c r="T126" s="15"/>
      <c r="U126" s="29"/>
    </row>
    <row r="127" spans="1:40" x14ac:dyDescent="0.3">
      <c r="B127" s="11" t="s">
        <v>794</v>
      </c>
      <c r="C127" s="12" t="s">
        <v>795</v>
      </c>
      <c r="D127" s="29"/>
      <c r="E127" s="12" t="s">
        <v>797</v>
      </c>
      <c r="F127" s="14">
        <v>48</v>
      </c>
      <c r="G127" s="29"/>
      <c r="H127" s="15">
        <v>80</v>
      </c>
      <c r="I127" s="29"/>
      <c r="J127" s="29"/>
      <c r="K127" s="15">
        <v>34</v>
      </c>
      <c r="L127" s="15">
        <v>1</v>
      </c>
      <c r="M127" s="15">
        <v>4</v>
      </c>
      <c r="N127" s="15">
        <v>1</v>
      </c>
      <c r="O127" s="29"/>
      <c r="P127" s="15">
        <v>40</v>
      </c>
      <c r="Q127" s="15">
        <v>40</v>
      </c>
      <c r="R127" s="15">
        <v>40</v>
      </c>
      <c r="S127" s="29"/>
      <c r="T127" s="29"/>
      <c r="U127" s="29"/>
    </row>
    <row r="128" spans="1:40" s="5" customFormat="1" x14ac:dyDescent="0.3">
      <c r="A128" s="8"/>
      <c r="B128" s="6" t="s">
        <v>813</v>
      </c>
      <c r="C128" s="6"/>
      <c r="D128" s="6"/>
      <c r="E128" s="6"/>
      <c r="F128" s="7">
        <f>SUM(F109:F127)</f>
        <v>341</v>
      </c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</row>
    <row r="130" spans="1:40" s="5" customFormat="1" x14ac:dyDescent="0.3">
      <c r="A130" s="8"/>
      <c r="B130" s="6" t="s">
        <v>588</v>
      </c>
      <c r="C130" s="6"/>
      <c r="D130" s="6"/>
      <c r="E130" s="6"/>
      <c r="F130" s="7">
        <f>F42+F57+F107+F128</f>
        <v>2074.85</v>
      </c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</row>
  </sheetData>
  <mergeCells count="4">
    <mergeCell ref="B2:U2"/>
    <mergeCell ref="B43:U43"/>
    <mergeCell ref="B58:U58"/>
    <mergeCell ref="B108:U10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96C0-E30D-4449-9BCC-D871B6EAED40}">
  <dimension ref="A1:AN334"/>
  <sheetViews>
    <sheetView zoomScale="124" zoomScaleNormal="124" workbookViewId="0">
      <pane ySplit="1" topLeftCell="A284" activePane="bottomLeft" state="frozen"/>
      <selection pane="bottomLeft" activeCell="C140" sqref="C140"/>
    </sheetView>
  </sheetViews>
  <sheetFormatPr defaultRowHeight="14.4" x14ac:dyDescent="0.3"/>
  <cols>
    <col min="1" max="1" width="8.88671875" style="9"/>
    <col min="2" max="2" width="16" style="18" customWidth="1"/>
    <col min="3" max="3" width="28.33203125" style="18" customWidth="1"/>
    <col min="4" max="4" width="15.33203125" style="18" customWidth="1"/>
    <col min="5" max="5" width="16.21875" style="18" customWidth="1"/>
    <col min="6" max="6" width="8.88671875" style="18"/>
    <col min="7" max="21" width="3.5546875" style="18" customWidth="1"/>
    <col min="22" max="40" width="8.88671875" style="9"/>
    <col min="41" max="16384" width="8.88671875" style="10"/>
  </cols>
  <sheetData>
    <row r="1" spans="2:21" ht="150" x14ac:dyDescent="0.3"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/>
      <c r="U1" s="4" t="s">
        <v>19</v>
      </c>
    </row>
    <row r="2" spans="2:21" x14ac:dyDescent="0.3">
      <c r="B2" s="59" t="s">
        <v>20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2:21" x14ac:dyDescent="0.3">
      <c r="B3" s="11" t="s">
        <v>814</v>
      </c>
      <c r="C3" s="12" t="s">
        <v>815</v>
      </c>
      <c r="D3" s="20"/>
      <c r="E3" s="12" t="s">
        <v>126</v>
      </c>
      <c r="F3" s="14">
        <v>20.47</v>
      </c>
      <c r="G3" s="20"/>
      <c r="H3" s="13"/>
      <c r="I3" s="15">
        <v>104</v>
      </c>
      <c r="J3" s="15">
        <v>151</v>
      </c>
      <c r="K3" s="13"/>
      <c r="L3" s="13"/>
      <c r="M3" s="13"/>
      <c r="N3" s="13"/>
      <c r="O3" s="15">
        <v>255</v>
      </c>
      <c r="P3" s="15">
        <v>52</v>
      </c>
      <c r="Q3" s="15">
        <v>255</v>
      </c>
      <c r="R3" s="15">
        <v>52</v>
      </c>
      <c r="S3" s="13"/>
      <c r="T3" s="13"/>
      <c r="U3" s="13"/>
    </row>
    <row r="4" spans="2:21" x14ac:dyDescent="0.3">
      <c r="B4" s="11" t="s">
        <v>814</v>
      </c>
      <c r="C4" s="12" t="s">
        <v>816</v>
      </c>
      <c r="D4" s="20"/>
      <c r="E4" s="12" t="s">
        <v>405</v>
      </c>
      <c r="F4" s="14">
        <v>18.34</v>
      </c>
      <c r="G4" s="20"/>
      <c r="H4" s="15">
        <v>52</v>
      </c>
      <c r="I4" s="13"/>
      <c r="J4" s="13"/>
      <c r="K4" s="15">
        <v>49</v>
      </c>
      <c r="L4" s="13"/>
      <c r="M4" s="15">
        <v>2</v>
      </c>
      <c r="N4" s="15">
        <v>1</v>
      </c>
      <c r="O4" s="13"/>
      <c r="P4" s="15">
        <v>52</v>
      </c>
      <c r="Q4" s="13"/>
      <c r="R4" s="15">
        <v>52</v>
      </c>
      <c r="S4" s="13"/>
      <c r="T4" s="13"/>
      <c r="U4" s="13"/>
    </row>
    <row r="5" spans="2:21" x14ac:dyDescent="0.3">
      <c r="B5" s="11" t="s">
        <v>817</v>
      </c>
      <c r="C5" s="12" t="s">
        <v>815</v>
      </c>
      <c r="D5" s="20"/>
      <c r="E5" s="12" t="s">
        <v>126</v>
      </c>
      <c r="F5" s="14">
        <v>18.41</v>
      </c>
      <c r="G5" s="20"/>
      <c r="H5" s="13"/>
      <c r="I5" s="15">
        <v>104</v>
      </c>
      <c r="J5" s="15">
        <v>151</v>
      </c>
      <c r="K5" s="13"/>
      <c r="L5" s="13"/>
      <c r="M5" s="13"/>
      <c r="N5" s="13"/>
      <c r="O5" s="15">
        <v>255</v>
      </c>
      <c r="P5" s="15">
        <v>52</v>
      </c>
      <c r="Q5" s="15">
        <v>255</v>
      </c>
      <c r="R5" s="15">
        <v>52</v>
      </c>
      <c r="S5" s="13"/>
      <c r="T5" s="13"/>
      <c r="U5" s="13"/>
    </row>
    <row r="6" spans="2:21" x14ac:dyDescent="0.3">
      <c r="B6" s="11" t="s">
        <v>817</v>
      </c>
      <c r="C6" s="12" t="s">
        <v>388</v>
      </c>
      <c r="D6" s="20"/>
      <c r="E6" s="12" t="s">
        <v>405</v>
      </c>
      <c r="F6" s="14">
        <v>11.87</v>
      </c>
      <c r="G6" s="20"/>
      <c r="H6" s="15">
        <v>255</v>
      </c>
      <c r="I6" s="13"/>
      <c r="J6" s="13"/>
      <c r="K6" s="15">
        <v>46</v>
      </c>
      <c r="L6" s="13"/>
      <c r="M6" s="15">
        <v>5</v>
      </c>
      <c r="N6" s="15">
        <v>1</v>
      </c>
      <c r="O6" s="13"/>
      <c r="P6" s="15">
        <v>255</v>
      </c>
      <c r="Q6" s="13"/>
      <c r="R6" s="15">
        <v>52</v>
      </c>
      <c r="S6" s="13"/>
      <c r="T6" s="13"/>
      <c r="U6" s="13"/>
    </row>
    <row r="7" spans="2:21" x14ac:dyDescent="0.3">
      <c r="B7" s="11" t="s">
        <v>818</v>
      </c>
      <c r="C7" s="12" t="s">
        <v>819</v>
      </c>
      <c r="D7" s="20"/>
      <c r="E7" s="12" t="s">
        <v>126</v>
      </c>
      <c r="F7" s="14">
        <v>18.41</v>
      </c>
      <c r="G7" s="20"/>
      <c r="H7" s="13"/>
      <c r="I7" s="15">
        <v>104</v>
      </c>
      <c r="J7" s="15">
        <v>151</v>
      </c>
      <c r="K7" s="13"/>
      <c r="L7" s="13"/>
      <c r="M7" s="13"/>
      <c r="N7" s="13"/>
      <c r="O7" s="15">
        <v>255</v>
      </c>
      <c r="P7" s="15">
        <v>52</v>
      </c>
      <c r="Q7" s="15">
        <v>255</v>
      </c>
      <c r="R7" s="15">
        <v>52</v>
      </c>
      <c r="S7" s="13"/>
      <c r="T7" s="13"/>
      <c r="U7" s="13"/>
    </row>
    <row r="8" spans="2:21" x14ac:dyDescent="0.3">
      <c r="B8" s="11" t="s">
        <v>818</v>
      </c>
      <c r="C8" s="12" t="s">
        <v>388</v>
      </c>
      <c r="D8" s="20"/>
      <c r="E8" s="12" t="s">
        <v>405</v>
      </c>
      <c r="F8" s="14">
        <v>38.53</v>
      </c>
      <c r="G8" s="20"/>
      <c r="H8" s="15">
        <v>255</v>
      </c>
      <c r="I8" s="13"/>
      <c r="J8" s="13"/>
      <c r="K8" s="15">
        <v>46</v>
      </c>
      <c r="L8" s="13"/>
      <c r="M8" s="15">
        <v>5</v>
      </c>
      <c r="N8" s="15">
        <v>1</v>
      </c>
      <c r="O8" s="13"/>
      <c r="P8" s="15">
        <v>255</v>
      </c>
      <c r="Q8" s="13"/>
      <c r="R8" s="15">
        <v>52</v>
      </c>
      <c r="S8" s="13"/>
      <c r="T8" s="13"/>
      <c r="U8" s="13"/>
    </row>
    <row r="9" spans="2:21" x14ac:dyDescent="0.3">
      <c r="B9" s="11" t="s">
        <v>820</v>
      </c>
      <c r="C9" s="12" t="s">
        <v>821</v>
      </c>
      <c r="D9" s="20"/>
      <c r="E9" s="12" t="s">
        <v>25</v>
      </c>
      <c r="F9" s="14">
        <v>7.94</v>
      </c>
      <c r="G9" s="20"/>
      <c r="H9" s="15">
        <v>52</v>
      </c>
      <c r="I9" s="13"/>
      <c r="J9" s="13"/>
      <c r="K9" s="15">
        <v>40</v>
      </c>
      <c r="L9" s="15">
        <v>12</v>
      </c>
      <c r="M9" s="13"/>
      <c r="N9" s="13"/>
      <c r="O9" s="13"/>
      <c r="P9" s="15">
        <v>52</v>
      </c>
      <c r="Q9" s="13"/>
      <c r="R9" s="15">
        <v>52</v>
      </c>
      <c r="S9" s="13"/>
      <c r="T9" s="13"/>
      <c r="U9" s="13"/>
    </row>
    <row r="10" spans="2:21" x14ac:dyDescent="0.3">
      <c r="B10" s="11" t="s">
        <v>820</v>
      </c>
      <c r="C10" s="12" t="s">
        <v>388</v>
      </c>
      <c r="D10" s="20"/>
      <c r="E10" s="12" t="s">
        <v>1158</v>
      </c>
      <c r="F10" s="14">
        <v>14.45</v>
      </c>
      <c r="G10" s="20"/>
      <c r="H10" s="15">
        <v>255</v>
      </c>
      <c r="I10" s="13"/>
      <c r="J10" s="13"/>
      <c r="K10" s="15">
        <v>40</v>
      </c>
      <c r="L10" s="15">
        <v>12</v>
      </c>
      <c r="M10" s="13"/>
      <c r="N10" s="13"/>
      <c r="O10" s="13"/>
      <c r="P10" s="15">
        <v>255</v>
      </c>
      <c r="Q10" s="13"/>
      <c r="R10" s="15">
        <v>52</v>
      </c>
      <c r="S10" s="13"/>
      <c r="T10" s="13"/>
      <c r="U10" s="13"/>
    </row>
    <row r="11" spans="2:21" x14ac:dyDescent="0.3">
      <c r="B11" s="11" t="s">
        <v>822</v>
      </c>
      <c r="C11" s="12" t="s">
        <v>815</v>
      </c>
      <c r="D11" s="20"/>
      <c r="E11" s="12" t="s">
        <v>126</v>
      </c>
      <c r="F11" s="14">
        <v>18.41</v>
      </c>
      <c r="G11" s="20"/>
      <c r="H11" s="13"/>
      <c r="I11" s="15">
        <v>104</v>
      </c>
      <c r="J11" s="15">
        <v>151</v>
      </c>
      <c r="K11" s="13"/>
      <c r="L11" s="13"/>
      <c r="M11" s="13"/>
      <c r="N11" s="13"/>
      <c r="O11" s="15">
        <v>255</v>
      </c>
      <c r="P11" s="15">
        <v>52</v>
      </c>
      <c r="Q11" s="15">
        <v>255</v>
      </c>
      <c r="R11" s="15">
        <v>52</v>
      </c>
      <c r="S11" s="13"/>
      <c r="T11" s="13"/>
      <c r="U11" s="13"/>
    </row>
    <row r="12" spans="2:21" x14ac:dyDescent="0.3">
      <c r="B12" s="11" t="s">
        <v>823</v>
      </c>
      <c r="C12" s="12" t="s">
        <v>815</v>
      </c>
      <c r="D12" s="20"/>
      <c r="E12" s="12" t="s">
        <v>126</v>
      </c>
      <c r="F12" s="14">
        <v>24.21</v>
      </c>
      <c r="G12" s="20"/>
      <c r="H12" s="13"/>
      <c r="I12" s="15">
        <v>104</v>
      </c>
      <c r="J12" s="15">
        <v>151</v>
      </c>
      <c r="K12" s="13"/>
      <c r="L12" s="13"/>
      <c r="M12" s="13"/>
      <c r="N12" s="13"/>
      <c r="O12" s="15">
        <v>255</v>
      </c>
      <c r="P12" s="15">
        <v>52</v>
      </c>
      <c r="Q12" s="15">
        <v>255</v>
      </c>
      <c r="R12" s="15">
        <v>52</v>
      </c>
      <c r="S12" s="13"/>
      <c r="T12" s="13"/>
      <c r="U12" s="13"/>
    </row>
    <row r="13" spans="2:21" x14ac:dyDescent="0.3">
      <c r="B13" s="11" t="s">
        <v>824</v>
      </c>
      <c r="C13" s="12" t="s">
        <v>815</v>
      </c>
      <c r="D13" s="20"/>
      <c r="E13" s="12" t="s">
        <v>126</v>
      </c>
      <c r="F13" s="14">
        <v>15.49</v>
      </c>
      <c r="G13" s="20"/>
      <c r="H13" s="13"/>
      <c r="I13" s="15">
        <v>104</v>
      </c>
      <c r="J13" s="15">
        <v>151</v>
      </c>
      <c r="K13" s="13"/>
      <c r="L13" s="13"/>
      <c r="M13" s="13"/>
      <c r="N13" s="13"/>
      <c r="O13" s="15">
        <v>255</v>
      </c>
      <c r="P13" s="15">
        <v>52</v>
      </c>
      <c r="Q13" s="15">
        <v>255</v>
      </c>
      <c r="R13" s="15">
        <v>52</v>
      </c>
      <c r="S13" s="13"/>
      <c r="T13" s="13"/>
      <c r="U13" s="13"/>
    </row>
    <row r="14" spans="2:21" x14ac:dyDescent="0.3">
      <c r="B14" s="11" t="s">
        <v>825</v>
      </c>
      <c r="C14" s="12" t="s">
        <v>815</v>
      </c>
      <c r="D14" s="20"/>
      <c r="E14" s="12" t="s">
        <v>126</v>
      </c>
      <c r="F14" s="14">
        <v>22.68</v>
      </c>
      <c r="G14" s="20"/>
      <c r="H14" s="13"/>
      <c r="I14" s="15">
        <v>104</v>
      </c>
      <c r="J14" s="15">
        <v>151</v>
      </c>
      <c r="K14" s="13"/>
      <c r="L14" s="13"/>
      <c r="M14" s="13"/>
      <c r="N14" s="13"/>
      <c r="O14" s="15">
        <v>255</v>
      </c>
      <c r="P14" s="15">
        <v>52</v>
      </c>
      <c r="Q14" s="15">
        <v>255</v>
      </c>
      <c r="R14" s="15">
        <v>52</v>
      </c>
      <c r="S14" s="13"/>
      <c r="T14" s="13"/>
      <c r="U14" s="13"/>
    </row>
    <row r="15" spans="2:21" x14ac:dyDescent="0.3">
      <c r="B15" s="11" t="s">
        <v>826</v>
      </c>
      <c r="C15" s="12" t="s">
        <v>815</v>
      </c>
      <c r="D15" s="20"/>
      <c r="E15" s="12" t="s">
        <v>126</v>
      </c>
      <c r="F15" s="14">
        <v>43.39</v>
      </c>
      <c r="G15" s="20"/>
      <c r="H15" s="13"/>
      <c r="I15" s="15">
        <v>104</v>
      </c>
      <c r="J15" s="15">
        <v>151</v>
      </c>
      <c r="K15" s="13"/>
      <c r="L15" s="13"/>
      <c r="M15" s="13"/>
      <c r="N15" s="13"/>
      <c r="O15" s="15">
        <v>255</v>
      </c>
      <c r="P15" s="15">
        <v>52</v>
      </c>
      <c r="Q15" s="15">
        <v>255</v>
      </c>
      <c r="R15" s="15">
        <v>52</v>
      </c>
      <c r="S15" s="13"/>
      <c r="T15" s="13"/>
      <c r="U15" s="13"/>
    </row>
    <row r="16" spans="2:21" x14ac:dyDescent="0.3">
      <c r="B16" s="11" t="s">
        <v>827</v>
      </c>
      <c r="C16" s="12" t="s">
        <v>388</v>
      </c>
      <c r="D16" s="20"/>
      <c r="E16" s="12" t="s">
        <v>1158</v>
      </c>
      <c r="F16" s="14">
        <v>47.18</v>
      </c>
      <c r="G16" s="20"/>
      <c r="H16" s="15">
        <v>255</v>
      </c>
      <c r="I16" s="13"/>
      <c r="J16" s="13"/>
      <c r="K16" s="15">
        <v>40</v>
      </c>
      <c r="L16" s="15">
        <v>12</v>
      </c>
      <c r="M16" s="13"/>
      <c r="N16" s="13"/>
      <c r="O16" s="13"/>
      <c r="P16" s="15">
        <v>255</v>
      </c>
      <c r="Q16" s="13"/>
      <c r="R16" s="15">
        <v>52</v>
      </c>
      <c r="S16" s="13"/>
      <c r="T16" s="13"/>
      <c r="U16" s="13"/>
    </row>
    <row r="17" spans="2:21" x14ac:dyDescent="0.3">
      <c r="B17" s="11" t="s">
        <v>827</v>
      </c>
      <c r="C17" s="12" t="s">
        <v>828</v>
      </c>
      <c r="D17" s="20"/>
      <c r="E17" s="12" t="s">
        <v>25</v>
      </c>
      <c r="F17" s="14">
        <v>4.0599999999999996</v>
      </c>
      <c r="G17" s="20"/>
      <c r="H17" s="15">
        <v>12</v>
      </c>
      <c r="I17" s="13"/>
      <c r="J17" s="13"/>
      <c r="K17" s="15">
        <v>11</v>
      </c>
      <c r="L17" s="15">
        <v>1</v>
      </c>
      <c r="M17" s="13"/>
      <c r="N17" s="13"/>
      <c r="O17" s="13"/>
      <c r="P17" s="15">
        <v>12</v>
      </c>
      <c r="Q17" s="13"/>
      <c r="R17" s="15">
        <v>12</v>
      </c>
      <c r="S17" s="13"/>
      <c r="T17" s="13"/>
      <c r="U17" s="13"/>
    </row>
    <row r="18" spans="2:21" x14ac:dyDescent="0.3">
      <c r="B18" s="11" t="s">
        <v>829</v>
      </c>
      <c r="C18" s="12" t="s">
        <v>828</v>
      </c>
      <c r="D18" s="20"/>
      <c r="E18" s="12" t="s">
        <v>25</v>
      </c>
      <c r="F18" s="14">
        <v>8.16</v>
      </c>
      <c r="G18" s="20"/>
      <c r="H18" s="15">
        <v>12</v>
      </c>
      <c r="I18" s="13"/>
      <c r="J18" s="13"/>
      <c r="K18" s="15">
        <v>11</v>
      </c>
      <c r="L18" s="15">
        <v>1</v>
      </c>
      <c r="M18" s="13"/>
      <c r="N18" s="13"/>
      <c r="O18" s="13"/>
      <c r="P18" s="15">
        <v>12</v>
      </c>
      <c r="Q18" s="13"/>
      <c r="R18" s="15">
        <v>12</v>
      </c>
      <c r="S18" s="13"/>
      <c r="T18" s="13"/>
      <c r="U18" s="13"/>
    </row>
    <row r="19" spans="2:21" x14ac:dyDescent="0.3">
      <c r="B19" s="11" t="s">
        <v>830</v>
      </c>
      <c r="C19" s="12" t="s">
        <v>391</v>
      </c>
      <c r="D19" s="6"/>
      <c r="E19" s="12" t="s">
        <v>1159</v>
      </c>
      <c r="F19" s="14">
        <v>5.42</v>
      </c>
      <c r="G19" s="6"/>
      <c r="H19" s="13"/>
      <c r="I19" s="13"/>
      <c r="J19" s="13"/>
      <c r="K19" s="15">
        <v>203</v>
      </c>
      <c r="L19" s="15">
        <v>52</v>
      </c>
      <c r="M19" s="13"/>
      <c r="N19" s="13"/>
      <c r="O19" s="15"/>
      <c r="P19" s="13"/>
      <c r="Q19" s="13"/>
      <c r="R19" s="15"/>
      <c r="S19" s="15">
        <v>255</v>
      </c>
      <c r="T19" s="15"/>
      <c r="U19" s="15"/>
    </row>
    <row r="20" spans="2:21" x14ac:dyDescent="0.3">
      <c r="B20" s="11" t="s">
        <v>830</v>
      </c>
      <c r="C20" s="12" t="s">
        <v>831</v>
      </c>
      <c r="D20" s="13"/>
      <c r="E20" s="12" t="s">
        <v>126</v>
      </c>
      <c r="F20" s="14">
        <v>49.07</v>
      </c>
      <c r="G20" s="13"/>
      <c r="H20" s="13"/>
      <c r="I20" s="15">
        <v>104</v>
      </c>
      <c r="J20" s="15">
        <v>151</v>
      </c>
      <c r="K20" s="13"/>
      <c r="L20" s="13"/>
      <c r="M20" s="13"/>
      <c r="N20" s="13"/>
      <c r="O20" s="15">
        <v>255</v>
      </c>
      <c r="P20" s="15">
        <v>52</v>
      </c>
      <c r="Q20" s="15">
        <v>255</v>
      </c>
      <c r="R20" s="15">
        <v>52</v>
      </c>
      <c r="S20" s="13"/>
      <c r="T20" s="13"/>
      <c r="U20" s="13"/>
    </row>
    <row r="21" spans="2:21" x14ac:dyDescent="0.3">
      <c r="B21" s="11" t="s">
        <v>832</v>
      </c>
      <c r="C21" s="12" t="s">
        <v>833</v>
      </c>
      <c r="D21" s="13"/>
      <c r="E21" s="12" t="s">
        <v>405</v>
      </c>
      <c r="F21" s="14">
        <v>53.73</v>
      </c>
      <c r="G21" s="13"/>
      <c r="H21" s="15">
        <v>255</v>
      </c>
      <c r="I21" s="13"/>
      <c r="J21" s="13"/>
      <c r="K21" s="15">
        <v>46</v>
      </c>
      <c r="L21" s="13"/>
      <c r="M21" s="15">
        <v>5</v>
      </c>
      <c r="N21" s="15">
        <v>1</v>
      </c>
      <c r="O21" s="15">
        <v>255</v>
      </c>
      <c r="P21" s="15">
        <v>255</v>
      </c>
      <c r="Q21" s="15">
        <v>255</v>
      </c>
      <c r="R21" s="15">
        <v>52</v>
      </c>
      <c r="S21" s="13"/>
      <c r="T21" s="13"/>
      <c r="U21" s="13"/>
    </row>
    <row r="22" spans="2:21" x14ac:dyDescent="0.3">
      <c r="B22" s="11" t="s">
        <v>834</v>
      </c>
      <c r="C22" s="12" t="s">
        <v>835</v>
      </c>
      <c r="D22" s="13"/>
      <c r="E22" s="12" t="s">
        <v>405</v>
      </c>
      <c r="F22" s="14">
        <v>14.93</v>
      </c>
      <c r="G22" s="13"/>
      <c r="H22" s="15">
        <v>255</v>
      </c>
      <c r="I22" s="13"/>
      <c r="J22" s="13"/>
      <c r="K22" s="15">
        <v>46</v>
      </c>
      <c r="L22" s="13"/>
      <c r="M22" s="15">
        <v>5</v>
      </c>
      <c r="N22" s="15">
        <v>1</v>
      </c>
      <c r="O22" s="15">
        <v>255</v>
      </c>
      <c r="P22" s="15">
        <v>255</v>
      </c>
      <c r="Q22" s="15">
        <v>255</v>
      </c>
      <c r="R22" s="15">
        <v>52</v>
      </c>
      <c r="S22" s="13"/>
      <c r="T22" s="13"/>
      <c r="U22" s="13"/>
    </row>
    <row r="23" spans="2:21" x14ac:dyDescent="0.3">
      <c r="B23" s="11" t="s">
        <v>836</v>
      </c>
      <c r="C23" s="12" t="s">
        <v>391</v>
      </c>
      <c r="D23" s="13"/>
      <c r="E23" s="12" t="s">
        <v>1159</v>
      </c>
      <c r="F23" s="14">
        <v>7.35</v>
      </c>
      <c r="G23" s="13"/>
      <c r="H23" s="13"/>
      <c r="I23" s="13"/>
      <c r="J23" s="13"/>
      <c r="K23" s="15">
        <v>203</v>
      </c>
      <c r="L23" s="15">
        <v>52</v>
      </c>
      <c r="M23" s="13"/>
      <c r="N23" s="13"/>
      <c r="O23" s="15"/>
      <c r="P23" s="13"/>
      <c r="Q23" s="13"/>
      <c r="R23" s="15"/>
      <c r="S23" s="15">
        <v>255</v>
      </c>
      <c r="T23" s="15"/>
      <c r="U23" s="15"/>
    </row>
    <row r="24" spans="2:21" x14ac:dyDescent="0.3">
      <c r="B24" s="11" t="s">
        <v>837</v>
      </c>
      <c r="C24" s="12" t="s">
        <v>838</v>
      </c>
      <c r="D24" s="13"/>
      <c r="E24" s="12" t="s">
        <v>1159</v>
      </c>
      <c r="F24" s="14">
        <v>3.45</v>
      </c>
      <c r="G24" s="13"/>
      <c r="H24" s="13"/>
      <c r="I24" s="13"/>
      <c r="J24" s="13"/>
      <c r="K24" s="15">
        <v>203</v>
      </c>
      <c r="L24" s="15">
        <v>52</v>
      </c>
      <c r="M24" s="13"/>
      <c r="N24" s="13"/>
      <c r="O24" s="15"/>
      <c r="P24" s="13"/>
      <c r="Q24" s="13"/>
      <c r="R24" s="15"/>
      <c r="S24" s="15">
        <v>255</v>
      </c>
      <c r="T24" s="15"/>
      <c r="U24" s="15"/>
    </row>
    <row r="25" spans="2:21" x14ac:dyDescent="0.3">
      <c r="B25" s="11" t="s">
        <v>839</v>
      </c>
      <c r="C25" s="12" t="s">
        <v>840</v>
      </c>
      <c r="D25" s="13"/>
      <c r="E25" s="12" t="s">
        <v>1159</v>
      </c>
      <c r="F25" s="14">
        <v>1.9</v>
      </c>
      <c r="G25" s="13"/>
      <c r="H25" s="13"/>
      <c r="I25" s="13"/>
      <c r="J25" s="13"/>
      <c r="K25" s="15">
        <v>203</v>
      </c>
      <c r="L25" s="15">
        <v>52</v>
      </c>
      <c r="M25" s="13"/>
      <c r="N25" s="13"/>
      <c r="O25" s="15"/>
      <c r="P25" s="13"/>
      <c r="Q25" s="13"/>
      <c r="R25" s="15"/>
      <c r="S25" s="15">
        <v>255</v>
      </c>
      <c r="T25" s="15"/>
      <c r="U25" s="15"/>
    </row>
    <row r="26" spans="2:21" x14ac:dyDescent="0.3">
      <c r="B26" s="11" t="s">
        <v>841</v>
      </c>
      <c r="C26" s="12" t="s">
        <v>388</v>
      </c>
      <c r="D26" s="13"/>
      <c r="E26" s="12" t="s">
        <v>1159</v>
      </c>
      <c r="F26" s="14">
        <v>36.44</v>
      </c>
      <c r="G26" s="13"/>
      <c r="H26" s="15">
        <v>255</v>
      </c>
      <c r="I26" s="13"/>
      <c r="J26" s="13"/>
      <c r="K26" s="15">
        <v>40</v>
      </c>
      <c r="L26" s="15">
        <v>12</v>
      </c>
      <c r="M26" s="13"/>
      <c r="N26" s="13"/>
      <c r="O26" s="13"/>
      <c r="P26" s="15">
        <v>255</v>
      </c>
      <c r="Q26" s="13"/>
      <c r="R26" s="15">
        <v>52</v>
      </c>
      <c r="S26" s="13"/>
      <c r="T26" s="13"/>
      <c r="U26" s="13"/>
    </row>
    <row r="27" spans="2:21" x14ac:dyDescent="0.3">
      <c r="B27" s="11" t="s">
        <v>842</v>
      </c>
      <c r="C27" s="12" t="s">
        <v>843</v>
      </c>
      <c r="D27" s="13"/>
      <c r="E27" s="12" t="s">
        <v>405</v>
      </c>
      <c r="F27" s="14">
        <v>6.56</v>
      </c>
      <c r="G27" s="13"/>
      <c r="H27" s="15">
        <v>255</v>
      </c>
      <c r="I27" s="13"/>
      <c r="J27" s="13"/>
      <c r="K27" s="15">
        <v>46</v>
      </c>
      <c r="L27" s="13"/>
      <c r="M27" s="15">
        <v>5</v>
      </c>
      <c r="N27" s="15">
        <v>1</v>
      </c>
      <c r="O27" s="13"/>
      <c r="P27" s="15">
        <v>255</v>
      </c>
      <c r="Q27" s="13"/>
      <c r="R27" s="15">
        <v>52</v>
      </c>
      <c r="S27" s="13"/>
      <c r="T27" s="13"/>
      <c r="U27" s="13"/>
    </row>
    <row r="28" spans="2:21" x14ac:dyDescent="0.3">
      <c r="B28" s="11" t="s">
        <v>844</v>
      </c>
      <c r="C28" s="12" t="s">
        <v>845</v>
      </c>
      <c r="D28" s="13"/>
      <c r="E28" s="12" t="s">
        <v>405</v>
      </c>
      <c r="F28" s="14">
        <v>40.06</v>
      </c>
      <c r="G28" s="13"/>
      <c r="H28" s="15">
        <v>255</v>
      </c>
      <c r="I28" s="13"/>
      <c r="J28" s="13"/>
      <c r="K28" s="15">
        <v>46</v>
      </c>
      <c r="L28" s="13"/>
      <c r="M28" s="15">
        <v>5</v>
      </c>
      <c r="N28" s="15">
        <v>1</v>
      </c>
      <c r="O28" s="13"/>
      <c r="P28" s="15">
        <v>255</v>
      </c>
      <c r="Q28" s="13"/>
      <c r="R28" s="15">
        <v>52</v>
      </c>
      <c r="S28" s="13"/>
      <c r="T28" s="13"/>
      <c r="U28" s="13"/>
    </row>
    <row r="29" spans="2:21" x14ac:dyDescent="0.3">
      <c r="B29" s="11" t="s">
        <v>846</v>
      </c>
      <c r="C29" s="12" t="s">
        <v>828</v>
      </c>
      <c r="D29" s="13"/>
      <c r="E29" s="12" t="s">
        <v>405</v>
      </c>
      <c r="F29" s="14">
        <v>38.93</v>
      </c>
      <c r="G29" s="13"/>
      <c r="H29" s="13"/>
      <c r="I29" s="13"/>
      <c r="J29" s="13"/>
      <c r="K29" s="15">
        <v>11</v>
      </c>
      <c r="L29" s="13"/>
      <c r="M29" s="15">
        <v>1</v>
      </c>
      <c r="N29" s="13"/>
      <c r="O29" s="13"/>
      <c r="P29" s="15">
        <v>12</v>
      </c>
      <c r="Q29" s="13"/>
      <c r="R29" s="15">
        <v>12</v>
      </c>
      <c r="S29" s="13"/>
      <c r="T29" s="13"/>
      <c r="U29" s="13"/>
    </row>
    <row r="30" spans="2:21" x14ac:dyDescent="0.3">
      <c r="B30" s="11" t="s">
        <v>847</v>
      </c>
      <c r="C30" s="12" t="s">
        <v>815</v>
      </c>
      <c r="D30" s="13"/>
      <c r="E30" s="12" t="s">
        <v>126</v>
      </c>
      <c r="F30" s="14">
        <v>18.170000000000002</v>
      </c>
      <c r="G30" s="13"/>
      <c r="H30" s="13"/>
      <c r="I30" s="15">
        <v>104</v>
      </c>
      <c r="J30" s="15">
        <v>151</v>
      </c>
      <c r="K30" s="13"/>
      <c r="L30" s="13"/>
      <c r="M30" s="13"/>
      <c r="N30" s="13"/>
      <c r="O30" s="15">
        <v>255</v>
      </c>
      <c r="P30" s="15">
        <v>52</v>
      </c>
      <c r="Q30" s="15">
        <v>255</v>
      </c>
      <c r="R30" s="15">
        <v>52</v>
      </c>
      <c r="S30" s="13"/>
      <c r="T30" s="13"/>
      <c r="U30" s="13"/>
    </row>
    <row r="31" spans="2:21" x14ac:dyDescent="0.3">
      <c r="B31" s="11" t="s">
        <v>848</v>
      </c>
      <c r="C31" s="12" t="s">
        <v>815</v>
      </c>
      <c r="D31" s="13"/>
      <c r="E31" s="12" t="s">
        <v>126</v>
      </c>
      <c r="F31" s="14">
        <v>18.170000000000002</v>
      </c>
      <c r="G31" s="13"/>
      <c r="H31" s="13"/>
      <c r="I31" s="15">
        <v>104</v>
      </c>
      <c r="J31" s="15">
        <v>151</v>
      </c>
      <c r="K31" s="13"/>
      <c r="L31" s="13"/>
      <c r="M31" s="13"/>
      <c r="N31" s="13"/>
      <c r="O31" s="15">
        <v>255</v>
      </c>
      <c r="P31" s="15">
        <v>52</v>
      </c>
      <c r="Q31" s="15">
        <v>255</v>
      </c>
      <c r="R31" s="15">
        <v>52</v>
      </c>
      <c r="S31" s="13"/>
      <c r="T31" s="13"/>
      <c r="U31" s="13"/>
    </row>
    <row r="32" spans="2:21" x14ac:dyDescent="0.3">
      <c r="B32" s="11" t="s">
        <v>849</v>
      </c>
      <c r="C32" s="12" t="s">
        <v>816</v>
      </c>
      <c r="D32" s="13"/>
      <c r="E32" s="12" t="s">
        <v>405</v>
      </c>
      <c r="F32" s="14">
        <v>8.8800000000000008</v>
      </c>
      <c r="G32" s="13"/>
      <c r="H32" s="15">
        <v>52</v>
      </c>
      <c r="I32" s="13"/>
      <c r="J32" s="13"/>
      <c r="K32" s="15">
        <v>49</v>
      </c>
      <c r="L32" s="13"/>
      <c r="M32" s="15">
        <v>2</v>
      </c>
      <c r="N32" s="15">
        <v>1</v>
      </c>
      <c r="O32" s="13"/>
      <c r="P32" s="15">
        <v>52</v>
      </c>
      <c r="Q32" s="13"/>
      <c r="R32" s="15">
        <v>52</v>
      </c>
      <c r="S32" s="13"/>
      <c r="T32" s="13"/>
      <c r="U32" s="13"/>
    </row>
    <row r="33" spans="2:21" x14ac:dyDescent="0.3">
      <c r="B33" s="11" t="s">
        <v>850</v>
      </c>
      <c r="C33" s="12" t="s">
        <v>851</v>
      </c>
      <c r="D33" s="13"/>
      <c r="E33" s="12" t="s">
        <v>1159</v>
      </c>
      <c r="F33" s="14">
        <v>4.8499999999999996</v>
      </c>
      <c r="G33" s="13"/>
      <c r="H33" s="13"/>
      <c r="I33" s="13"/>
      <c r="J33" s="13"/>
      <c r="K33" s="15">
        <v>203</v>
      </c>
      <c r="L33" s="15">
        <v>52</v>
      </c>
      <c r="M33" s="13"/>
      <c r="N33" s="13"/>
      <c r="O33" s="15"/>
      <c r="P33" s="13"/>
      <c r="Q33" s="13"/>
      <c r="R33" s="15"/>
      <c r="S33" s="15">
        <v>255</v>
      </c>
      <c r="T33" s="15"/>
      <c r="U33" s="15"/>
    </row>
    <row r="34" spans="2:21" x14ac:dyDescent="0.3">
      <c r="B34" s="11" t="s">
        <v>852</v>
      </c>
      <c r="C34" s="12" t="s">
        <v>853</v>
      </c>
      <c r="D34" s="13"/>
      <c r="E34" s="12" t="s">
        <v>1159</v>
      </c>
      <c r="F34" s="14">
        <v>3.26</v>
      </c>
      <c r="G34" s="13"/>
      <c r="H34" s="13"/>
      <c r="I34" s="13"/>
      <c r="J34" s="13"/>
      <c r="K34" s="15">
        <v>203</v>
      </c>
      <c r="L34" s="15">
        <v>52</v>
      </c>
      <c r="M34" s="13"/>
      <c r="N34" s="13"/>
      <c r="O34" s="15"/>
      <c r="P34" s="13"/>
      <c r="Q34" s="13"/>
      <c r="R34" s="15"/>
      <c r="S34" s="15">
        <v>255</v>
      </c>
      <c r="T34" s="15"/>
      <c r="U34" s="15"/>
    </row>
    <row r="35" spans="2:21" x14ac:dyDescent="0.3">
      <c r="B35" s="11" t="s">
        <v>854</v>
      </c>
      <c r="C35" s="12" t="s">
        <v>816</v>
      </c>
      <c r="D35" s="13"/>
      <c r="E35" s="12" t="s">
        <v>1160</v>
      </c>
      <c r="F35" s="14">
        <v>10.52</v>
      </c>
      <c r="G35" s="13"/>
      <c r="H35" s="13"/>
      <c r="I35" s="13"/>
      <c r="J35" s="15">
        <v>52</v>
      </c>
      <c r="K35" s="13"/>
      <c r="L35" s="13"/>
      <c r="M35" s="13"/>
      <c r="N35" s="13"/>
      <c r="O35" s="13"/>
      <c r="P35" s="15">
        <v>52</v>
      </c>
      <c r="Q35" s="13"/>
      <c r="R35" s="15">
        <v>52</v>
      </c>
      <c r="S35" s="13"/>
      <c r="T35" s="13"/>
      <c r="U35" s="13"/>
    </row>
    <row r="36" spans="2:21" x14ac:dyDescent="0.3">
      <c r="B36" s="11" t="s">
        <v>855</v>
      </c>
      <c r="C36" s="12" t="s">
        <v>828</v>
      </c>
      <c r="D36" s="13"/>
      <c r="E36" s="12" t="s">
        <v>25</v>
      </c>
      <c r="F36" s="14">
        <v>138.5</v>
      </c>
      <c r="G36" s="13"/>
      <c r="H36" s="15">
        <v>12</v>
      </c>
      <c r="I36" s="13"/>
      <c r="J36" s="13"/>
      <c r="K36" s="15">
        <v>11</v>
      </c>
      <c r="L36" s="15">
        <v>1</v>
      </c>
      <c r="M36" s="13"/>
      <c r="N36" s="13"/>
      <c r="O36" s="13"/>
      <c r="P36" s="15">
        <v>12</v>
      </c>
      <c r="Q36" s="13"/>
      <c r="R36" s="15">
        <v>12</v>
      </c>
      <c r="S36" s="13"/>
      <c r="T36" s="13"/>
      <c r="U36" s="13"/>
    </row>
    <row r="37" spans="2:21" x14ac:dyDescent="0.3">
      <c r="B37" s="11" t="s">
        <v>856</v>
      </c>
      <c r="C37" s="12" t="s">
        <v>857</v>
      </c>
      <c r="D37" s="13"/>
      <c r="E37" s="12" t="s">
        <v>1159</v>
      </c>
      <c r="F37" s="14">
        <v>9.17</v>
      </c>
      <c r="G37" s="13"/>
      <c r="H37" s="15">
        <v>12</v>
      </c>
      <c r="I37" s="13"/>
      <c r="J37" s="13"/>
      <c r="K37" s="15">
        <v>11</v>
      </c>
      <c r="L37" s="15">
        <v>1</v>
      </c>
      <c r="M37" s="13"/>
      <c r="N37" s="13"/>
      <c r="O37" s="15">
        <v>12</v>
      </c>
      <c r="P37" s="15">
        <v>12</v>
      </c>
      <c r="Q37" s="15">
        <v>12</v>
      </c>
      <c r="R37" s="15">
        <v>12</v>
      </c>
      <c r="S37" s="13"/>
      <c r="T37" s="13"/>
      <c r="U37" s="13"/>
    </row>
    <row r="38" spans="2:21" x14ac:dyDescent="0.3">
      <c r="B38" s="11" t="s">
        <v>858</v>
      </c>
      <c r="C38" s="12" t="s">
        <v>859</v>
      </c>
      <c r="D38" s="13"/>
      <c r="E38" s="12" t="s">
        <v>25</v>
      </c>
      <c r="F38" s="14">
        <v>118.47</v>
      </c>
      <c r="G38" s="13"/>
      <c r="H38" s="15">
        <v>12</v>
      </c>
      <c r="I38" s="13"/>
      <c r="J38" s="13"/>
      <c r="K38" s="15">
        <v>11</v>
      </c>
      <c r="L38" s="15">
        <v>1</v>
      </c>
      <c r="M38" s="13"/>
      <c r="N38" s="13"/>
      <c r="O38" s="13"/>
      <c r="P38" s="15">
        <v>12</v>
      </c>
      <c r="Q38" s="13"/>
      <c r="R38" s="15">
        <v>12</v>
      </c>
      <c r="S38" s="13"/>
      <c r="T38" s="13"/>
      <c r="U38" s="13"/>
    </row>
    <row r="39" spans="2:21" x14ac:dyDescent="0.3">
      <c r="B39" s="11" t="s">
        <v>860</v>
      </c>
      <c r="C39" s="12" t="s">
        <v>861</v>
      </c>
      <c r="D39" s="13"/>
      <c r="E39" s="12" t="s">
        <v>25</v>
      </c>
      <c r="F39" s="14">
        <v>86.34</v>
      </c>
      <c r="G39" s="13"/>
      <c r="H39" s="13"/>
      <c r="I39" s="13"/>
      <c r="J39" s="13"/>
      <c r="K39" s="15">
        <v>2</v>
      </c>
      <c r="L39" s="13"/>
      <c r="M39" s="13"/>
      <c r="N39" s="13"/>
      <c r="O39" s="13"/>
      <c r="P39" s="13"/>
      <c r="Q39" s="13"/>
      <c r="R39" s="15">
        <v>2</v>
      </c>
      <c r="S39" s="13"/>
      <c r="T39" s="13"/>
      <c r="U39" s="13"/>
    </row>
    <row r="40" spans="2:21" x14ac:dyDescent="0.3">
      <c r="B40" s="11" t="s">
        <v>862</v>
      </c>
      <c r="C40" s="12" t="s">
        <v>388</v>
      </c>
      <c r="D40" s="13"/>
      <c r="E40" s="12" t="s">
        <v>1158</v>
      </c>
      <c r="F40" s="14">
        <v>12.65</v>
      </c>
      <c r="G40" s="13"/>
      <c r="H40" s="15">
        <v>255</v>
      </c>
      <c r="I40" s="13"/>
      <c r="J40" s="13"/>
      <c r="K40" s="15">
        <v>40</v>
      </c>
      <c r="L40" s="15">
        <v>12</v>
      </c>
      <c r="M40" s="13"/>
      <c r="N40" s="13"/>
      <c r="O40" s="13"/>
      <c r="P40" s="15">
        <v>255</v>
      </c>
      <c r="Q40" s="13"/>
      <c r="R40" s="15">
        <v>52</v>
      </c>
      <c r="S40" s="13"/>
      <c r="T40" s="13"/>
      <c r="U40" s="13"/>
    </row>
    <row r="41" spans="2:21" x14ac:dyDescent="0.3">
      <c r="B41" s="11" t="s">
        <v>863</v>
      </c>
      <c r="C41" s="12" t="s">
        <v>864</v>
      </c>
      <c r="D41" s="13"/>
      <c r="E41" s="12" t="s">
        <v>1161</v>
      </c>
      <c r="F41" s="14">
        <v>9.15</v>
      </c>
      <c r="G41" s="13"/>
      <c r="H41" s="15">
        <v>12</v>
      </c>
      <c r="I41" s="13"/>
      <c r="J41" s="13"/>
      <c r="K41" s="15">
        <v>12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2:21" x14ac:dyDescent="0.3">
      <c r="B42" s="11" t="s">
        <v>865</v>
      </c>
      <c r="C42" s="12" t="s">
        <v>866</v>
      </c>
      <c r="D42" s="13"/>
      <c r="E42" s="12" t="s">
        <v>126</v>
      </c>
      <c r="F42" s="14">
        <v>20.25</v>
      </c>
      <c r="G42" s="13"/>
      <c r="H42" s="13"/>
      <c r="I42" s="13"/>
      <c r="J42" s="15">
        <v>12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2:21" x14ac:dyDescent="0.3">
      <c r="B43" s="11" t="s">
        <v>867</v>
      </c>
      <c r="C43" s="12" t="s">
        <v>868</v>
      </c>
      <c r="D43" s="13"/>
      <c r="E43" s="12" t="s">
        <v>126</v>
      </c>
      <c r="F43" s="14">
        <v>10.25</v>
      </c>
      <c r="G43" s="13"/>
      <c r="H43" s="13"/>
      <c r="I43" s="13"/>
      <c r="J43" s="15">
        <v>12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2:21" x14ac:dyDescent="0.3">
      <c r="B44" s="25" t="s">
        <v>1164</v>
      </c>
      <c r="C44" s="13"/>
      <c r="D44" s="13"/>
      <c r="E44" s="13"/>
      <c r="F44" s="26">
        <f>SUM(F3:F43)</f>
        <v>1058.47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2:21" x14ac:dyDescent="0.3">
      <c r="B45" s="56" t="s">
        <v>260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8"/>
    </row>
    <row r="46" spans="2:21" x14ac:dyDescent="0.3">
      <c r="B46" s="11" t="s">
        <v>869</v>
      </c>
      <c r="C46" s="12" t="s">
        <v>816</v>
      </c>
      <c r="D46" s="13"/>
      <c r="E46" s="12" t="s">
        <v>405</v>
      </c>
      <c r="F46" s="14">
        <v>18.5</v>
      </c>
      <c r="G46" s="13"/>
      <c r="H46" s="15">
        <v>104</v>
      </c>
      <c r="I46" s="13"/>
      <c r="J46" s="13"/>
      <c r="K46" s="15">
        <v>46</v>
      </c>
      <c r="L46" s="13"/>
      <c r="M46" s="15">
        <v>5</v>
      </c>
      <c r="N46" s="15">
        <v>1</v>
      </c>
      <c r="O46" s="13"/>
      <c r="P46" s="15">
        <v>104</v>
      </c>
      <c r="Q46" s="13"/>
      <c r="R46" s="15">
        <v>52</v>
      </c>
      <c r="S46" s="13"/>
      <c r="T46" s="13"/>
      <c r="U46" s="13"/>
    </row>
    <row r="47" spans="2:21" x14ac:dyDescent="0.3">
      <c r="B47" s="11" t="s">
        <v>870</v>
      </c>
      <c r="C47" s="12" t="s">
        <v>871</v>
      </c>
      <c r="D47" s="13"/>
      <c r="E47" s="12" t="s">
        <v>405</v>
      </c>
      <c r="F47" s="14">
        <v>12.31</v>
      </c>
      <c r="G47" s="13"/>
      <c r="H47" s="15">
        <v>255</v>
      </c>
      <c r="I47" s="13"/>
      <c r="J47" s="13"/>
      <c r="K47" s="15">
        <v>46</v>
      </c>
      <c r="L47" s="13"/>
      <c r="M47" s="15">
        <v>5</v>
      </c>
      <c r="N47" s="15">
        <v>1</v>
      </c>
      <c r="O47" s="13"/>
      <c r="P47" s="15">
        <v>255</v>
      </c>
      <c r="Q47" s="13"/>
      <c r="R47" s="15">
        <v>52</v>
      </c>
      <c r="S47" s="13"/>
      <c r="T47" s="13"/>
      <c r="U47" s="13"/>
    </row>
    <row r="48" spans="2:21" x14ac:dyDescent="0.3">
      <c r="B48" s="11" t="s">
        <v>872</v>
      </c>
      <c r="C48" s="12" t="s">
        <v>873</v>
      </c>
      <c r="D48" s="13"/>
      <c r="E48" s="12" t="s">
        <v>405</v>
      </c>
      <c r="F48" s="14">
        <v>5.33</v>
      </c>
      <c r="G48" s="13"/>
      <c r="H48" s="15">
        <v>255</v>
      </c>
      <c r="I48" s="13"/>
      <c r="J48" s="13"/>
      <c r="K48" s="15">
        <v>46</v>
      </c>
      <c r="L48" s="13"/>
      <c r="M48" s="15">
        <v>5</v>
      </c>
      <c r="N48" s="15">
        <v>1</v>
      </c>
      <c r="O48" s="13"/>
      <c r="P48" s="15">
        <v>255</v>
      </c>
      <c r="Q48" s="13"/>
      <c r="R48" s="15">
        <v>52</v>
      </c>
      <c r="S48" s="13"/>
      <c r="T48" s="13"/>
      <c r="U48" s="13"/>
    </row>
    <row r="49" spans="2:21" x14ac:dyDescent="0.3">
      <c r="B49" s="11" t="s">
        <v>874</v>
      </c>
      <c r="C49" s="12" t="s">
        <v>421</v>
      </c>
      <c r="D49" s="13"/>
      <c r="E49" s="12" t="s">
        <v>405</v>
      </c>
      <c r="F49" s="14">
        <v>5.33</v>
      </c>
      <c r="G49" s="13"/>
      <c r="H49" s="15">
        <v>255</v>
      </c>
      <c r="I49" s="13"/>
      <c r="J49" s="13"/>
      <c r="K49" s="15">
        <v>46</v>
      </c>
      <c r="L49" s="13"/>
      <c r="M49" s="15">
        <v>5</v>
      </c>
      <c r="N49" s="15">
        <v>1</v>
      </c>
      <c r="O49" s="13"/>
      <c r="P49" s="15">
        <v>255</v>
      </c>
      <c r="Q49" s="13"/>
      <c r="R49" s="15">
        <v>52</v>
      </c>
      <c r="S49" s="13"/>
      <c r="T49" s="13"/>
      <c r="U49" s="13"/>
    </row>
    <row r="50" spans="2:21" x14ac:dyDescent="0.3">
      <c r="B50" s="11" t="s">
        <v>875</v>
      </c>
      <c r="C50" s="12" t="s">
        <v>851</v>
      </c>
      <c r="D50" s="13"/>
      <c r="E50" s="12" t="s">
        <v>1159</v>
      </c>
      <c r="F50" s="14">
        <v>5.25</v>
      </c>
      <c r="G50" s="13"/>
      <c r="H50" s="13"/>
      <c r="I50" s="13"/>
      <c r="J50" s="13"/>
      <c r="K50" s="15">
        <v>203</v>
      </c>
      <c r="L50" s="15">
        <v>52</v>
      </c>
      <c r="M50" s="13"/>
      <c r="N50" s="13"/>
      <c r="O50" s="15"/>
      <c r="P50" s="13"/>
      <c r="Q50" s="13"/>
      <c r="R50" s="15"/>
      <c r="S50" s="15">
        <v>255</v>
      </c>
      <c r="T50" s="15"/>
      <c r="U50" s="15"/>
    </row>
    <row r="51" spans="2:21" x14ac:dyDescent="0.3">
      <c r="B51" s="11" t="s">
        <v>876</v>
      </c>
      <c r="C51" s="12" t="s">
        <v>853</v>
      </c>
      <c r="D51" s="13"/>
      <c r="E51" s="12" t="s">
        <v>1159</v>
      </c>
      <c r="F51" s="14">
        <v>6.73</v>
      </c>
      <c r="G51" s="13"/>
      <c r="H51" s="13"/>
      <c r="I51" s="13"/>
      <c r="J51" s="13"/>
      <c r="K51" s="15">
        <v>203</v>
      </c>
      <c r="L51" s="15">
        <v>52</v>
      </c>
      <c r="M51" s="13"/>
      <c r="N51" s="13"/>
      <c r="O51" s="15"/>
      <c r="P51" s="13"/>
      <c r="Q51" s="13"/>
      <c r="R51" s="15"/>
      <c r="S51" s="15">
        <v>255</v>
      </c>
      <c r="T51" s="15"/>
      <c r="U51" s="15"/>
    </row>
    <row r="52" spans="2:21" x14ac:dyDescent="0.3">
      <c r="B52" s="11" t="s">
        <v>877</v>
      </c>
      <c r="C52" s="12" t="s">
        <v>878</v>
      </c>
      <c r="D52" s="13"/>
      <c r="E52" s="12" t="s">
        <v>405</v>
      </c>
      <c r="F52" s="14">
        <v>4.71</v>
      </c>
      <c r="G52" s="13"/>
      <c r="H52" s="15">
        <v>255</v>
      </c>
      <c r="I52" s="13"/>
      <c r="J52" s="13"/>
      <c r="K52" s="15">
        <v>46</v>
      </c>
      <c r="L52" s="13"/>
      <c r="M52" s="15">
        <v>5</v>
      </c>
      <c r="N52" s="15">
        <v>1</v>
      </c>
      <c r="O52" s="13"/>
      <c r="P52" s="15">
        <v>255</v>
      </c>
      <c r="Q52" s="13"/>
      <c r="R52" s="15">
        <v>52</v>
      </c>
      <c r="S52" s="13"/>
      <c r="T52" s="13"/>
      <c r="U52" s="13"/>
    </row>
    <row r="53" spans="2:21" x14ac:dyDescent="0.3">
      <c r="B53" s="11" t="s">
        <v>879</v>
      </c>
      <c r="C53" s="12" t="s">
        <v>815</v>
      </c>
      <c r="D53" s="13"/>
      <c r="E53" s="12" t="s">
        <v>126</v>
      </c>
      <c r="F53" s="14">
        <v>31.04</v>
      </c>
      <c r="G53" s="13"/>
      <c r="H53" s="13"/>
      <c r="I53" s="15">
        <v>104</v>
      </c>
      <c r="J53" s="15">
        <v>151</v>
      </c>
      <c r="K53" s="13"/>
      <c r="L53" s="13"/>
      <c r="M53" s="13"/>
      <c r="N53" s="13"/>
      <c r="O53" s="15">
        <v>255</v>
      </c>
      <c r="P53" s="15">
        <v>52</v>
      </c>
      <c r="Q53" s="15">
        <v>255</v>
      </c>
      <c r="R53" s="15">
        <v>52</v>
      </c>
      <c r="S53" s="13"/>
      <c r="T53" s="13"/>
      <c r="U53" s="13"/>
    </row>
    <row r="54" spans="2:21" x14ac:dyDescent="0.3">
      <c r="B54" s="11" t="s">
        <v>880</v>
      </c>
      <c r="C54" s="12" t="s">
        <v>815</v>
      </c>
      <c r="D54" s="13"/>
      <c r="E54" s="12" t="s">
        <v>126</v>
      </c>
      <c r="F54" s="14">
        <v>16.46</v>
      </c>
      <c r="G54" s="13"/>
      <c r="H54" s="13"/>
      <c r="I54" s="15">
        <v>104</v>
      </c>
      <c r="J54" s="15">
        <v>151</v>
      </c>
      <c r="K54" s="13"/>
      <c r="L54" s="13"/>
      <c r="M54" s="13"/>
      <c r="N54" s="13"/>
      <c r="O54" s="15">
        <v>255</v>
      </c>
      <c r="P54" s="15">
        <v>52</v>
      </c>
      <c r="Q54" s="15">
        <v>255</v>
      </c>
      <c r="R54" s="15">
        <v>52</v>
      </c>
      <c r="S54" s="13"/>
      <c r="T54" s="13"/>
      <c r="U54" s="13"/>
    </row>
    <row r="55" spans="2:21" x14ac:dyDescent="0.3">
      <c r="B55" s="11" t="s">
        <v>881</v>
      </c>
      <c r="C55" s="12" t="s">
        <v>815</v>
      </c>
      <c r="D55" s="13"/>
      <c r="E55" s="12" t="s">
        <v>126</v>
      </c>
      <c r="F55" s="14">
        <v>21.88</v>
      </c>
      <c r="G55" s="13"/>
      <c r="H55" s="13"/>
      <c r="I55" s="15">
        <v>104</v>
      </c>
      <c r="J55" s="15">
        <v>151</v>
      </c>
      <c r="K55" s="13"/>
      <c r="L55" s="13"/>
      <c r="M55" s="13"/>
      <c r="N55" s="13"/>
      <c r="O55" s="15">
        <v>255</v>
      </c>
      <c r="P55" s="15">
        <v>52</v>
      </c>
      <c r="Q55" s="15">
        <v>255</v>
      </c>
      <c r="R55" s="15">
        <v>52</v>
      </c>
      <c r="S55" s="13"/>
      <c r="T55" s="13"/>
      <c r="U55" s="13"/>
    </row>
    <row r="56" spans="2:21" x14ac:dyDescent="0.3">
      <c r="B56" s="11" t="s">
        <v>882</v>
      </c>
      <c r="C56" s="12" t="s">
        <v>883</v>
      </c>
      <c r="D56" s="13"/>
      <c r="E56" s="12" t="s">
        <v>405</v>
      </c>
      <c r="F56" s="14">
        <v>17.559999999999999</v>
      </c>
      <c r="G56" s="13"/>
      <c r="H56" s="15">
        <v>255</v>
      </c>
      <c r="I56" s="13"/>
      <c r="J56" s="13"/>
      <c r="K56" s="15">
        <v>46</v>
      </c>
      <c r="L56" s="13"/>
      <c r="M56" s="15">
        <v>5</v>
      </c>
      <c r="N56" s="15">
        <v>1</v>
      </c>
      <c r="O56" s="15">
        <v>255</v>
      </c>
      <c r="P56" s="15">
        <v>52</v>
      </c>
      <c r="Q56" s="15">
        <v>255</v>
      </c>
      <c r="R56" s="15">
        <v>52</v>
      </c>
      <c r="S56" s="13"/>
      <c r="T56" s="13"/>
      <c r="U56" s="13"/>
    </row>
    <row r="57" spans="2:21" x14ac:dyDescent="0.3">
      <c r="B57" s="11" t="s">
        <v>884</v>
      </c>
      <c r="C57" s="12" t="s">
        <v>815</v>
      </c>
      <c r="D57" s="13"/>
      <c r="E57" s="12" t="s">
        <v>126</v>
      </c>
      <c r="F57" s="14">
        <v>19.66</v>
      </c>
      <c r="G57" s="13"/>
      <c r="H57" s="13"/>
      <c r="I57" s="15">
        <v>104</v>
      </c>
      <c r="J57" s="15">
        <v>151</v>
      </c>
      <c r="K57" s="13"/>
      <c r="L57" s="13"/>
      <c r="M57" s="13"/>
      <c r="N57" s="13"/>
      <c r="O57" s="15">
        <v>255</v>
      </c>
      <c r="P57" s="15">
        <v>52</v>
      </c>
      <c r="Q57" s="15">
        <v>255</v>
      </c>
      <c r="R57" s="15">
        <v>52</v>
      </c>
      <c r="S57" s="13"/>
      <c r="T57" s="13"/>
      <c r="U57" s="13"/>
    </row>
    <row r="58" spans="2:21" x14ac:dyDescent="0.3">
      <c r="B58" s="11" t="s">
        <v>885</v>
      </c>
      <c r="C58" s="12" t="s">
        <v>815</v>
      </c>
      <c r="D58" s="13"/>
      <c r="E58" s="12" t="s">
        <v>126</v>
      </c>
      <c r="F58" s="14">
        <v>19.25</v>
      </c>
      <c r="G58" s="13"/>
      <c r="H58" s="13"/>
      <c r="I58" s="15">
        <v>104</v>
      </c>
      <c r="J58" s="15">
        <v>151</v>
      </c>
      <c r="K58" s="13"/>
      <c r="L58" s="13"/>
      <c r="M58" s="13"/>
      <c r="N58" s="13"/>
      <c r="O58" s="15">
        <v>255</v>
      </c>
      <c r="P58" s="15">
        <v>52</v>
      </c>
      <c r="Q58" s="15">
        <v>255</v>
      </c>
      <c r="R58" s="15">
        <v>52</v>
      </c>
      <c r="S58" s="13"/>
      <c r="T58" s="13"/>
      <c r="U58" s="13"/>
    </row>
    <row r="59" spans="2:21" x14ac:dyDescent="0.3">
      <c r="B59" s="11" t="s">
        <v>886</v>
      </c>
      <c r="C59" s="12" t="s">
        <v>388</v>
      </c>
      <c r="D59" s="13"/>
      <c r="E59" s="12" t="s">
        <v>126</v>
      </c>
      <c r="F59" s="14">
        <v>20.149999999999999</v>
      </c>
      <c r="G59" s="13"/>
      <c r="H59" s="13"/>
      <c r="I59" s="15">
        <v>203</v>
      </c>
      <c r="J59" s="15">
        <v>52</v>
      </c>
      <c r="K59" s="13"/>
      <c r="L59" s="13"/>
      <c r="M59" s="13"/>
      <c r="N59" s="13"/>
      <c r="O59" s="13"/>
      <c r="P59" s="15">
        <v>255</v>
      </c>
      <c r="Q59" s="13"/>
      <c r="R59" s="15">
        <v>52</v>
      </c>
      <c r="S59" s="13"/>
      <c r="T59" s="13"/>
      <c r="U59" s="13"/>
    </row>
    <row r="60" spans="2:21" x14ac:dyDescent="0.3">
      <c r="B60" s="11" t="s">
        <v>887</v>
      </c>
      <c r="C60" s="12" t="s">
        <v>815</v>
      </c>
      <c r="D60" s="13"/>
      <c r="E60" s="12" t="s">
        <v>126</v>
      </c>
      <c r="F60" s="14">
        <v>19.66</v>
      </c>
      <c r="G60" s="13"/>
      <c r="H60" s="13"/>
      <c r="I60" s="15">
        <v>104</v>
      </c>
      <c r="J60" s="15">
        <v>151</v>
      </c>
      <c r="K60" s="13"/>
      <c r="L60" s="13"/>
      <c r="M60" s="13"/>
      <c r="N60" s="13"/>
      <c r="O60" s="15">
        <v>255</v>
      </c>
      <c r="P60" s="15">
        <v>52</v>
      </c>
      <c r="Q60" s="15">
        <v>255</v>
      </c>
      <c r="R60" s="15">
        <v>52</v>
      </c>
      <c r="S60" s="13"/>
      <c r="T60" s="13"/>
      <c r="U60" s="13"/>
    </row>
    <row r="61" spans="2:21" x14ac:dyDescent="0.3">
      <c r="B61" s="11" t="s">
        <v>888</v>
      </c>
      <c r="C61" s="12" t="s">
        <v>815</v>
      </c>
      <c r="D61" s="13"/>
      <c r="E61" s="12" t="s">
        <v>126</v>
      </c>
      <c r="F61" s="14">
        <v>19.670000000000002</v>
      </c>
      <c r="G61" s="13"/>
      <c r="H61" s="13"/>
      <c r="I61" s="15">
        <v>104</v>
      </c>
      <c r="J61" s="15">
        <v>151</v>
      </c>
      <c r="K61" s="13"/>
      <c r="L61" s="13"/>
      <c r="M61" s="13"/>
      <c r="N61" s="13"/>
      <c r="O61" s="15">
        <v>255</v>
      </c>
      <c r="P61" s="15">
        <v>52</v>
      </c>
      <c r="Q61" s="15">
        <v>255</v>
      </c>
      <c r="R61" s="15">
        <v>52</v>
      </c>
      <c r="S61" s="13"/>
      <c r="T61" s="13"/>
      <c r="U61" s="13"/>
    </row>
    <row r="62" spans="2:21" x14ac:dyDescent="0.3">
      <c r="B62" s="11" t="s">
        <v>889</v>
      </c>
      <c r="C62" s="12" t="s">
        <v>815</v>
      </c>
      <c r="D62" s="13"/>
      <c r="E62" s="12" t="s">
        <v>126</v>
      </c>
      <c r="F62" s="14">
        <v>8.1199999999999992</v>
      </c>
      <c r="G62" s="13"/>
      <c r="H62" s="13"/>
      <c r="I62" s="15">
        <v>104</v>
      </c>
      <c r="J62" s="15">
        <v>151</v>
      </c>
      <c r="K62" s="13"/>
      <c r="L62" s="13"/>
      <c r="M62" s="13"/>
      <c r="N62" s="13"/>
      <c r="O62" s="15">
        <v>255</v>
      </c>
      <c r="P62" s="15">
        <v>52</v>
      </c>
      <c r="Q62" s="15">
        <v>255</v>
      </c>
      <c r="R62" s="15">
        <v>52</v>
      </c>
      <c r="S62" s="13"/>
      <c r="T62" s="13"/>
      <c r="U62" s="13"/>
    </row>
    <row r="63" spans="2:21" x14ac:dyDescent="0.3">
      <c r="B63" s="11" t="s">
        <v>890</v>
      </c>
      <c r="C63" s="12" t="s">
        <v>891</v>
      </c>
      <c r="D63" s="13"/>
      <c r="E63" s="12" t="s">
        <v>405</v>
      </c>
      <c r="F63" s="14">
        <v>12.16</v>
      </c>
      <c r="G63" s="13"/>
      <c r="H63" s="15">
        <v>255</v>
      </c>
      <c r="I63" s="13"/>
      <c r="J63" s="13"/>
      <c r="K63" s="15">
        <v>46</v>
      </c>
      <c r="L63" s="13"/>
      <c r="M63" s="15">
        <v>5</v>
      </c>
      <c r="N63" s="15">
        <v>1</v>
      </c>
      <c r="O63" s="13"/>
      <c r="P63" s="15">
        <v>255</v>
      </c>
      <c r="Q63" s="13"/>
      <c r="R63" s="15">
        <v>52</v>
      </c>
      <c r="S63" s="13"/>
      <c r="T63" s="13"/>
      <c r="U63" s="13"/>
    </row>
    <row r="64" spans="2:21" x14ac:dyDescent="0.3">
      <c r="B64" s="11" t="s">
        <v>892</v>
      </c>
      <c r="C64" s="12" t="s">
        <v>815</v>
      </c>
      <c r="D64" s="13"/>
      <c r="E64" s="12" t="s">
        <v>405</v>
      </c>
      <c r="F64" s="14">
        <v>17.95</v>
      </c>
      <c r="G64" s="13"/>
      <c r="H64" s="15">
        <v>255</v>
      </c>
      <c r="I64" s="13"/>
      <c r="J64" s="13"/>
      <c r="K64" s="15">
        <v>46</v>
      </c>
      <c r="L64" s="13"/>
      <c r="M64" s="15">
        <v>5</v>
      </c>
      <c r="N64" s="15">
        <v>1</v>
      </c>
      <c r="O64" s="15">
        <v>255</v>
      </c>
      <c r="P64" s="15">
        <v>52</v>
      </c>
      <c r="Q64" s="15">
        <v>255</v>
      </c>
      <c r="R64" s="15">
        <v>52</v>
      </c>
      <c r="S64" s="13"/>
      <c r="T64" s="13"/>
      <c r="U64" s="13"/>
    </row>
    <row r="65" spans="2:21" x14ac:dyDescent="0.3">
      <c r="B65" s="11" t="s">
        <v>893</v>
      </c>
      <c r="C65" s="12" t="s">
        <v>815</v>
      </c>
      <c r="D65" s="13"/>
      <c r="E65" s="12" t="s">
        <v>126</v>
      </c>
      <c r="F65" s="14">
        <v>45.92</v>
      </c>
      <c r="G65" s="13"/>
      <c r="H65" s="13"/>
      <c r="I65" s="15">
        <v>104</v>
      </c>
      <c r="J65" s="15">
        <v>151</v>
      </c>
      <c r="K65" s="13"/>
      <c r="L65" s="13"/>
      <c r="M65" s="13"/>
      <c r="N65" s="13"/>
      <c r="O65" s="15">
        <v>255</v>
      </c>
      <c r="P65" s="15">
        <v>52</v>
      </c>
      <c r="Q65" s="15">
        <v>255</v>
      </c>
      <c r="R65" s="15">
        <v>52</v>
      </c>
      <c r="S65" s="13"/>
      <c r="T65" s="13"/>
      <c r="U65" s="13"/>
    </row>
    <row r="66" spans="2:21" x14ac:dyDescent="0.3">
      <c r="B66" s="11" t="s">
        <v>894</v>
      </c>
      <c r="C66" s="12" t="s">
        <v>815</v>
      </c>
      <c r="D66" s="13"/>
      <c r="E66" s="12" t="s">
        <v>126</v>
      </c>
      <c r="F66" s="14">
        <v>19.66</v>
      </c>
      <c r="G66" s="13"/>
      <c r="H66" s="13"/>
      <c r="I66" s="15">
        <v>104</v>
      </c>
      <c r="J66" s="15">
        <v>151</v>
      </c>
      <c r="K66" s="13"/>
      <c r="L66" s="13"/>
      <c r="M66" s="13"/>
      <c r="N66" s="13"/>
      <c r="O66" s="15">
        <v>255</v>
      </c>
      <c r="P66" s="15">
        <v>52</v>
      </c>
      <c r="Q66" s="15">
        <v>255</v>
      </c>
      <c r="R66" s="15">
        <v>52</v>
      </c>
      <c r="S66" s="13"/>
      <c r="T66" s="13"/>
      <c r="U66" s="13"/>
    </row>
    <row r="67" spans="2:21" x14ac:dyDescent="0.3">
      <c r="B67" s="11" t="s">
        <v>895</v>
      </c>
      <c r="C67" s="12" t="s">
        <v>815</v>
      </c>
      <c r="D67" s="13"/>
      <c r="E67" s="12" t="s">
        <v>126</v>
      </c>
      <c r="F67" s="14">
        <v>19.66</v>
      </c>
      <c r="G67" s="13"/>
      <c r="H67" s="13"/>
      <c r="I67" s="15">
        <v>104</v>
      </c>
      <c r="J67" s="15">
        <v>151</v>
      </c>
      <c r="K67" s="13"/>
      <c r="L67" s="13"/>
      <c r="M67" s="13"/>
      <c r="N67" s="13"/>
      <c r="O67" s="15">
        <v>255</v>
      </c>
      <c r="P67" s="15">
        <v>52</v>
      </c>
      <c r="Q67" s="15">
        <v>255</v>
      </c>
      <c r="R67" s="15">
        <v>52</v>
      </c>
      <c r="S67" s="13"/>
      <c r="T67" s="13"/>
      <c r="U67" s="13"/>
    </row>
    <row r="68" spans="2:21" x14ac:dyDescent="0.3">
      <c r="B68" s="11" t="s">
        <v>896</v>
      </c>
      <c r="C68" s="12" t="s">
        <v>815</v>
      </c>
      <c r="D68" s="13"/>
      <c r="E68" s="12" t="s">
        <v>126</v>
      </c>
      <c r="F68" s="14">
        <v>20.47</v>
      </c>
      <c r="G68" s="13"/>
      <c r="H68" s="13"/>
      <c r="I68" s="15">
        <v>104</v>
      </c>
      <c r="J68" s="15">
        <v>151</v>
      </c>
      <c r="K68" s="13"/>
      <c r="L68" s="13"/>
      <c r="M68" s="13"/>
      <c r="N68" s="13"/>
      <c r="O68" s="15">
        <v>255</v>
      </c>
      <c r="P68" s="15">
        <v>52</v>
      </c>
      <c r="Q68" s="15">
        <v>255</v>
      </c>
      <c r="R68" s="15">
        <v>52</v>
      </c>
      <c r="S68" s="13"/>
      <c r="T68" s="13"/>
      <c r="U68" s="13"/>
    </row>
    <row r="69" spans="2:21" x14ac:dyDescent="0.3">
      <c r="B69" s="11" t="s">
        <v>897</v>
      </c>
      <c r="C69" s="12" t="s">
        <v>815</v>
      </c>
      <c r="D69" s="13"/>
      <c r="E69" s="12" t="s">
        <v>126</v>
      </c>
      <c r="F69" s="14">
        <v>19.66</v>
      </c>
      <c r="G69" s="13"/>
      <c r="H69" s="13"/>
      <c r="I69" s="15">
        <v>104</v>
      </c>
      <c r="J69" s="15">
        <v>151</v>
      </c>
      <c r="K69" s="13"/>
      <c r="L69" s="13"/>
      <c r="M69" s="13"/>
      <c r="N69" s="13"/>
      <c r="O69" s="15">
        <v>255</v>
      </c>
      <c r="P69" s="15">
        <v>52</v>
      </c>
      <c r="Q69" s="15">
        <v>255</v>
      </c>
      <c r="R69" s="15">
        <v>52</v>
      </c>
      <c r="S69" s="13"/>
      <c r="T69" s="13"/>
      <c r="U69" s="13"/>
    </row>
    <row r="70" spans="2:21" x14ac:dyDescent="0.3">
      <c r="B70" s="11" t="s">
        <v>898</v>
      </c>
      <c r="C70" s="12" t="s">
        <v>815</v>
      </c>
      <c r="D70" s="13"/>
      <c r="E70" s="12" t="s">
        <v>126</v>
      </c>
      <c r="F70" s="14">
        <v>19.66</v>
      </c>
      <c r="G70" s="13"/>
      <c r="H70" s="13"/>
      <c r="I70" s="15">
        <v>104</v>
      </c>
      <c r="J70" s="15">
        <v>151</v>
      </c>
      <c r="K70" s="13"/>
      <c r="L70" s="13"/>
      <c r="M70" s="13"/>
      <c r="N70" s="13"/>
      <c r="O70" s="15">
        <v>255</v>
      </c>
      <c r="P70" s="15">
        <v>52</v>
      </c>
      <c r="Q70" s="15">
        <v>255</v>
      </c>
      <c r="R70" s="15">
        <v>52</v>
      </c>
      <c r="S70" s="13"/>
      <c r="T70" s="13"/>
      <c r="U70" s="13"/>
    </row>
    <row r="71" spans="2:21" x14ac:dyDescent="0.3">
      <c r="B71" s="11" t="s">
        <v>899</v>
      </c>
      <c r="C71" s="12" t="s">
        <v>816</v>
      </c>
      <c r="D71" s="13"/>
      <c r="E71" s="12" t="s">
        <v>405</v>
      </c>
      <c r="F71" s="14">
        <v>16.66</v>
      </c>
      <c r="G71" s="13"/>
      <c r="H71" s="15">
        <v>52</v>
      </c>
      <c r="I71" s="13"/>
      <c r="J71" s="13"/>
      <c r="K71" s="15">
        <v>46</v>
      </c>
      <c r="L71" s="13"/>
      <c r="M71" s="15">
        <v>2</v>
      </c>
      <c r="N71" s="15">
        <v>1</v>
      </c>
      <c r="O71" s="13"/>
      <c r="P71" s="15">
        <v>52</v>
      </c>
      <c r="Q71" s="13"/>
      <c r="R71" s="15">
        <v>52</v>
      </c>
      <c r="S71" s="13"/>
      <c r="T71" s="13"/>
      <c r="U71" s="13"/>
    </row>
    <row r="72" spans="2:21" x14ac:dyDescent="0.3">
      <c r="B72" s="11" t="s">
        <v>900</v>
      </c>
      <c r="C72" s="12" t="s">
        <v>901</v>
      </c>
      <c r="D72" s="13"/>
      <c r="E72" s="12" t="s">
        <v>25</v>
      </c>
      <c r="F72" s="14">
        <v>63.84</v>
      </c>
      <c r="G72" s="13"/>
      <c r="H72" s="15">
        <v>255</v>
      </c>
      <c r="I72" s="13"/>
      <c r="J72" s="13"/>
      <c r="K72" s="13"/>
      <c r="L72" s="13"/>
      <c r="M72" s="13"/>
      <c r="N72" s="13"/>
      <c r="O72" s="13"/>
      <c r="P72" s="13"/>
      <c r="Q72" s="13"/>
      <c r="R72" s="15">
        <v>52</v>
      </c>
      <c r="S72" s="13"/>
      <c r="T72" s="13"/>
      <c r="U72" s="13"/>
    </row>
    <row r="73" spans="2:21" x14ac:dyDescent="0.3">
      <c r="B73" s="11" t="s">
        <v>902</v>
      </c>
      <c r="C73" s="12" t="s">
        <v>388</v>
      </c>
      <c r="D73" s="13"/>
      <c r="E73" s="12" t="s">
        <v>405</v>
      </c>
      <c r="F73" s="14">
        <v>41.14</v>
      </c>
      <c r="G73" s="13"/>
      <c r="H73" s="15">
        <v>255</v>
      </c>
      <c r="I73" s="13"/>
      <c r="J73" s="13"/>
      <c r="K73" s="15">
        <v>46</v>
      </c>
      <c r="L73" s="13"/>
      <c r="M73" s="15">
        <v>5</v>
      </c>
      <c r="N73" s="15">
        <v>1</v>
      </c>
      <c r="O73" s="13"/>
      <c r="P73" s="15">
        <v>255</v>
      </c>
      <c r="Q73" s="13"/>
      <c r="R73" s="15">
        <v>52</v>
      </c>
      <c r="S73" s="13"/>
      <c r="T73" s="13"/>
      <c r="U73" s="13"/>
    </row>
    <row r="74" spans="2:21" x14ac:dyDescent="0.3">
      <c r="B74" s="11" t="s">
        <v>903</v>
      </c>
      <c r="C74" s="12" t="s">
        <v>851</v>
      </c>
      <c r="D74" s="13"/>
      <c r="E74" s="12" t="s">
        <v>1159</v>
      </c>
      <c r="F74" s="14">
        <v>8.24</v>
      </c>
      <c r="G74" s="13"/>
      <c r="H74" s="13"/>
      <c r="I74" s="13"/>
      <c r="J74" s="13"/>
      <c r="K74" s="15">
        <v>203</v>
      </c>
      <c r="L74" s="15">
        <v>52</v>
      </c>
      <c r="M74" s="13"/>
      <c r="N74" s="13"/>
      <c r="O74" s="15"/>
      <c r="P74" s="13"/>
      <c r="Q74" s="13"/>
      <c r="R74" s="15"/>
      <c r="S74" s="15">
        <v>255</v>
      </c>
      <c r="T74" s="15"/>
      <c r="U74" s="15"/>
    </row>
    <row r="75" spans="2:21" x14ac:dyDescent="0.3">
      <c r="B75" s="11" t="s">
        <v>904</v>
      </c>
      <c r="C75" s="12" t="s">
        <v>853</v>
      </c>
      <c r="D75" s="13"/>
      <c r="E75" s="12" t="s">
        <v>1159</v>
      </c>
      <c r="F75" s="14">
        <v>7.8</v>
      </c>
      <c r="G75" s="13"/>
      <c r="H75" s="13"/>
      <c r="I75" s="13"/>
      <c r="J75" s="13"/>
      <c r="K75" s="15">
        <v>203</v>
      </c>
      <c r="L75" s="15">
        <v>52</v>
      </c>
      <c r="M75" s="13"/>
      <c r="N75" s="13"/>
      <c r="O75" s="15"/>
      <c r="P75" s="13"/>
      <c r="Q75" s="13"/>
      <c r="R75" s="15"/>
      <c r="S75" s="15">
        <v>255</v>
      </c>
      <c r="T75" s="15"/>
      <c r="U75" s="15"/>
    </row>
    <row r="76" spans="2:21" x14ac:dyDescent="0.3">
      <c r="B76" s="11" t="s">
        <v>905</v>
      </c>
      <c r="C76" s="12" t="s">
        <v>815</v>
      </c>
      <c r="D76" s="13"/>
      <c r="E76" s="12" t="s">
        <v>126</v>
      </c>
      <c r="F76" s="14">
        <v>15.37</v>
      </c>
      <c r="G76" s="13"/>
      <c r="H76" s="13"/>
      <c r="I76" s="15">
        <v>104</v>
      </c>
      <c r="J76" s="15">
        <v>151</v>
      </c>
      <c r="K76" s="13"/>
      <c r="L76" s="13"/>
      <c r="M76" s="13"/>
      <c r="N76" s="13"/>
      <c r="O76" s="15">
        <v>255</v>
      </c>
      <c r="P76" s="15">
        <v>52</v>
      </c>
      <c r="Q76" s="15">
        <v>255</v>
      </c>
      <c r="R76" s="15">
        <v>52</v>
      </c>
      <c r="S76" s="13"/>
      <c r="T76" s="13"/>
      <c r="U76" s="13"/>
    </row>
    <row r="77" spans="2:21" x14ac:dyDescent="0.3">
      <c r="B77" s="11" t="s">
        <v>906</v>
      </c>
      <c r="C77" s="12" t="s">
        <v>815</v>
      </c>
      <c r="D77" s="13"/>
      <c r="E77" s="12" t="s">
        <v>126</v>
      </c>
      <c r="F77" s="14">
        <v>17.21</v>
      </c>
      <c r="G77" s="13"/>
      <c r="H77" s="13"/>
      <c r="I77" s="15">
        <v>104</v>
      </c>
      <c r="J77" s="15">
        <v>151</v>
      </c>
      <c r="K77" s="13"/>
      <c r="L77" s="13"/>
      <c r="M77" s="13"/>
      <c r="N77" s="13"/>
      <c r="O77" s="15">
        <v>255</v>
      </c>
      <c r="P77" s="15">
        <v>52</v>
      </c>
      <c r="Q77" s="15">
        <v>255</v>
      </c>
      <c r="R77" s="15">
        <v>52</v>
      </c>
      <c r="S77" s="13"/>
      <c r="T77" s="13"/>
      <c r="U77" s="13"/>
    </row>
    <row r="78" spans="2:21" x14ac:dyDescent="0.3">
      <c r="B78" s="11" t="s">
        <v>907</v>
      </c>
      <c r="C78" s="12" t="s">
        <v>815</v>
      </c>
      <c r="D78" s="13"/>
      <c r="E78" s="12" t="s">
        <v>126</v>
      </c>
      <c r="F78" s="14">
        <v>17.21</v>
      </c>
      <c r="G78" s="13"/>
      <c r="H78" s="13"/>
      <c r="I78" s="15">
        <v>104</v>
      </c>
      <c r="J78" s="15">
        <v>151</v>
      </c>
      <c r="K78" s="13"/>
      <c r="L78" s="13"/>
      <c r="M78" s="13"/>
      <c r="N78" s="13"/>
      <c r="O78" s="15">
        <v>255</v>
      </c>
      <c r="P78" s="15">
        <v>52</v>
      </c>
      <c r="Q78" s="15">
        <v>255</v>
      </c>
      <c r="R78" s="15">
        <v>52</v>
      </c>
      <c r="S78" s="13"/>
      <c r="T78" s="13"/>
      <c r="U78" s="13"/>
    </row>
    <row r="79" spans="2:21" x14ac:dyDescent="0.3">
      <c r="B79" s="11" t="s">
        <v>908</v>
      </c>
      <c r="C79" s="12" t="s">
        <v>815</v>
      </c>
      <c r="D79" s="13"/>
      <c r="E79" s="12" t="s">
        <v>126</v>
      </c>
      <c r="F79" s="14">
        <v>22.87</v>
      </c>
      <c r="G79" s="13"/>
      <c r="H79" s="13"/>
      <c r="I79" s="15">
        <v>104</v>
      </c>
      <c r="J79" s="15">
        <v>151</v>
      </c>
      <c r="K79" s="13"/>
      <c r="L79" s="13"/>
      <c r="M79" s="13"/>
      <c r="N79" s="13"/>
      <c r="O79" s="15">
        <v>255</v>
      </c>
      <c r="P79" s="15">
        <v>52</v>
      </c>
      <c r="Q79" s="15">
        <v>255</v>
      </c>
      <c r="R79" s="15">
        <v>52</v>
      </c>
      <c r="S79" s="13"/>
      <c r="T79" s="13"/>
      <c r="U79" s="13"/>
    </row>
    <row r="80" spans="2:21" x14ac:dyDescent="0.3">
      <c r="B80" s="11" t="s">
        <v>908</v>
      </c>
      <c r="C80" s="12" t="s">
        <v>388</v>
      </c>
      <c r="D80" s="13"/>
      <c r="E80" s="12" t="s">
        <v>405</v>
      </c>
      <c r="F80" s="14">
        <v>25.7</v>
      </c>
      <c r="G80" s="13"/>
      <c r="H80" s="15">
        <v>255</v>
      </c>
      <c r="I80" s="13"/>
      <c r="J80" s="13"/>
      <c r="K80" s="15">
        <v>46</v>
      </c>
      <c r="L80" s="13"/>
      <c r="M80" s="15">
        <v>5</v>
      </c>
      <c r="N80" s="15">
        <v>1</v>
      </c>
      <c r="O80" s="13"/>
      <c r="P80" s="15">
        <v>255</v>
      </c>
      <c r="Q80" s="13"/>
      <c r="R80" s="15">
        <v>52</v>
      </c>
      <c r="S80" s="13"/>
      <c r="T80" s="13"/>
      <c r="U80" s="13"/>
    </row>
    <row r="81" spans="2:21" x14ac:dyDescent="0.3">
      <c r="B81" s="11" t="s">
        <v>909</v>
      </c>
      <c r="C81" s="12" t="s">
        <v>843</v>
      </c>
      <c r="D81" s="13"/>
      <c r="E81" s="12" t="s">
        <v>405</v>
      </c>
      <c r="F81" s="14">
        <v>45.98</v>
      </c>
      <c r="G81" s="13"/>
      <c r="H81" s="15">
        <v>255</v>
      </c>
      <c r="I81" s="13"/>
      <c r="J81" s="13"/>
      <c r="K81" s="15">
        <v>46</v>
      </c>
      <c r="L81" s="13"/>
      <c r="M81" s="15">
        <v>5</v>
      </c>
      <c r="N81" s="15">
        <v>1</v>
      </c>
      <c r="O81" s="13"/>
      <c r="P81" s="15">
        <v>255</v>
      </c>
      <c r="Q81" s="13"/>
      <c r="R81" s="15">
        <v>52</v>
      </c>
      <c r="S81" s="13"/>
      <c r="T81" s="13"/>
      <c r="U81" s="13"/>
    </row>
    <row r="82" spans="2:21" x14ac:dyDescent="0.3">
      <c r="B82" s="11" t="s">
        <v>910</v>
      </c>
      <c r="C82" s="12" t="s">
        <v>815</v>
      </c>
      <c r="D82" s="13"/>
      <c r="E82" s="12" t="s">
        <v>126</v>
      </c>
      <c r="F82" s="14">
        <v>21</v>
      </c>
      <c r="G82" s="13"/>
      <c r="H82" s="13"/>
      <c r="I82" s="15">
        <v>104</v>
      </c>
      <c r="J82" s="15">
        <v>151</v>
      </c>
      <c r="K82" s="13"/>
      <c r="L82" s="13"/>
      <c r="M82" s="13"/>
      <c r="N82" s="13"/>
      <c r="O82" s="15">
        <v>255</v>
      </c>
      <c r="P82" s="15">
        <v>52</v>
      </c>
      <c r="Q82" s="15">
        <v>255</v>
      </c>
      <c r="R82" s="15">
        <v>52</v>
      </c>
      <c r="S82" s="13"/>
      <c r="T82" s="13"/>
      <c r="U82" s="13"/>
    </row>
    <row r="83" spans="2:21" x14ac:dyDescent="0.3">
      <c r="B83" s="11" t="s">
        <v>911</v>
      </c>
      <c r="C83" s="12" t="s">
        <v>815</v>
      </c>
      <c r="D83" s="13"/>
      <c r="E83" s="12" t="s">
        <v>126</v>
      </c>
      <c r="F83" s="14">
        <v>23.38</v>
      </c>
      <c r="G83" s="13"/>
      <c r="H83" s="13"/>
      <c r="I83" s="15">
        <v>104</v>
      </c>
      <c r="J83" s="15">
        <v>151</v>
      </c>
      <c r="K83" s="13"/>
      <c r="L83" s="13"/>
      <c r="M83" s="13"/>
      <c r="N83" s="13"/>
      <c r="O83" s="15">
        <v>255</v>
      </c>
      <c r="P83" s="15">
        <v>52</v>
      </c>
      <c r="Q83" s="15">
        <v>255</v>
      </c>
      <c r="R83" s="15">
        <v>52</v>
      </c>
      <c r="S83" s="13"/>
      <c r="T83" s="13"/>
      <c r="U83" s="13"/>
    </row>
    <row r="84" spans="2:21" x14ac:dyDescent="0.3">
      <c r="B84" s="11" t="s">
        <v>912</v>
      </c>
      <c r="C84" s="12" t="s">
        <v>815</v>
      </c>
      <c r="D84" s="13"/>
      <c r="E84" s="12" t="s">
        <v>126</v>
      </c>
      <c r="F84" s="14">
        <v>24.06</v>
      </c>
      <c r="G84" s="13"/>
      <c r="H84" s="13"/>
      <c r="I84" s="15">
        <v>104</v>
      </c>
      <c r="J84" s="15">
        <v>151</v>
      </c>
      <c r="K84" s="13"/>
      <c r="L84" s="13"/>
      <c r="M84" s="13"/>
      <c r="N84" s="13"/>
      <c r="O84" s="15">
        <v>255</v>
      </c>
      <c r="P84" s="15">
        <v>52</v>
      </c>
      <c r="Q84" s="15">
        <v>255</v>
      </c>
      <c r="R84" s="15">
        <v>52</v>
      </c>
      <c r="S84" s="13"/>
      <c r="T84" s="13"/>
      <c r="U84" s="13"/>
    </row>
    <row r="85" spans="2:21" x14ac:dyDescent="0.3">
      <c r="B85" s="11" t="s">
        <v>913</v>
      </c>
      <c r="C85" s="12" t="s">
        <v>815</v>
      </c>
      <c r="D85" s="13"/>
      <c r="E85" s="12" t="s">
        <v>405</v>
      </c>
      <c r="F85" s="14">
        <v>14.03</v>
      </c>
      <c r="G85" s="13"/>
      <c r="H85" s="15">
        <v>255</v>
      </c>
      <c r="I85" s="13"/>
      <c r="J85" s="13"/>
      <c r="K85" s="15">
        <v>46</v>
      </c>
      <c r="L85" s="13"/>
      <c r="M85" s="15">
        <v>5</v>
      </c>
      <c r="N85" s="15">
        <v>1</v>
      </c>
      <c r="O85" s="15">
        <v>255</v>
      </c>
      <c r="P85" s="15">
        <v>52</v>
      </c>
      <c r="Q85" s="15">
        <v>255</v>
      </c>
      <c r="R85" s="15">
        <v>52</v>
      </c>
      <c r="S85" s="13"/>
      <c r="T85" s="13"/>
      <c r="U85" s="13"/>
    </row>
    <row r="86" spans="2:21" x14ac:dyDescent="0.3">
      <c r="B86" s="11" t="s">
        <v>914</v>
      </c>
      <c r="C86" s="12" t="s">
        <v>395</v>
      </c>
      <c r="D86" s="13"/>
      <c r="E86" s="12" t="s">
        <v>405</v>
      </c>
      <c r="F86" s="14">
        <v>22.99</v>
      </c>
      <c r="G86" s="13"/>
      <c r="H86" s="15">
        <v>255</v>
      </c>
      <c r="I86" s="13"/>
      <c r="J86" s="13"/>
      <c r="K86" s="15">
        <v>46</v>
      </c>
      <c r="L86" s="13"/>
      <c r="M86" s="15">
        <v>5</v>
      </c>
      <c r="N86" s="15">
        <v>1</v>
      </c>
      <c r="O86" s="13"/>
      <c r="P86" s="15">
        <v>255</v>
      </c>
      <c r="Q86" s="13"/>
      <c r="R86" s="15">
        <v>52</v>
      </c>
      <c r="S86" s="13"/>
      <c r="T86" s="13"/>
      <c r="U86" s="13"/>
    </row>
    <row r="87" spans="2:21" x14ac:dyDescent="0.3">
      <c r="B87" s="11" t="s">
        <v>915</v>
      </c>
      <c r="C87" s="12" t="s">
        <v>388</v>
      </c>
      <c r="D87" s="13"/>
      <c r="E87" s="12" t="s">
        <v>405</v>
      </c>
      <c r="F87" s="14">
        <v>22.39</v>
      </c>
      <c r="G87" s="13"/>
      <c r="H87" s="15">
        <v>255</v>
      </c>
      <c r="I87" s="13"/>
      <c r="J87" s="13"/>
      <c r="K87" s="15">
        <v>46</v>
      </c>
      <c r="L87" s="13"/>
      <c r="M87" s="15">
        <v>5</v>
      </c>
      <c r="N87" s="15">
        <v>1</v>
      </c>
      <c r="O87" s="13"/>
      <c r="P87" s="15">
        <v>255</v>
      </c>
      <c r="Q87" s="13"/>
      <c r="R87" s="15">
        <v>52</v>
      </c>
      <c r="S87" s="13"/>
      <c r="T87" s="13"/>
      <c r="U87" s="13"/>
    </row>
    <row r="88" spans="2:21" x14ac:dyDescent="0.3">
      <c r="B88" s="11" t="s">
        <v>916</v>
      </c>
      <c r="C88" s="12" t="s">
        <v>815</v>
      </c>
      <c r="D88" s="13"/>
      <c r="E88" s="12" t="s">
        <v>126</v>
      </c>
      <c r="F88" s="14">
        <v>17.02</v>
      </c>
      <c r="G88" s="13"/>
      <c r="H88" s="13"/>
      <c r="I88" s="15">
        <v>104</v>
      </c>
      <c r="J88" s="15">
        <v>151</v>
      </c>
      <c r="K88" s="13"/>
      <c r="L88" s="13"/>
      <c r="M88" s="13"/>
      <c r="N88" s="13"/>
      <c r="O88" s="15">
        <v>255</v>
      </c>
      <c r="P88" s="15">
        <v>52</v>
      </c>
      <c r="Q88" s="15">
        <v>255</v>
      </c>
      <c r="R88" s="15">
        <v>52</v>
      </c>
      <c r="S88" s="13"/>
      <c r="T88" s="13"/>
      <c r="U88" s="13"/>
    </row>
    <row r="89" spans="2:21" x14ac:dyDescent="0.3">
      <c r="B89" s="11" t="s">
        <v>917</v>
      </c>
      <c r="C89" s="12" t="s">
        <v>815</v>
      </c>
      <c r="D89" s="13"/>
      <c r="E89" s="12" t="s">
        <v>126</v>
      </c>
      <c r="F89" s="14">
        <v>18.940000000000001</v>
      </c>
      <c r="G89" s="13"/>
      <c r="H89" s="13"/>
      <c r="I89" s="15">
        <v>104</v>
      </c>
      <c r="J89" s="15">
        <v>151</v>
      </c>
      <c r="K89" s="13"/>
      <c r="L89" s="13"/>
      <c r="M89" s="13"/>
      <c r="N89" s="13"/>
      <c r="O89" s="15">
        <v>255</v>
      </c>
      <c r="P89" s="15">
        <v>52</v>
      </c>
      <c r="Q89" s="15">
        <v>255</v>
      </c>
      <c r="R89" s="15">
        <v>52</v>
      </c>
      <c r="S89" s="13"/>
      <c r="T89" s="13"/>
      <c r="U89" s="13"/>
    </row>
    <row r="90" spans="2:21" x14ac:dyDescent="0.3">
      <c r="B90" s="11" t="s">
        <v>918</v>
      </c>
      <c r="C90" s="12" t="s">
        <v>831</v>
      </c>
      <c r="D90" s="13"/>
      <c r="E90" s="12" t="s">
        <v>126</v>
      </c>
      <c r="F90" s="14">
        <v>21.16</v>
      </c>
      <c r="G90" s="13"/>
      <c r="H90" s="13"/>
      <c r="I90" s="15">
        <v>104</v>
      </c>
      <c r="J90" s="15">
        <v>151</v>
      </c>
      <c r="K90" s="13"/>
      <c r="L90" s="13"/>
      <c r="M90" s="13"/>
      <c r="N90" s="13"/>
      <c r="O90" s="15">
        <v>255</v>
      </c>
      <c r="P90" s="15">
        <v>52</v>
      </c>
      <c r="Q90" s="15">
        <v>255</v>
      </c>
      <c r="R90" s="15">
        <v>52</v>
      </c>
      <c r="S90" s="13"/>
      <c r="T90" s="13"/>
      <c r="U90" s="13"/>
    </row>
    <row r="91" spans="2:21" x14ac:dyDescent="0.3">
      <c r="B91" s="11" t="s">
        <v>919</v>
      </c>
      <c r="C91" s="12" t="s">
        <v>831</v>
      </c>
      <c r="D91" s="13"/>
      <c r="E91" s="12" t="s">
        <v>126</v>
      </c>
      <c r="F91" s="14">
        <v>21.17</v>
      </c>
      <c r="G91" s="13"/>
      <c r="H91" s="13"/>
      <c r="I91" s="15">
        <v>104</v>
      </c>
      <c r="J91" s="15">
        <v>151</v>
      </c>
      <c r="K91" s="13"/>
      <c r="L91" s="13"/>
      <c r="M91" s="13"/>
      <c r="N91" s="13"/>
      <c r="O91" s="15">
        <v>255</v>
      </c>
      <c r="P91" s="15">
        <v>52</v>
      </c>
      <c r="Q91" s="15">
        <v>255</v>
      </c>
      <c r="R91" s="15">
        <v>52</v>
      </c>
      <c r="S91" s="13"/>
      <c r="T91" s="13"/>
      <c r="U91" s="13"/>
    </row>
    <row r="92" spans="2:21" x14ac:dyDescent="0.3">
      <c r="B92" s="11" t="s">
        <v>920</v>
      </c>
      <c r="C92" s="12" t="s">
        <v>831</v>
      </c>
      <c r="D92" s="13"/>
      <c r="E92" s="12" t="s">
        <v>126</v>
      </c>
      <c r="F92" s="14">
        <v>21.09</v>
      </c>
      <c r="G92" s="13"/>
      <c r="H92" s="13"/>
      <c r="I92" s="15">
        <v>104</v>
      </c>
      <c r="J92" s="15">
        <v>151</v>
      </c>
      <c r="K92" s="13"/>
      <c r="L92" s="13"/>
      <c r="M92" s="13"/>
      <c r="N92" s="13"/>
      <c r="O92" s="15">
        <v>255</v>
      </c>
      <c r="P92" s="15">
        <v>52</v>
      </c>
      <c r="Q92" s="15">
        <v>255</v>
      </c>
      <c r="R92" s="15">
        <v>52</v>
      </c>
      <c r="S92" s="13"/>
      <c r="T92" s="13"/>
      <c r="U92" s="13"/>
    </row>
    <row r="93" spans="2:21" x14ac:dyDescent="0.3">
      <c r="B93" s="11" t="s">
        <v>921</v>
      </c>
      <c r="C93" s="12" t="s">
        <v>388</v>
      </c>
      <c r="D93" s="13"/>
      <c r="E93" s="12" t="s">
        <v>405</v>
      </c>
      <c r="F93" s="14">
        <v>10.19</v>
      </c>
      <c r="G93" s="13"/>
      <c r="H93" s="15">
        <v>255</v>
      </c>
      <c r="I93" s="13"/>
      <c r="J93" s="13"/>
      <c r="K93" s="15">
        <v>46</v>
      </c>
      <c r="L93" s="13"/>
      <c r="M93" s="15">
        <v>5</v>
      </c>
      <c r="N93" s="15">
        <v>1</v>
      </c>
      <c r="O93" s="13"/>
      <c r="P93" s="15">
        <v>255</v>
      </c>
      <c r="Q93" s="13"/>
      <c r="R93" s="15">
        <v>52</v>
      </c>
      <c r="S93" s="13"/>
      <c r="T93" s="13"/>
      <c r="U93" s="13"/>
    </row>
    <row r="94" spans="2:21" x14ac:dyDescent="0.3">
      <c r="B94" s="11" t="s">
        <v>922</v>
      </c>
      <c r="C94" s="12" t="s">
        <v>838</v>
      </c>
      <c r="D94" s="13"/>
      <c r="E94" s="12" t="s">
        <v>1159</v>
      </c>
      <c r="F94" s="14">
        <v>7.16</v>
      </c>
      <c r="G94" s="13"/>
      <c r="H94" s="13"/>
      <c r="I94" s="13"/>
      <c r="J94" s="13"/>
      <c r="K94" s="15">
        <v>203</v>
      </c>
      <c r="L94" s="15">
        <v>52</v>
      </c>
      <c r="M94" s="13"/>
      <c r="N94" s="13"/>
      <c r="O94" s="15"/>
      <c r="P94" s="13"/>
      <c r="Q94" s="13"/>
      <c r="R94" s="15"/>
      <c r="S94" s="15">
        <v>255</v>
      </c>
      <c r="T94" s="15"/>
      <c r="U94" s="15"/>
    </row>
    <row r="95" spans="2:21" x14ac:dyDescent="0.3">
      <c r="B95" s="11" t="s">
        <v>923</v>
      </c>
      <c r="C95" s="12" t="s">
        <v>816</v>
      </c>
      <c r="D95" s="13"/>
      <c r="E95" s="12" t="s">
        <v>1160</v>
      </c>
      <c r="F95" s="14">
        <v>6.45</v>
      </c>
      <c r="G95" s="13"/>
      <c r="H95" s="13"/>
      <c r="I95" s="15">
        <v>203</v>
      </c>
      <c r="J95" s="15">
        <v>52</v>
      </c>
      <c r="K95" s="13"/>
      <c r="L95" s="13"/>
      <c r="M95" s="13"/>
      <c r="N95" s="13"/>
      <c r="O95" s="13"/>
      <c r="P95" s="15">
        <v>255</v>
      </c>
      <c r="Q95" s="13"/>
      <c r="R95" s="15">
        <v>52</v>
      </c>
      <c r="S95" s="13"/>
      <c r="T95" s="13"/>
      <c r="U95" s="13"/>
    </row>
    <row r="96" spans="2:21" x14ac:dyDescent="0.3">
      <c r="B96" s="11" t="s">
        <v>924</v>
      </c>
      <c r="C96" s="12" t="s">
        <v>925</v>
      </c>
      <c r="D96" s="13"/>
      <c r="E96" s="12" t="s">
        <v>359</v>
      </c>
      <c r="F96" s="14">
        <v>10.75</v>
      </c>
      <c r="G96" s="13"/>
      <c r="H96" s="13"/>
      <c r="I96" s="13"/>
      <c r="J96" s="15">
        <v>203</v>
      </c>
      <c r="K96" s="15">
        <v>52</v>
      </c>
      <c r="L96" s="13"/>
      <c r="M96" s="13"/>
      <c r="N96" s="13"/>
      <c r="O96" s="15">
        <v>255</v>
      </c>
      <c r="P96" s="15">
        <v>255</v>
      </c>
      <c r="Q96" s="13"/>
      <c r="R96" s="15">
        <v>52</v>
      </c>
      <c r="S96" s="13"/>
      <c r="T96" s="13"/>
      <c r="U96" s="13"/>
    </row>
    <row r="97" spans="2:21" x14ac:dyDescent="0.3">
      <c r="B97" s="11" t="s">
        <v>926</v>
      </c>
      <c r="C97" s="12" t="s">
        <v>927</v>
      </c>
      <c r="D97" s="13"/>
      <c r="E97" s="12" t="s">
        <v>126</v>
      </c>
      <c r="F97" s="14">
        <v>13.2</v>
      </c>
      <c r="G97" s="13"/>
      <c r="H97" s="13"/>
      <c r="I97" s="15">
        <v>104</v>
      </c>
      <c r="J97" s="15">
        <v>151</v>
      </c>
      <c r="K97" s="13"/>
      <c r="L97" s="13"/>
      <c r="M97" s="13"/>
      <c r="N97" s="13"/>
      <c r="O97" s="15">
        <v>255</v>
      </c>
      <c r="P97" s="15">
        <v>52</v>
      </c>
      <c r="Q97" s="15">
        <v>255</v>
      </c>
      <c r="R97" s="15">
        <v>52</v>
      </c>
      <c r="S97" s="13"/>
      <c r="T97" s="13"/>
      <c r="U97" s="13"/>
    </row>
    <row r="98" spans="2:21" x14ac:dyDescent="0.3">
      <c r="B98" s="11" t="s">
        <v>928</v>
      </c>
      <c r="C98" s="12" t="s">
        <v>929</v>
      </c>
      <c r="D98" s="13"/>
      <c r="E98" s="12" t="s">
        <v>405</v>
      </c>
      <c r="F98" s="14">
        <v>59.14</v>
      </c>
      <c r="G98" s="13"/>
      <c r="H98" s="15">
        <v>255</v>
      </c>
      <c r="I98" s="13"/>
      <c r="J98" s="13"/>
      <c r="K98" s="15">
        <v>46</v>
      </c>
      <c r="L98" s="13"/>
      <c r="M98" s="15">
        <v>5</v>
      </c>
      <c r="N98" s="15">
        <v>1</v>
      </c>
      <c r="O98" s="13"/>
      <c r="P98" s="15">
        <v>255</v>
      </c>
      <c r="Q98" s="13"/>
      <c r="R98" s="15">
        <v>52</v>
      </c>
      <c r="S98" s="13"/>
      <c r="T98" s="13"/>
      <c r="U98" s="13"/>
    </row>
    <row r="99" spans="2:21" x14ac:dyDescent="0.3">
      <c r="B99" s="11" t="s">
        <v>930</v>
      </c>
      <c r="C99" s="12" t="s">
        <v>931</v>
      </c>
      <c r="D99" s="13"/>
      <c r="E99" s="12" t="s">
        <v>405</v>
      </c>
      <c r="F99" s="14">
        <v>42.3</v>
      </c>
      <c r="G99" s="13"/>
      <c r="H99" s="15">
        <v>255</v>
      </c>
      <c r="I99" s="13"/>
      <c r="J99" s="13"/>
      <c r="K99" s="15">
        <v>46</v>
      </c>
      <c r="L99" s="13"/>
      <c r="M99" s="15">
        <v>5</v>
      </c>
      <c r="N99" s="15">
        <v>1</v>
      </c>
      <c r="O99" s="13"/>
      <c r="P99" s="15">
        <v>255</v>
      </c>
      <c r="Q99" s="13"/>
      <c r="R99" s="15">
        <v>52</v>
      </c>
      <c r="S99" s="13"/>
      <c r="T99" s="13"/>
      <c r="U99" s="13"/>
    </row>
    <row r="100" spans="2:21" x14ac:dyDescent="0.3">
      <c r="B100" s="11" t="s">
        <v>932</v>
      </c>
      <c r="C100" s="12" t="s">
        <v>931</v>
      </c>
      <c r="D100" s="13"/>
      <c r="E100" s="12" t="s">
        <v>405</v>
      </c>
      <c r="F100" s="14">
        <v>69.239999999999995</v>
      </c>
      <c r="G100" s="13"/>
      <c r="H100" s="15">
        <v>255</v>
      </c>
      <c r="I100" s="13"/>
      <c r="J100" s="13"/>
      <c r="K100" s="15">
        <v>46</v>
      </c>
      <c r="L100" s="13"/>
      <c r="M100" s="15">
        <v>5</v>
      </c>
      <c r="N100" s="15">
        <v>1</v>
      </c>
      <c r="O100" s="13"/>
      <c r="P100" s="15">
        <v>255</v>
      </c>
      <c r="Q100" s="13"/>
      <c r="R100" s="15">
        <v>52</v>
      </c>
      <c r="S100" s="13"/>
      <c r="T100" s="13"/>
      <c r="U100" s="13"/>
    </row>
    <row r="101" spans="2:21" x14ac:dyDescent="0.3">
      <c r="B101" s="11" t="s">
        <v>933</v>
      </c>
      <c r="C101" s="12" t="s">
        <v>873</v>
      </c>
      <c r="D101" s="13"/>
      <c r="E101" s="12" t="s">
        <v>405</v>
      </c>
      <c r="F101" s="14">
        <v>2.25</v>
      </c>
      <c r="G101" s="13"/>
      <c r="H101" s="15">
        <v>255</v>
      </c>
      <c r="I101" s="13"/>
      <c r="J101" s="13"/>
      <c r="K101" s="15">
        <v>46</v>
      </c>
      <c r="L101" s="13"/>
      <c r="M101" s="15">
        <v>5</v>
      </c>
      <c r="N101" s="15">
        <v>1</v>
      </c>
      <c r="O101" s="13"/>
      <c r="P101" s="15">
        <v>255</v>
      </c>
      <c r="Q101" s="15">
        <v>255</v>
      </c>
      <c r="R101" s="15">
        <v>52</v>
      </c>
      <c r="S101" s="13"/>
      <c r="T101" s="13"/>
      <c r="U101" s="13"/>
    </row>
    <row r="102" spans="2:21" x14ac:dyDescent="0.3">
      <c r="B102" s="11" t="s">
        <v>934</v>
      </c>
      <c r="C102" s="12" t="s">
        <v>816</v>
      </c>
      <c r="D102" s="13"/>
      <c r="E102" s="12" t="s">
        <v>1160</v>
      </c>
      <c r="F102" s="14">
        <v>9.31</v>
      </c>
      <c r="G102" s="13"/>
      <c r="H102" s="13"/>
      <c r="I102" s="15">
        <v>203</v>
      </c>
      <c r="J102" s="15">
        <v>52</v>
      </c>
      <c r="K102" s="13"/>
      <c r="L102" s="13"/>
      <c r="M102" s="13"/>
      <c r="N102" s="13"/>
      <c r="O102" s="13"/>
      <c r="P102" s="15">
        <v>255</v>
      </c>
      <c r="Q102" s="13"/>
      <c r="R102" s="15">
        <v>52</v>
      </c>
      <c r="S102" s="13"/>
      <c r="T102" s="13"/>
      <c r="U102" s="13"/>
    </row>
    <row r="103" spans="2:21" x14ac:dyDescent="0.3">
      <c r="B103" s="11" t="s">
        <v>935</v>
      </c>
      <c r="C103" s="12" t="s">
        <v>395</v>
      </c>
      <c r="D103" s="13"/>
      <c r="E103" s="12" t="s">
        <v>126</v>
      </c>
      <c r="F103" s="14">
        <v>11.88</v>
      </c>
      <c r="G103" s="13"/>
      <c r="H103" s="13"/>
      <c r="I103" s="15">
        <v>203</v>
      </c>
      <c r="J103" s="15">
        <v>52</v>
      </c>
      <c r="K103" s="13"/>
      <c r="L103" s="13"/>
      <c r="M103" s="13"/>
      <c r="N103" s="13"/>
      <c r="O103" s="13"/>
      <c r="P103" s="15">
        <v>255</v>
      </c>
      <c r="Q103" s="13"/>
      <c r="R103" s="15">
        <v>52</v>
      </c>
      <c r="S103" s="13"/>
      <c r="T103" s="13"/>
      <c r="U103" s="13"/>
    </row>
    <row r="104" spans="2:21" x14ac:dyDescent="0.3">
      <c r="B104" s="11" t="s">
        <v>936</v>
      </c>
      <c r="C104" s="12" t="s">
        <v>937</v>
      </c>
      <c r="D104" s="13"/>
      <c r="E104" s="12" t="s">
        <v>126</v>
      </c>
      <c r="F104" s="14">
        <v>8.34</v>
      </c>
      <c r="G104" s="13"/>
      <c r="H104" s="13"/>
      <c r="I104" s="15">
        <v>104</v>
      </c>
      <c r="J104" s="15">
        <v>151</v>
      </c>
      <c r="K104" s="13"/>
      <c r="L104" s="13"/>
      <c r="M104" s="13"/>
      <c r="N104" s="13"/>
      <c r="O104" s="15">
        <v>255</v>
      </c>
      <c r="P104" s="15">
        <v>52</v>
      </c>
      <c r="Q104" s="15">
        <v>255</v>
      </c>
      <c r="R104" s="15">
        <v>52</v>
      </c>
      <c r="S104" s="13"/>
      <c r="T104" s="13"/>
      <c r="U104" s="13"/>
    </row>
    <row r="105" spans="2:21" x14ac:dyDescent="0.3">
      <c r="B105" s="11" t="s">
        <v>938</v>
      </c>
      <c r="C105" s="12" t="s">
        <v>937</v>
      </c>
      <c r="D105" s="13"/>
      <c r="E105" s="12" t="s">
        <v>126</v>
      </c>
      <c r="F105" s="14">
        <v>8.9600000000000009</v>
      </c>
      <c r="G105" s="13"/>
      <c r="H105" s="13"/>
      <c r="I105" s="15">
        <v>104</v>
      </c>
      <c r="J105" s="15">
        <v>151</v>
      </c>
      <c r="K105" s="13"/>
      <c r="L105" s="13"/>
      <c r="M105" s="13"/>
      <c r="N105" s="13"/>
      <c r="O105" s="15">
        <v>255</v>
      </c>
      <c r="P105" s="15">
        <v>52</v>
      </c>
      <c r="Q105" s="15">
        <v>255</v>
      </c>
      <c r="R105" s="15">
        <v>52</v>
      </c>
      <c r="S105" s="13"/>
      <c r="T105" s="13"/>
      <c r="U105" s="13"/>
    </row>
    <row r="106" spans="2:21" x14ac:dyDescent="0.3">
      <c r="B106" s="11" t="s">
        <v>939</v>
      </c>
      <c r="C106" s="12" t="s">
        <v>937</v>
      </c>
      <c r="D106" s="13"/>
      <c r="E106" s="12" t="s">
        <v>126</v>
      </c>
      <c r="F106" s="14">
        <v>7.91</v>
      </c>
      <c r="G106" s="13"/>
      <c r="H106" s="13"/>
      <c r="I106" s="15">
        <v>104</v>
      </c>
      <c r="J106" s="15">
        <v>151</v>
      </c>
      <c r="K106" s="13"/>
      <c r="L106" s="13"/>
      <c r="M106" s="13"/>
      <c r="N106" s="13"/>
      <c r="O106" s="15">
        <v>255</v>
      </c>
      <c r="P106" s="15">
        <v>52</v>
      </c>
      <c r="Q106" s="15">
        <v>255</v>
      </c>
      <c r="R106" s="15">
        <v>52</v>
      </c>
      <c r="S106" s="13"/>
      <c r="T106" s="13"/>
      <c r="U106" s="13"/>
    </row>
    <row r="107" spans="2:21" x14ac:dyDescent="0.3">
      <c r="B107" s="11" t="s">
        <v>940</v>
      </c>
      <c r="C107" s="12" t="s">
        <v>815</v>
      </c>
      <c r="D107" s="13"/>
      <c r="E107" s="12" t="s">
        <v>1159</v>
      </c>
      <c r="F107" s="14">
        <v>8.92</v>
      </c>
      <c r="G107" s="13"/>
      <c r="H107" s="15">
        <v>52</v>
      </c>
      <c r="I107" s="13"/>
      <c r="J107" s="13"/>
      <c r="K107" s="15">
        <v>46</v>
      </c>
      <c r="L107" s="15">
        <v>6</v>
      </c>
      <c r="M107" s="13"/>
      <c r="N107" s="13"/>
      <c r="O107" s="15">
        <v>52</v>
      </c>
      <c r="P107" s="15">
        <v>52</v>
      </c>
      <c r="Q107" s="15">
        <v>52</v>
      </c>
      <c r="R107" s="15">
        <v>52</v>
      </c>
      <c r="S107" s="13"/>
      <c r="T107" s="13"/>
      <c r="U107" s="13"/>
    </row>
    <row r="108" spans="2:21" x14ac:dyDescent="0.3">
      <c r="B108" s="11" t="s">
        <v>940</v>
      </c>
      <c r="C108" s="12" t="s">
        <v>941</v>
      </c>
      <c r="D108" s="13"/>
      <c r="E108" s="12" t="s">
        <v>126</v>
      </c>
      <c r="F108" s="14">
        <v>12.48</v>
      </c>
      <c r="G108" s="13"/>
      <c r="H108" s="13"/>
      <c r="I108" s="15">
        <v>104</v>
      </c>
      <c r="J108" s="15">
        <v>151</v>
      </c>
      <c r="K108" s="13"/>
      <c r="L108" s="13"/>
      <c r="M108" s="13"/>
      <c r="N108" s="13"/>
      <c r="O108" s="15">
        <v>255</v>
      </c>
      <c r="P108" s="15">
        <v>52</v>
      </c>
      <c r="Q108" s="15">
        <v>255</v>
      </c>
      <c r="R108" s="15">
        <v>52</v>
      </c>
      <c r="S108" s="13"/>
      <c r="T108" s="13"/>
      <c r="U108" s="13"/>
    </row>
    <row r="109" spans="2:21" x14ac:dyDescent="0.3">
      <c r="B109" s="11" t="s">
        <v>942</v>
      </c>
      <c r="C109" s="12" t="s">
        <v>931</v>
      </c>
      <c r="D109" s="13"/>
      <c r="E109" s="12" t="s">
        <v>1159</v>
      </c>
      <c r="F109" s="14">
        <v>32.340000000000003</v>
      </c>
      <c r="G109" s="13"/>
      <c r="H109" s="15">
        <v>255</v>
      </c>
      <c r="I109" s="13"/>
      <c r="J109" s="13"/>
      <c r="K109" s="15">
        <v>40</v>
      </c>
      <c r="L109" s="15">
        <v>12</v>
      </c>
      <c r="M109" s="13"/>
      <c r="N109" s="13"/>
      <c r="O109" s="13"/>
      <c r="P109" s="15">
        <v>255</v>
      </c>
      <c r="Q109" s="13"/>
      <c r="R109" s="15">
        <v>52</v>
      </c>
      <c r="S109" s="13"/>
      <c r="T109" s="13"/>
      <c r="U109" s="13"/>
    </row>
    <row r="110" spans="2:21" x14ac:dyDescent="0.3">
      <c r="B110" s="11" t="s">
        <v>943</v>
      </c>
      <c r="C110" s="12" t="s">
        <v>929</v>
      </c>
      <c r="D110" s="13"/>
      <c r="E110" s="12" t="s">
        <v>1162</v>
      </c>
      <c r="F110" s="14">
        <v>18.46</v>
      </c>
      <c r="G110" s="13"/>
      <c r="H110" s="13"/>
      <c r="I110" s="15">
        <v>203</v>
      </c>
      <c r="J110" s="15">
        <v>52</v>
      </c>
      <c r="K110" s="13"/>
      <c r="L110" s="13"/>
      <c r="M110" s="13"/>
      <c r="N110" s="13"/>
      <c r="O110" s="13"/>
      <c r="P110" s="15">
        <v>255</v>
      </c>
      <c r="Q110" s="13"/>
      <c r="R110" s="15">
        <v>52</v>
      </c>
      <c r="S110" s="13"/>
      <c r="T110" s="13"/>
      <c r="U110" s="13"/>
    </row>
    <row r="111" spans="2:21" x14ac:dyDescent="0.3">
      <c r="B111" s="11" t="s">
        <v>943</v>
      </c>
      <c r="C111" s="12" t="s">
        <v>388</v>
      </c>
      <c r="D111" s="13"/>
      <c r="E111" s="12" t="s">
        <v>126</v>
      </c>
      <c r="F111" s="14">
        <v>32.119999999999997</v>
      </c>
      <c r="G111" s="13"/>
      <c r="H111" s="13"/>
      <c r="I111" s="15">
        <v>203</v>
      </c>
      <c r="J111" s="15">
        <v>52</v>
      </c>
      <c r="K111" s="13"/>
      <c r="L111" s="13"/>
      <c r="M111" s="13"/>
      <c r="N111" s="13"/>
      <c r="O111" s="13"/>
      <c r="P111" s="15">
        <v>255</v>
      </c>
      <c r="Q111" s="13"/>
      <c r="R111" s="15">
        <v>52</v>
      </c>
      <c r="S111" s="13"/>
      <c r="T111" s="13"/>
      <c r="U111" s="13"/>
    </row>
    <row r="112" spans="2:21" x14ac:dyDescent="0.3">
      <c r="B112" s="11" t="s">
        <v>944</v>
      </c>
      <c r="C112" s="12" t="s">
        <v>379</v>
      </c>
      <c r="D112" s="13"/>
      <c r="E112" s="12" t="s">
        <v>126</v>
      </c>
      <c r="F112" s="14">
        <v>5.8</v>
      </c>
      <c r="G112" s="13"/>
      <c r="H112" s="13"/>
      <c r="I112" s="15">
        <v>203</v>
      </c>
      <c r="J112" s="15">
        <v>52</v>
      </c>
      <c r="K112" s="13"/>
      <c r="L112" s="13"/>
      <c r="M112" s="13"/>
      <c r="N112" s="13"/>
      <c r="O112" s="15">
        <v>255</v>
      </c>
      <c r="P112" s="15">
        <v>255</v>
      </c>
      <c r="Q112" s="13"/>
      <c r="R112" s="15">
        <v>52</v>
      </c>
      <c r="S112" s="13"/>
      <c r="T112" s="13"/>
      <c r="U112" s="13"/>
    </row>
    <row r="113" spans="2:21" x14ac:dyDescent="0.3">
      <c r="B113" s="11" t="s">
        <v>945</v>
      </c>
      <c r="C113" s="12" t="s">
        <v>388</v>
      </c>
      <c r="D113" s="13"/>
      <c r="E113" s="12" t="s">
        <v>1159</v>
      </c>
      <c r="F113" s="14">
        <v>20.29</v>
      </c>
      <c r="G113" s="13"/>
      <c r="H113" s="15">
        <v>52</v>
      </c>
      <c r="I113" s="13"/>
      <c r="J113" s="13"/>
      <c r="K113" s="15">
        <v>40</v>
      </c>
      <c r="L113" s="15">
        <v>12</v>
      </c>
      <c r="M113" s="13"/>
      <c r="N113" s="13"/>
      <c r="O113" s="13"/>
      <c r="P113" s="15">
        <v>52</v>
      </c>
      <c r="Q113" s="13"/>
      <c r="R113" s="15">
        <v>52</v>
      </c>
      <c r="S113" s="13"/>
      <c r="T113" s="13"/>
      <c r="U113" s="13"/>
    </row>
    <row r="114" spans="2:21" x14ac:dyDescent="0.3">
      <c r="B114" s="11" t="s">
        <v>945</v>
      </c>
      <c r="C114" s="12" t="s">
        <v>946</v>
      </c>
      <c r="D114" s="13"/>
      <c r="E114" s="12" t="s">
        <v>1163</v>
      </c>
      <c r="F114" s="29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</row>
    <row r="115" spans="2:21" x14ac:dyDescent="0.3">
      <c r="B115" s="11" t="s">
        <v>947</v>
      </c>
      <c r="C115" s="12" t="s">
        <v>948</v>
      </c>
      <c r="D115" s="13"/>
      <c r="E115" s="12" t="s">
        <v>25</v>
      </c>
      <c r="F115" s="14">
        <v>2.5299999999999998</v>
      </c>
      <c r="G115" s="13"/>
      <c r="H115" s="15">
        <v>52</v>
      </c>
      <c r="I115" s="13"/>
      <c r="J115" s="13"/>
      <c r="K115" s="15">
        <v>40</v>
      </c>
      <c r="L115" s="15">
        <v>12</v>
      </c>
      <c r="M115" s="13"/>
      <c r="N115" s="13"/>
      <c r="O115" s="13"/>
      <c r="P115" s="15">
        <v>52</v>
      </c>
      <c r="Q115" s="13"/>
      <c r="R115" s="15">
        <v>52</v>
      </c>
      <c r="S115" s="13"/>
      <c r="T115" s="13"/>
      <c r="U115" s="13"/>
    </row>
    <row r="116" spans="2:21" x14ac:dyDescent="0.3">
      <c r="B116" s="11" t="s">
        <v>949</v>
      </c>
      <c r="C116" s="12" t="s">
        <v>950</v>
      </c>
      <c r="D116" s="13"/>
      <c r="E116" s="12" t="s">
        <v>1159</v>
      </c>
      <c r="F116" s="14">
        <v>1.27</v>
      </c>
      <c r="G116" s="13"/>
      <c r="H116" s="15">
        <v>255</v>
      </c>
      <c r="I116" s="13"/>
      <c r="J116" s="13"/>
      <c r="K116" s="15">
        <v>243</v>
      </c>
      <c r="L116" s="15">
        <v>12</v>
      </c>
      <c r="M116" s="13"/>
      <c r="N116" s="13"/>
      <c r="O116" s="15">
        <v>255</v>
      </c>
      <c r="P116" s="15">
        <v>52</v>
      </c>
      <c r="Q116" s="15">
        <v>255</v>
      </c>
      <c r="R116" s="15">
        <v>52</v>
      </c>
      <c r="S116" s="13"/>
      <c r="T116" s="13"/>
      <c r="U116" s="13"/>
    </row>
    <row r="117" spans="2:21" x14ac:dyDescent="0.3">
      <c r="B117" s="11" t="s">
        <v>951</v>
      </c>
      <c r="C117" s="12" t="s">
        <v>950</v>
      </c>
      <c r="D117" s="13"/>
      <c r="E117" s="12" t="s">
        <v>126</v>
      </c>
      <c r="F117" s="14">
        <v>15.5</v>
      </c>
      <c r="G117" s="13"/>
      <c r="H117" s="13"/>
      <c r="I117" s="15">
        <v>104</v>
      </c>
      <c r="J117" s="15">
        <v>151</v>
      </c>
      <c r="K117" s="13"/>
      <c r="L117" s="13"/>
      <c r="M117" s="13"/>
      <c r="N117" s="13"/>
      <c r="O117" s="15">
        <v>255</v>
      </c>
      <c r="P117" s="15">
        <v>52</v>
      </c>
      <c r="Q117" s="15">
        <v>255</v>
      </c>
      <c r="R117" s="15">
        <v>52</v>
      </c>
      <c r="S117" s="13"/>
      <c r="T117" s="13"/>
      <c r="U117" s="13"/>
    </row>
    <row r="118" spans="2:21" x14ac:dyDescent="0.3">
      <c r="B118" s="11" t="s">
        <v>952</v>
      </c>
      <c r="C118" s="12" t="s">
        <v>950</v>
      </c>
      <c r="D118" s="13"/>
      <c r="E118" s="12" t="s">
        <v>126</v>
      </c>
      <c r="F118" s="14">
        <v>8.14</v>
      </c>
      <c r="G118" s="13"/>
      <c r="H118" s="13"/>
      <c r="I118" s="15">
        <v>104</v>
      </c>
      <c r="J118" s="15">
        <v>151</v>
      </c>
      <c r="K118" s="13"/>
      <c r="L118" s="13"/>
      <c r="M118" s="13"/>
      <c r="N118" s="13"/>
      <c r="O118" s="15">
        <v>255</v>
      </c>
      <c r="P118" s="15">
        <v>52</v>
      </c>
      <c r="Q118" s="15">
        <v>255</v>
      </c>
      <c r="R118" s="15">
        <v>52</v>
      </c>
      <c r="S118" s="13"/>
      <c r="T118" s="13"/>
      <c r="U118" s="13"/>
    </row>
    <row r="119" spans="2:21" x14ac:dyDescent="0.3">
      <c r="B119" s="11" t="s">
        <v>953</v>
      </c>
      <c r="C119" s="12" t="s">
        <v>950</v>
      </c>
      <c r="D119" s="13"/>
      <c r="E119" s="12" t="s">
        <v>126</v>
      </c>
      <c r="F119" s="14">
        <v>12.85</v>
      </c>
      <c r="G119" s="13"/>
      <c r="H119" s="13"/>
      <c r="I119" s="15">
        <v>104</v>
      </c>
      <c r="J119" s="15">
        <v>151</v>
      </c>
      <c r="K119" s="13"/>
      <c r="L119" s="13"/>
      <c r="M119" s="13"/>
      <c r="N119" s="13"/>
      <c r="O119" s="15">
        <v>255</v>
      </c>
      <c r="P119" s="15">
        <v>52</v>
      </c>
      <c r="Q119" s="15">
        <v>255</v>
      </c>
      <c r="R119" s="15">
        <v>52</v>
      </c>
      <c r="S119" s="13"/>
      <c r="T119" s="13"/>
      <c r="U119" s="13"/>
    </row>
    <row r="120" spans="2:21" x14ac:dyDescent="0.3">
      <c r="B120" s="11" t="s">
        <v>954</v>
      </c>
      <c r="C120" s="12" t="s">
        <v>950</v>
      </c>
      <c r="D120" s="13"/>
      <c r="E120" s="12" t="s">
        <v>126</v>
      </c>
      <c r="F120" s="14">
        <v>12.85</v>
      </c>
      <c r="G120" s="13"/>
      <c r="H120" s="13"/>
      <c r="I120" s="15">
        <v>104</v>
      </c>
      <c r="J120" s="15">
        <v>151</v>
      </c>
      <c r="K120" s="13"/>
      <c r="L120" s="13"/>
      <c r="M120" s="13"/>
      <c r="N120" s="13"/>
      <c r="O120" s="15">
        <v>255</v>
      </c>
      <c r="P120" s="15">
        <v>52</v>
      </c>
      <c r="Q120" s="15">
        <v>255</v>
      </c>
      <c r="R120" s="15">
        <v>52</v>
      </c>
      <c r="S120" s="13"/>
      <c r="T120" s="13"/>
      <c r="U120" s="13"/>
    </row>
    <row r="121" spans="2:21" x14ac:dyDescent="0.3">
      <c r="B121" s="11" t="s">
        <v>955</v>
      </c>
      <c r="C121" s="12" t="s">
        <v>937</v>
      </c>
      <c r="D121" s="13"/>
      <c r="E121" s="12" t="s">
        <v>126</v>
      </c>
      <c r="F121" s="14">
        <v>5.6</v>
      </c>
      <c r="G121" s="13"/>
      <c r="H121" s="13"/>
      <c r="I121" s="15">
        <v>104</v>
      </c>
      <c r="J121" s="15">
        <v>151</v>
      </c>
      <c r="K121" s="13"/>
      <c r="L121" s="13"/>
      <c r="M121" s="13"/>
      <c r="N121" s="13"/>
      <c r="O121" s="15">
        <v>255</v>
      </c>
      <c r="P121" s="15">
        <v>52</v>
      </c>
      <c r="Q121" s="15">
        <v>255</v>
      </c>
      <c r="R121" s="15">
        <v>52</v>
      </c>
      <c r="S121" s="13"/>
      <c r="T121" s="13"/>
      <c r="U121" s="13"/>
    </row>
    <row r="122" spans="2:21" x14ac:dyDescent="0.3">
      <c r="B122" s="11" t="s">
        <v>956</v>
      </c>
      <c r="C122" s="12" t="s">
        <v>937</v>
      </c>
      <c r="D122" s="13"/>
      <c r="E122" s="12" t="s">
        <v>126</v>
      </c>
      <c r="F122" s="14">
        <v>5.6</v>
      </c>
      <c r="G122" s="13"/>
      <c r="H122" s="13"/>
      <c r="I122" s="15">
        <v>104</v>
      </c>
      <c r="J122" s="15">
        <v>151</v>
      </c>
      <c r="K122" s="13"/>
      <c r="L122" s="13"/>
      <c r="M122" s="13"/>
      <c r="N122" s="13"/>
      <c r="O122" s="15">
        <v>255</v>
      </c>
      <c r="P122" s="15">
        <v>52</v>
      </c>
      <c r="Q122" s="15">
        <v>255</v>
      </c>
      <c r="R122" s="15">
        <v>52</v>
      </c>
      <c r="S122" s="13"/>
      <c r="T122" s="13"/>
      <c r="U122" s="13"/>
    </row>
    <row r="123" spans="2:21" x14ac:dyDescent="0.3">
      <c r="B123" s="25" t="s">
        <v>508</v>
      </c>
      <c r="C123" s="13"/>
      <c r="D123" s="13"/>
      <c r="E123" s="13"/>
      <c r="F123" s="26">
        <f>SUM(F46:F122)</f>
        <v>1397.83</v>
      </c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</row>
    <row r="124" spans="2:21" x14ac:dyDescent="0.3">
      <c r="B124" s="56" t="s">
        <v>1167</v>
      </c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8"/>
    </row>
    <row r="125" spans="2:21" x14ac:dyDescent="0.3">
      <c r="B125" s="11" t="s">
        <v>957</v>
      </c>
      <c r="C125" s="12" t="s">
        <v>816</v>
      </c>
      <c r="D125" s="13"/>
      <c r="E125" s="12" t="s">
        <v>405</v>
      </c>
      <c r="F125" s="14">
        <v>18.850000000000001</v>
      </c>
      <c r="G125" s="13"/>
      <c r="H125" s="15">
        <v>52</v>
      </c>
      <c r="I125" s="13"/>
      <c r="J125" s="13"/>
      <c r="K125" s="15">
        <v>49</v>
      </c>
      <c r="L125" s="13"/>
      <c r="M125" s="15">
        <v>2</v>
      </c>
      <c r="N125" s="15">
        <v>1</v>
      </c>
      <c r="O125" s="13"/>
      <c r="P125" s="15">
        <v>52</v>
      </c>
      <c r="Q125" s="13"/>
      <c r="R125" s="15">
        <v>52</v>
      </c>
      <c r="S125" s="13"/>
      <c r="T125" s="13"/>
      <c r="U125" s="13"/>
    </row>
    <row r="126" spans="2:21" x14ac:dyDescent="0.3">
      <c r="B126" s="11" t="s">
        <v>958</v>
      </c>
      <c r="C126" s="12" t="s">
        <v>395</v>
      </c>
      <c r="D126" s="13"/>
      <c r="E126" s="12" t="s">
        <v>405</v>
      </c>
      <c r="F126" s="14">
        <v>11.72</v>
      </c>
      <c r="G126" s="13"/>
      <c r="H126" s="15">
        <v>255</v>
      </c>
      <c r="I126" s="13"/>
      <c r="J126" s="13"/>
      <c r="K126" s="15">
        <v>46</v>
      </c>
      <c r="L126" s="13"/>
      <c r="M126" s="15">
        <v>5</v>
      </c>
      <c r="N126" s="15">
        <v>1</v>
      </c>
      <c r="O126" s="13"/>
      <c r="P126" s="15">
        <v>255</v>
      </c>
      <c r="Q126" s="13"/>
      <c r="R126" s="15">
        <v>52</v>
      </c>
      <c r="S126" s="13"/>
      <c r="T126" s="13"/>
      <c r="U126" s="13"/>
    </row>
    <row r="127" spans="2:21" x14ac:dyDescent="0.3">
      <c r="B127" s="11" t="s">
        <v>959</v>
      </c>
      <c r="C127" s="12" t="s">
        <v>851</v>
      </c>
      <c r="D127" s="13"/>
      <c r="E127" s="12" t="s">
        <v>1159</v>
      </c>
      <c r="F127" s="14">
        <v>5.21</v>
      </c>
      <c r="G127" s="13"/>
      <c r="H127" s="13"/>
      <c r="I127" s="13"/>
      <c r="J127" s="13"/>
      <c r="K127" s="15">
        <v>203</v>
      </c>
      <c r="L127" s="15">
        <v>52</v>
      </c>
      <c r="M127" s="13"/>
      <c r="N127" s="13"/>
      <c r="O127" s="15"/>
      <c r="P127" s="13"/>
      <c r="Q127" s="13"/>
      <c r="R127" s="15"/>
      <c r="S127" s="15">
        <v>255</v>
      </c>
      <c r="T127" s="15"/>
      <c r="U127" s="15"/>
    </row>
    <row r="128" spans="2:21" x14ac:dyDescent="0.3">
      <c r="B128" s="11" t="s">
        <v>960</v>
      </c>
      <c r="C128" s="12" t="s">
        <v>853</v>
      </c>
      <c r="D128" s="13"/>
      <c r="E128" s="12" t="s">
        <v>1159</v>
      </c>
      <c r="F128" s="14">
        <v>6.73</v>
      </c>
      <c r="G128" s="13"/>
      <c r="H128" s="13"/>
      <c r="I128" s="13"/>
      <c r="J128" s="13"/>
      <c r="K128" s="15">
        <v>203</v>
      </c>
      <c r="L128" s="15">
        <v>52</v>
      </c>
      <c r="M128" s="13"/>
      <c r="N128" s="13"/>
      <c r="O128" s="15"/>
      <c r="P128" s="13"/>
      <c r="Q128" s="13"/>
      <c r="R128" s="15"/>
      <c r="S128" s="15">
        <v>255</v>
      </c>
      <c r="T128" s="15"/>
      <c r="U128" s="15"/>
    </row>
    <row r="129" spans="2:21" x14ac:dyDescent="0.3">
      <c r="B129" s="11" t="s">
        <v>961</v>
      </c>
      <c r="C129" s="12" t="s">
        <v>878</v>
      </c>
      <c r="D129" s="13"/>
      <c r="E129" s="12" t="s">
        <v>405</v>
      </c>
      <c r="F129" s="14">
        <v>4.6500000000000004</v>
      </c>
      <c r="G129" s="13"/>
      <c r="H129" s="15">
        <v>255</v>
      </c>
      <c r="I129" s="13"/>
      <c r="J129" s="13"/>
      <c r="K129" s="15">
        <v>46</v>
      </c>
      <c r="L129" s="13"/>
      <c r="M129" s="15">
        <v>5</v>
      </c>
      <c r="N129" s="15">
        <v>1</v>
      </c>
      <c r="O129" s="13"/>
      <c r="P129" s="15">
        <v>255</v>
      </c>
      <c r="Q129" s="13"/>
      <c r="R129" s="15">
        <v>52</v>
      </c>
      <c r="S129" s="13"/>
      <c r="T129" s="13"/>
      <c r="U129" s="13"/>
    </row>
    <row r="130" spans="2:21" x14ac:dyDescent="0.3">
      <c r="B130" s="11" t="s">
        <v>962</v>
      </c>
      <c r="C130" s="12" t="s">
        <v>815</v>
      </c>
      <c r="D130" s="13"/>
      <c r="E130" s="12" t="s">
        <v>126</v>
      </c>
      <c r="F130" s="14">
        <v>9.5</v>
      </c>
      <c r="G130" s="13"/>
      <c r="H130" s="13"/>
      <c r="I130" s="15">
        <v>104</v>
      </c>
      <c r="J130" s="15">
        <v>151</v>
      </c>
      <c r="K130" s="13"/>
      <c r="L130" s="13"/>
      <c r="M130" s="13"/>
      <c r="N130" s="13"/>
      <c r="O130" s="15">
        <v>255</v>
      </c>
      <c r="P130" s="15">
        <v>52</v>
      </c>
      <c r="Q130" s="15">
        <v>255</v>
      </c>
      <c r="R130" s="15">
        <v>52</v>
      </c>
      <c r="S130" s="13"/>
      <c r="T130" s="13"/>
      <c r="U130" s="13"/>
    </row>
    <row r="131" spans="2:21" x14ac:dyDescent="0.3">
      <c r="B131" s="11" t="s">
        <v>963</v>
      </c>
      <c r="C131" s="12" t="s">
        <v>815</v>
      </c>
      <c r="D131" s="13"/>
      <c r="E131" s="12" t="s">
        <v>126</v>
      </c>
      <c r="F131" s="14">
        <v>19.170000000000002</v>
      </c>
      <c r="G131" s="13"/>
      <c r="H131" s="13"/>
      <c r="I131" s="15">
        <v>104</v>
      </c>
      <c r="J131" s="15">
        <v>151</v>
      </c>
      <c r="K131" s="13"/>
      <c r="L131" s="13"/>
      <c r="M131" s="13"/>
      <c r="N131" s="13"/>
      <c r="O131" s="15">
        <v>255</v>
      </c>
      <c r="P131" s="15">
        <v>52</v>
      </c>
      <c r="Q131" s="15">
        <v>255</v>
      </c>
      <c r="R131" s="15">
        <v>52</v>
      </c>
      <c r="S131" s="13"/>
      <c r="T131" s="13"/>
      <c r="U131" s="13"/>
    </row>
    <row r="132" spans="2:21" x14ac:dyDescent="0.3">
      <c r="B132" s="11" t="s">
        <v>964</v>
      </c>
      <c r="C132" s="12" t="s">
        <v>815</v>
      </c>
      <c r="D132" s="13"/>
      <c r="E132" s="12" t="s">
        <v>126</v>
      </c>
      <c r="F132" s="14">
        <v>18.97</v>
      </c>
      <c r="G132" s="13"/>
      <c r="H132" s="13"/>
      <c r="I132" s="15">
        <v>104</v>
      </c>
      <c r="J132" s="15">
        <v>151</v>
      </c>
      <c r="K132" s="13"/>
      <c r="L132" s="13"/>
      <c r="M132" s="13"/>
      <c r="N132" s="13"/>
      <c r="O132" s="15">
        <v>255</v>
      </c>
      <c r="P132" s="15">
        <v>52</v>
      </c>
      <c r="Q132" s="15">
        <v>255</v>
      </c>
      <c r="R132" s="15">
        <v>52</v>
      </c>
      <c r="S132" s="13"/>
      <c r="T132" s="13"/>
      <c r="U132" s="13"/>
    </row>
    <row r="133" spans="2:21" x14ac:dyDescent="0.3">
      <c r="B133" s="11" t="s">
        <v>965</v>
      </c>
      <c r="C133" s="12" t="s">
        <v>815</v>
      </c>
      <c r="D133" s="13"/>
      <c r="E133" s="12" t="s">
        <v>126</v>
      </c>
      <c r="F133" s="14">
        <v>19.850000000000001</v>
      </c>
      <c r="G133" s="13"/>
      <c r="H133" s="13"/>
      <c r="I133" s="15">
        <v>104</v>
      </c>
      <c r="J133" s="15">
        <v>151</v>
      </c>
      <c r="K133" s="13"/>
      <c r="L133" s="13"/>
      <c r="M133" s="13"/>
      <c r="N133" s="13"/>
      <c r="O133" s="15">
        <v>255</v>
      </c>
      <c r="P133" s="15">
        <v>52</v>
      </c>
      <c r="Q133" s="15">
        <v>255</v>
      </c>
      <c r="R133" s="15">
        <v>52</v>
      </c>
      <c r="S133" s="13"/>
      <c r="T133" s="13"/>
      <c r="U133" s="13"/>
    </row>
    <row r="134" spans="2:21" x14ac:dyDescent="0.3">
      <c r="B134" s="11" t="s">
        <v>966</v>
      </c>
      <c r="C134" s="12" t="s">
        <v>815</v>
      </c>
      <c r="D134" s="13"/>
      <c r="E134" s="12" t="s">
        <v>126</v>
      </c>
      <c r="F134" s="14">
        <v>19.170000000000002</v>
      </c>
      <c r="G134" s="13"/>
      <c r="H134" s="13"/>
      <c r="I134" s="15">
        <v>104</v>
      </c>
      <c r="J134" s="15">
        <v>151</v>
      </c>
      <c r="K134" s="13"/>
      <c r="L134" s="13"/>
      <c r="M134" s="13"/>
      <c r="N134" s="13"/>
      <c r="O134" s="15">
        <v>255</v>
      </c>
      <c r="P134" s="15">
        <v>52</v>
      </c>
      <c r="Q134" s="15">
        <v>255</v>
      </c>
      <c r="R134" s="15">
        <v>52</v>
      </c>
      <c r="S134" s="13"/>
      <c r="T134" s="13"/>
      <c r="U134" s="13"/>
    </row>
    <row r="135" spans="2:21" x14ac:dyDescent="0.3">
      <c r="B135" s="11" t="s">
        <v>967</v>
      </c>
      <c r="C135" s="12" t="s">
        <v>815</v>
      </c>
      <c r="D135" s="13"/>
      <c r="E135" s="12" t="s">
        <v>126</v>
      </c>
      <c r="F135" s="14">
        <v>19.43</v>
      </c>
      <c r="G135" s="13"/>
      <c r="H135" s="13"/>
      <c r="I135" s="15">
        <v>104</v>
      </c>
      <c r="J135" s="15">
        <v>151</v>
      </c>
      <c r="K135" s="13"/>
      <c r="L135" s="13"/>
      <c r="M135" s="13"/>
      <c r="N135" s="13"/>
      <c r="O135" s="15">
        <v>255</v>
      </c>
      <c r="P135" s="15">
        <v>52</v>
      </c>
      <c r="Q135" s="15">
        <v>255</v>
      </c>
      <c r="R135" s="15">
        <v>52</v>
      </c>
      <c r="S135" s="13"/>
      <c r="T135" s="13"/>
      <c r="U135" s="13"/>
    </row>
    <row r="136" spans="2:21" x14ac:dyDescent="0.3">
      <c r="B136" s="11" t="s">
        <v>968</v>
      </c>
      <c r="C136" s="12" t="s">
        <v>815</v>
      </c>
      <c r="D136" s="13"/>
      <c r="E136" s="12" t="s">
        <v>126</v>
      </c>
      <c r="F136" s="14">
        <v>23.75</v>
      </c>
      <c r="G136" s="13"/>
      <c r="H136" s="13"/>
      <c r="I136" s="15">
        <v>104</v>
      </c>
      <c r="J136" s="15">
        <v>151</v>
      </c>
      <c r="K136" s="13"/>
      <c r="L136" s="13"/>
      <c r="M136" s="13"/>
      <c r="N136" s="13"/>
      <c r="O136" s="15">
        <v>255</v>
      </c>
      <c r="P136" s="15">
        <v>52</v>
      </c>
      <c r="Q136" s="15">
        <v>255</v>
      </c>
      <c r="R136" s="15">
        <v>52</v>
      </c>
      <c r="S136" s="13"/>
      <c r="T136" s="13"/>
      <c r="U136" s="13"/>
    </row>
    <row r="137" spans="2:21" x14ac:dyDescent="0.3">
      <c r="B137" s="11" t="s">
        <v>969</v>
      </c>
      <c r="C137" s="12" t="s">
        <v>815</v>
      </c>
      <c r="D137" s="13"/>
      <c r="E137" s="12" t="s">
        <v>126</v>
      </c>
      <c r="F137" s="14">
        <v>16.16</v>
      </c>
      <c r="G137" s="13"/>
      <c r="H137" s="13"/>
      <c r="I137" s="15">
        <v>104</v>
      </c>
      <c r="J137" s="15">
        <v>151</v>
      </c>
      <c r="K137" s="13"/>
      <c r="L137" s="13"/>
      <c r="M137" s="13"/>
      <c r="N137" s="13"/>
      <c r="O137" s="15">
        <v>255</v>
      </c>
      <c r="P137" s="15">
        <v>52</v>
      </c>
      <c r="Q137" s="15">
        <v>255</v>
      </c>
      <c r="R137" s="15">
        <v>52</v>
      </c>
      <c r="S137" s="13"/>
      <c r="T137" s="13"/>
      <c r="U137" s="13"/>
    </row>
    <row r="138" spans="2:21" x14ac:dyDescent="0.3">
      <c r="B138" s="11" t="s">
        <v>970</v>
      </c>
      <c r="C138" s="12" t="s">
        <v>815</v>
      </c>
      <c r="D138" s="13"/>
      <c r="E138" s="12" t="s">
        <v>126</v>
      </c>
      <c r="F138" s="14">
        <v>12.54</v>
      </c>
      <c r="G138" s="13"/>
      <c r="H138" s="13"/>
      <c r="I138" s="15">
        <v>104</v>
      </c>
      <c r="J138" s="15">
        <v>151</v>
      </c>
      <c r="K138" s="13"/>
      <c r="L138" s="13"/>
      <c r="M138" s="13"/>
      <c r="N138" s="13"/>
      <c r="O138" s="15">
        <v>255</v>
      </c>
      <c r="P138" s="15">
        <v>52</v>
      </c>
      <c r="Q138" s="15">
        <v>255</v>
      </c>
      <c r="R138" s="15">
        <v>52</v>
      </c>
      <c r="S138" s="13"/>
      <c r="T138" s="13"/>
      <c r="U138" s="13"/>
    </row>
    <row r="139" spans="2:21" x14ac:dyDescent="0.3">
      <c r="B139" s="11" t="s">
        <v>971</v>
      </c>
      <c r="C139" s="12" t="s">
        <v>815</v>
      </c>
      <c r="D139" s="13"/>
      <c r="E139" s="12" t="s">
        <v>405</v>
      </c>
      <c r="F139" s="14">
        <v>17.68</v>
      </c>
      <c r="G139" s="13"/>
      <c r="H139" s="15">
        <v>255</v>
      </c>
      <c r="I139" s="13"/>
      <c r="J139" s="13"/>
      <c r="K139" s="15">
        <v>46</v>
      </c>
      <c r="L139" s="13"/>
      <c r="M139" s="15">
        <v>5</v>
      </c>
      <c r="N139" s="15">
        <v>1</v>
      </c>
      <c r="O139" s="15">
        <v>255</v>
      </c>
      <c r="P139" s="15">
        <v>52</v>
      </c>
      <c r="Q139" s="15">
        <v>255</v>
      </c>
      <c r="R139" s="15">
        <v>52</v>
      </c>
      <c r="S139" s="13"/>
      <c r="T139" s="13"/>
      <c r="U139" s="13"/>
    </row>
    <row r="140" spans="2:21" x14ac:dyDescent="0.3">
      <c r="B140" s="11" t="s">
        <v>972</v>
      </c>
      <c r="C140" s="12" t="s">
        <v>891</v>
      </c>
      <c r="D140" s="13"/>
      <c r="E140" s="12" t="s">
        <v>405</v>
      </c>
      <c r="F140" s="14">
        <v>13.11</v>
      </c>
      <c r="G140" s="13"/>
      <c r="H140" s="15">
        <v>255</v>
      </c>
      <c r="I140" s="13"/>
      <c r="J140" s="13"/>
      <c r="K140" s="15">
        <v>46</v>
      </c>
      <c r="L140" s="13"/>
      <c r="M140" s="15">
        <v>5</v>
      </c>
      <c r="N140" s="15">
        <v>1</v>
      </c>
      <c r="O140" s="13"/>
      <c r="P140" s="15">
        <v>255</v>
      </c>
      <c r="Q140" s="13"/>
      <c r="R140" s="15">
        <v>52</v>
      </c>
      <c r="S140" s="13"/>
      <c r="T140" s="13"/>
      <c r="U140" s="13"/>
    </row>
    <row r="141" spans="2:21" x14ac:dyDescent="0.3">
      <c r="B141" s="11" t="s">
        <v>973</v>
      </c>
      <c r="C141" s="12" t="s">
        <v>815</v>
      </c>
      <c r="D141" s="13"/>
      <c r="E141" s="12" t="s">
        <v>405</v>
      </c>
      <c r="F141" s="14">
        <v>17.89</v>
      </c>
      <c r="G141" s="13"/>
      <c r="H141" s="15">
        <v>255</v>
      </c>
      <c r="I141" s="13"/>
      <c r="J141" s="13"/>
      <c r="K141" s="15">
        <v>46</v>
      </c>
      <c r="L141" s="13"/>
      <c r="M141" s="15">
        <v>5</v>
      </c>
      <c r="N141" s="15">
        <v>1</v>
      </c>
      <c r="O141" s="15">
        <v>255</v>
      </c>
      <c r="P141" s="15">
        <v>52</v>
      </c>
      <c r="Q141" s="15">
        <v>255</v>
      </c>
      <c r="R141" s="15">
        <v>52</v>
      </c>
      <c r="S141" s="13"/>
      <c r="T141" s="13"/>
      <c r="U141" s="13"/>
    </row>
    <row r="142" spans="2:21" x14ac:dyDescent="0.3">
      <c r="B142" s="11" t="s">
        <v>974</v>
      </c>
      <c r="C142" s="12" t="s">
        <v>815</v>
      </c>
      <c r="D142" s="13"/>
      <c r="E142" s="12" t="s">
        <v>126</v>
      </c>
      <c r="F142" s="14">
        <v>19.170000000000002</v>
      </c>
      <c r="G142" s="13"/>
      <c r="H142" s="13"/>
      <c r="I142" s="15">
        <v>104</v>
      </c>
      <c r="J142" s="15">
        <v>151</v>
      </c>
      <c r="K142" s="13"/>
      <c r="L142" s="13"/>
      <c r="M142" s="13"/>
      <c r="N142" s="13"/>
      <c r="O142" s="15">
        <v>255</v>
      </c>
      <c r="P142" s="15">
        <v>52</v>
      </c>
      <c r="Q142" s="15">
        <v>255</v>
      </c>
      <c r="R142" s="15">
        <v>52</v>
      </c>
      <c r="S142" s="13"/>
      <c r="T142" s="13"/>
      <c r="U142" s="13"/>
    </row>
    <row r="143" spans="2:21" x14ac:dyDescent="0.3">
      <c r="B143" s="11" t="s">
        <v>975</v>
      </c>
      <c r="C143" s="12" t="s">
        <v>815</v>
      </c>
      <c r="D143" s="13"/>
      <c r="E143" s="12" t="s">
        <v>126</v>
      </c>
      <c r="F143" s="14">
        <v>19.170000000000002</v>
      </c>
      <c r="G143" s="13"/>
      <c r="H143" s="13"/>
      <c r="I143" s="15">
        <v>104</v>
      </c>
      <c r="J143" s="15">
        <v>151</v>
      </c>
      <c r="K143" s="13"/>
      <c r="L143" s="13"/>
      <c r="M143" s="13"/>
      <c r="N143" s="13"/>
      <c r="O143" s="15">
        <v>255</v>
      </c>
      <c r="P143" s="15">
        <v>52</v>
      </c>
      <c r="Q143" s="15">
        <v>255</v>
      </c>
      <c r="R143" s="15">
        <v>52</v>
      </c>
      <c r="S143" s="13"/>
      <c r="T143" s="13"/>
      <c r="U143" s="13"/>
    </row>
    <row r="144" spans="2:21" x14ac:dyDescent="0.3">
      <c r="B144" s="11" t="s">
        <v>976</v>
      </c>
      <c r="C144" s="12" t="s">
        <v>815</v>
      </c>
      <c r="D144" s="13"/>
      <c r="E144" s="12" t="s">
        <v>126</v>
      </c>
      <c r="F144" s="14">
        <v>20.46</v>
      </c>
      <c r="G144" s="13"/>
      <c r="H144" s="13"/>
      <c r="I144" s="15">
        <v>104</v>
      </c>
      <c r="J144" s="15">
        <v>151</v>
      </c>
      <c r="K144" s="13"/>
      <c r="L144" s="13"/>
      <c r="M144" s="13"/>
      <c r="N144" s="13"/>
      <c r="O144" s="15">
        <v>255</v>
      </c>
      <c r="P144" s="15">
        <v>52</v>
      </c>
      <c r="Q144" s="15">
        <v>255</v>
      </c>
      <c r="R144" s="15">
        <v>52</v>
      </c>
      <c r="S144" s="13"/>
      <c r="T144" s="13"/>
      <c r="U144" s="13"/>
    </row>
    <row r="145" spans="2:21" x14ac:dyDescent="0.3">
      <c r="B145" s="11" t="s">
        <v>977</v>
      </c>
      <c r="C145" s="12" t="s">
        <v>815</v>
      </c>
      <c r="D145" s="13"/>
      <c r="E145" s="12" t="s">
        <v>126</v>
      </c>
      <c r="F145" s="14">
        <v>19.170000000000002</v>
      </c>
      <c r="G145" s="13"/>
      <c r="H145" s="13"/>
      <c r="I145" s="15">
        <v>104</v>
      </c>
      <c r="J145" s="15">
        <v>151</v>
      </c>
      <c r="K145" s="13"/>
      <c r="L145" s="13"/>
      <c r="M145" s="13"/>
      <c r="N145" s="13"/>
      <c r="O145" s="15">
        <v>255</v>
      </c>
      <c r="P145" s="15">
        <v>52</v>
      </c>
      <c r="Q145" s="15">
        <v>255</v>
      </c>
      <c r="R145" s="15">
        <v>52</v>
      </c>
      <c r="S145" s="13"/>
      <c r="T145" s="13"/>
      <c r="U145" s="13"/>
    </row>
    <row r="146" spans="2:21" x14ac:dyDescent="0.3">
      <c r="B146" s="11" t="s">
        <v>978</v>
      </c>
      <c r="C146" s="12" t="s">
        <v>815</v>
      </c>
      <c r="D146" s="13"/>
      <c r="E146" s="12" t="s">
        <v>126</v>
      </c>
      <c r="F146" s="14">
        <v>19.170000000000002</v>
      </c>
      <c r="G146" s="13"/>
      <c r="H146" s="13"/>
      <c r="I146" s="15">
        <v>104</v>
      </c>
      <c r="J146" s="15">
        <v>151</v>
      </c>
      <c r="K146" s="13"/>
      <c r="L146" s="13"/>
      <c r="M146" s="13"/>
      <c r="N146" s="13"/>
      <c r="O146" s="15">
        <v>255</v>
      </c>
      <c r="P146" s="15">
        <v>52</v>
      </c>
      <c r="Q146" s="15">
        <v>255</v>
      </c>
      <c r="R146" s="15">
        <v>52</v>
      </c>
      <c r="S146" s="13"/>
      <c r="T146" s="13"/>
      <c r="U146" s="13"/>
    </row>
    <row r="147" spans="2:21" x14ac:dyDescent="0.3">
      <c r="B147" s="11" t="s">
        <v>979</v>
      </c>
      <c r="C147" s="12" t="s">
        <v>815</v>
      </c>
      <c r="D147" s="13"/>
      <c r="E147" s="12" t="s">
        <v>126</v>
      </c>
      <c r="F147" s="14">
        <v>41.79</v>
      </c>
      <c r="G147" s="13"/>
      <c r="H147" s="13"/>
      <c r="I147" s="15">
        <v>104</v>
      </c>
      <c r="J147" s="15">
        <v>151</v>
      </c>
      <c r="K147" s="13"/>
      <c r="L147" s="13"/>
      <c r="M147" s="13"/>
      <c r="N147" s="13"/>
      <c r="O147" s="15">
        <v>255</v>
      </c>
      <c r="P147" s="15">
        <v>52</v>
      </c>
      <c r="Q147" s="15">
        <v>255</v>
      </c>
      <c r="R147" s="15">
        <v>52</v>
      </c>
      <c r="S147" s="13"/>
      <c r="T147" s="13"/>
      <c r="U147" s="13"/>
    </row>
    <row r="148" spans="2:21" x14ac:dyDescent="0.3">
      <c r="B148" s="11" t="s">
        <v>980</v>
      </c>
      <c r="C148" s="12" t="s">
        <v>395</v>
      </c>
      <c r="D148" s="13"/>
      <c r="E148" s="12" t="s">
        <v>126</v>
      </c>
      <c r="F148" s="14">
        <v>3.48</v>
      </c>
      <c r="G148" s="13"/>
      <c r="H148" s="13"/>
      <c r="I148" s="15">
        <v>203</v>
      </c>
      <c r="J148" s="15">
        <v>52</v>
      </c>
      <c r="K148" s="13"/>
      <c r="L148" s="13"/>
      <c r="M148" s="13"/>
      <c r="N148" s="13"/>
      <c r="O148" s="13"/>
      <c r="P148" s="15">
        <v>255</v>
      </c>
      <c r="Q148" s="13"/>
      <c r="R148" s="15">
        <v>52</v>
      </c>
      <c r="S148" s="13"/>
      <c r="T148" s="13"/>
      <c r="U148" s="13"/>
    </row>
    <row r="149" spans="2:21" x14ac:dyDescent="0.3">
      <c r="B149" s="11" t="s">
        <v>981</v>
      </c>
      <c r="C149" s="12" t="s">
        <v>816</v>
      </c>
      <c r="D149" s="13"/>
      <c r="E149" s="12" t="s">
        <v>405</v>
      </c>
      <c r="F149" s="14">
        <v>16.760000000000002</v>
      </c>
      <c r="G149" s="13"/>
      <c r="H149" s="15">
        <v>52</v>
      </c>
      <c r="I149" s="13"/>
      <c r="J149" s="13"/>
      <c r="K149" s="15">
        <v>49</v>
      </c>
      <c r="L149" s="13"/>
      <c r="M149" s="15">
        <v>2</v>
      </c>
      <c r="N149" s="15">
        <v>1</v>
      </c>
      <c r="O149" s="13"/>
      <c r="P149" s="15">
        <v>52</v>
      </c>
      <c r="Q149" s="13"/>
      <c r="R149" s="15">
        <v>52</v>
      </c>
      <c r="S149" s="13"/>
      <c r="T149" s="13"/>
      <c r="U149" s="13"/>
    </row>
    <row r="150" spans="2:21" x14ac:dyDescent="0.3">
      <c r="B150" s="11" t="s">
        <v>982</v>
      </c>
      <c r="C150" s="12" t="s">
        <v>983</v>
      </c>
      <c r="D150" s="13"/>
      <c r="E150" s="12" t="s">
        <v>126</v>
      </c>
      <c r="F150" s="14">
        <v>55.22</v>
      </c>
      <c r="G150" s="13"/>
      <c r="H150" s="13"/>
      <c r="I150" s="15">
        <v>104</v>
      </c>
      <c r="J150" s="15">
        <v>151</v>
      </c>
      <c r="K150" s="13"/>
      <c r="L150" s="13"/>
      <c r="M150" s="13"/>
      <c r="N150" s="13"/>
      <c r="O150" s="15">
        <v>255</v>
      </c>
      <c r="P150" s="15">
        <v>52</v>
      </c>
      <c r="Q150" s="15">
        <v>255</v>
      </c>
      <c r="R150" s="15">
        <v>52</v>
      </c>
      <c r="S150" s="13"/>
      <c r="T150" s="13"/>
      <c r="U150" s="13"/>
    </row>
    <row r="151" spans="2:21" x14ac:dyDescent="0.3">
      <c r="B151" s="11" t="s">
        <v>984</v>
      </c>
      <c r="C151" s="12" t="s">
        <v>391</v>
      </c>
      <c r="D151" s="13"/>
      <c r="E151" s="12" t="s">
        <v>1159</v>
      </c>
      <c r="F151" s="14">
        <v>4.4400000000000004</v>
      </c>
      <c r="G151" s="13"/>
      <c r="H151" s="13"/>
      <c r="I151" s="13"/>
      <c r="J151" s="13"/>
      <c r="K151" s="15">
        <v>203</v>
      </c>
      <c r="L151" s="15">
        <v>52</v>
      </c>
      <c r="M151" s="13"/>
      <c r="N151" s="13"/>
      <c r="O151" s="15"/>
      <c r="P151" s="13"/>
      <c r="Q151" s="13"/>
      <c r="R151" s="15"/>
      <c r="S151" s="15">
        <v>255</v>
      </c>
      <c r="T151" s="15"/>
      <c r="U151" s="15"/>
    </row>
    <row r="152" spans="2:21" x14ac:dyDescent="0.3">
      <c r="B152" s="11" t="s">
        <v>985</v>
      </c>
      <c r="C152" s="12" t="s">
        <v>391</v>
      </c>
      <c r="D152" s="13"/>
      <c r="E152" s="12" t="s">
        <v>1159</v>
      </c>
      <c r="F152" s="14">
        <v>4.13</v>
      </c>
      <c r="G152" s="13"/>
      <c r="H152" s="13"/>
      <c r="I152" s="13"/>
      <c r="J152" s="13"/>
      <c r="K152" s="15">
        <v>203</v>
      </c>
      <c r="L152" s="15">
        <v>52</v>
      </c>
      <c r="M152" s="13"/>
      <c r="N152" s="13"/>
      <c r="O152" s="15"/>
      <c r="P152" s="13"/>
      <c r="Q152" s="13"/>
      <c r="R152" s="15"/>
      <c r="S152" s="15">
        <v>255</v>
      </c>
      <c r="T152" s="15"/>
      <c r="U152" s="15"/>
    </row>
    <row r="153" spans="2:21" x14ac:dyDescent="0.3">
      <c r="B153" s="11" t="s">
        <v>986</v>
      </c>
      <c r="C153" s="12" t="s">
        <v>835</v>
      </c>
      <c r="D153" s="13"/>
      <c r="E153" s="12" t="s">
        <v>126</v>
      </c>
      <c r="F153" s="14">
        <v>3.78</v>
      </c>
      <c r="G153" s="13"/>
      <c r="H153" s="13"/>
      <c r="I153" s="15">
        <v>203</v>
      </c>
      <c r="J153" s="15">
        <v>52</v>
      </c>
      <c r="K153" s="13"/>
      <c r="L153" s="13"/>
      <c r="M153" s="13"/>
      <c r="N153" s="13"/>
      <c r="O153" s="15">
        <v>255</v>
      </c>
      <c r="P153" s="15">
        <v>255</v>
      </c>
      <c r="Q153" s="15">
        <v>255</v>
      </c>
      <c r="R153" s="15">
        <v>52</v>
      </c>
      <c r="S153" s="13"/>
      <c r="T153" s="13"/>
      <c r="U153" s="13"/>
    </row>
    <row r="154" spans="2:21" x14ac:dyDescent="0.3">
      <c r="B154" s="11" t="s">
        <v>987</v>
      </c>
      <c r="C154" s="12" t="s">
        <v>988</v>
      </c>
      <c r="D154" s="13"/>
      <c r="E154" s="12" t="s">
        <v>126</v>
      </c>
      <c r="F154" s="14">
        <v>36.020000000000003</v>
      </c>
      <c r="G154" s="13"/>
      <c r="H154" s="13"/>
      <c r="I154" s="15">
        <v>104</v>
      </c>
      <c r="J154" s="15">
        <v>151</v>
      </c>
      <c r="K154" s="13"/>
      <c r="L154" s="13"/>
      <c r="M154" s="13"/>
      <c r="N154" s="13"/>
      <c r="O154" s="15">
        <v>255</v>
      </c>
      <c r="P154" s="15">
        <v>52</v>
      </c>
      <c r="Q154" s="15">
        <v>255</v>
      </c>
      <c r="R154" s="15">
        <v>52</v>
      </c>
      <c r="S154" s="13"/>
      <c r="T154" s="13"/>
      <c r="U154" s="13"/>
    </row>
    <row r="155" spans="2:21" x14ac:dyDescent="0.3">
      <c r="B155" s="11" t="s">
        <v>989</v>
      </c>
      <c r="C155" s="12" t="s">
        <v>990</v>
      </c>
      <c r="D155" s="13"/>
      <c r="E155" s="12" t="s">
        <v>126</v>
      </c>
      <c r="F155" s="14">
        <v>213.82</v>
      </c>
      <c r="G155" s="13"/>
      <c r="H155" s="13"/>
      <c r="I155" s="15">
        <v>203</v>
      </c>
      <c r="J155" s="15">
        <v>52</v>
      </c>
      <c r="K155" s="13"/>
      <c r="L155" s="13"/>
      <c r="M155" s="13"/>
      <c r="N155" s="13"/>
      <c r="O155" s="15">
        <v>255</v>
      </c>
      <c r="P155" s="15">
        <v>255</v>
      </c>
      <c r="Q155" s="15">
        <v>255</v>
      </c>
      <c r="R155" s="15">
        <v>52</v>
      </c>
      <c r="S155" s="13"/>
      <c r="T155" s="13"/>
      <c r="U155" s="13"/>
    </row>
    <row r="156" spans="2:21" x14ac:dyDescent="0.3">
      <c r="B156" s="11" t="s">
        <v>989</v>
      </c>
      <c r="C156" s="12" t="s">
        <v>991</v>
      </c>
      <c r="D156" s="13"/>
      <c r="E156" s="12" t="s">
        <v>362</v>
      </c>
      <c r="F156" s="14">
        <v>7.45</v>
      </c>
      <c r="G156" s="13"/>
      <c r="H156" s="15">
        <v>12</v>
      </c>
      <c r="I156" s="13"/>
      <c r="J156" s="13"/>
      <c r="K156" s="15">
        <v>12</v>
      </c>
      <c r="L156" s="13"/>
      <c r="M156" s="13"/>
      <c r="N156" s="13"/>
      <c r="O156" s="13"/>
      <c r="P156" s="13"/>
      <c r="Q156" s="15">
        <v>12</v>
      </c>
      <c r="R156" s="15">
        <v>12</v>
      </c>
      <c r="S156" s="13"/>
      <c r="T156" s="13"/>
      <c r="U156" s="13"/>
    </row>
    <row r="157" spans="2:21" x14ac:dyDescent="0.3">
      <c r="B157" s="11" t="s">
        <v>992</v>
      </c>
      <c r="C157" s="12" t="s">
        <v>835</v>
      </c>
      <c r="D157" s="13"/>
      <c r="E157" s="12" t="s">
        <v>126</v>
      </c>
      <c r="F157" s="14">
        <v>16.73</v>
      </c>
      <c r="G157" s="13"/>
      <c r="H157" s="13"/>
      <c r="I157" s="15">
        <v>203</v>
      </c>
      <c r="J157" s="15">
        <v>52</v>
      </c>
      <c r="K157" s="13"/>
      <c r="L157" s="13"/>
      <c r="M157" s="13"/>
      <c r="N157" s="13"/>
      <c r="O157" s="15">
        <v>255</v>
      </c>
      <c r="P157" s="15">
        <v>255</v>
      </c>
      <c r="Q157" s="15">
        <v>255</v>
      </c>
      <c r="R157" s="15">
        <v>52</v>
      </c>
      <c r="S157" s="13"/>
      <c r="T157" s="13"/>
      <c r="U157" s="13"/>
    </row>
    <row r="158" spans="2:21" x14ac:dyDescent="0.3">
      <c r="B158" s="11" t="s">
        <v>993</v>
      </c>
      <c r="C158" s="12" t="s">
        <v>816</v>
      </c>
      <c r="D158" s="13"/>
      <c r="E158" s="12" t="s">
        <v>405</v>
      </c>
      <c r="F158" s="14">
        <v>4.41</v>
      </c>
      <c r="G158" s="13"/>
      <c r="H158" s="15">
        <v>255</v>
      </c>
      <c r="I158" s="13"/>
      <c r="J158" s="13"/>
      <c r="K158" s="15">
        <v>46</v>
      </c>
      <c r="L158" s="13"/>
      <c r="M158" s="15">
        <v>5</v>
      </c>
      <c r="N158" s="15">
        <v>1</v>
      </c>
      <c r="O158" s="13"/>
      <c r="P158" s="15">
        <v>255</v>
      </c>
      <c r="Q158" s="13"/>
      <c r="R158" s="15">
        <v>52</v>
      </c>
      <c r="S158" s="13"/>
      <c r="T158" s="13"/>
      <c r="U158" s="13"/>
    </row>
    <row r="159" spans="2:21" x14ac:dyDescent="0.3">
      <c r="B159" s="11" t="s">
        <v>994</v>
      </c>
      <c r="C159" s="12" t="s">
        <v>853</v>
      </c>
      <c r="D159" s="13"/>
      <c r="E159" s="12" t="s">
        <v>1159</v>
      </c>
      <c r="F159" s="14">
        <v>8.4</v>
      </c>
      <c r="G159" s="13"/>
      <c r="H159" s="13"/>
      <c r="I159" s="13"/>
      <c r="J159" s="13"/>
      <c r="K159" s="15">
        <v>203</v>
      </c>
      <c r="L159" s="15">
        <v>52</v>
      </c>
      <c r="M159" s="13"/>
      <c r="N159" s="13"/>
      <c r="O159" s="15"/>
      <c r="P159" s="13"/>
      <c r="Q159" s="13"/>
      <c r="R159" s="15"/>
      <c r="S159" s="15">
        <v>255</v>
      </c>
      <c r="T159" s="15"/>
      <c r="U159" s="15"/>
    </row>
    <row r="160" spans="2:21" x14ac:dyDescent="0.3">
      <c r="B160" s="11" t="s">
        <v>995</v>
      </c>
      <c r="C160" s="12" t="s">
        <v>851</v>
      </c>
      <c r="D160" s="13"/>
      <c r="E160" s="12" t="s">
        <v>1159</v>
      </c>
      <c r="F160" s="14">
        <v>7.01</v>
      </c>
      <c r="G160" s="13"/>
      <c r="H160" s="13"/>
      <c r="I160" s="13"/>
      <c r="J160" s="13"/>
      <c r="K160" s="15">
        <v>203</v>
      </c>
      <c r="L160" s="15">
        <v>52</v>
      </c>
      <c r="M160" s="13"/>
      <c r="N160" s="13"/>
      <c r="O160" s="15"/>
      <c r="P160" s="13"/>
      <c r="Q160" s="13"/>
      <c r="R160" s="15"/>
      <c r="S160" s="15">
        <v>255</v>
      </c>
      <c r="T160" s="15"/>
      <c r="U160" s="15"/>
    </row>
    <row r="161" spans="2:21" x14ac:dyDescent="0.3">
      <c r="B161" s="11" t="s">
        <v>996</v>
      </c>
      <c r="C161" s="12" t="s">
        <v>997</v>
      </c>
      <c r="D161" s="13"/>
      <c r="E161" s="12" t="s">
        <v>126</v>
      </c>
      <c r="F161" s="14">
        <v>60.48</v>
      </c>
      <c r="G161" s="13"/>
      <c r="H161" s="13"/>
      <c r="I161" s="15">
        <v>203</v>
      </c>
      <c r="J161" s="15">
        <v>52</v>
      </c>
      <c r="K161" s="13"/>
      <c r="L161" s="13"/>
      <c r="M161" s="13"/>
      <c r="N161" s="13"/>
      <c r="O161" s="13"/>
      <c r="P161" s="15">
        <v>255</v>
      </c>
      <c r="Q161" s="13"/>
      <c r="R161" s="15">
        <v>52</v>
      </c>
      <c r="S161" s="13"/>
      <c r="T161" s="13"/>
      <c r="U161" s="13"/>
    </row>
    <row r="162" spans="2:21" x14ac:dyDescent="0.3">
      <c r="B162" s="11" t="s">
        <v>998</v>
      </c>
      <c r="C162" s="12" t="s">
        <v>816</v>
      </c>
      <c r="D162" s="13"/>
      <c r="E162" s="12" t="s">
        <v>405</v>
      </c>
      <c r="F162" s="14">
        <v>17.7</v>
      </c>
      <c r="G162" s="13"/>
      <c r="H162" s="15">
        <v>255</v>
      </c>
      <c r="I162" s="13"/>
      <c r="J162" s="13"/>
      <c r="K162" s="15">
        <v>46</v>
      </c>
      <c r="L162" s="13"/>
      <c r="M162" s="15">
        <v>5</v>
      </c>
      <c r="N162" s="15">
        <v>1</v>
      </c>
      <c r="O162" s="13"/>
      <c r="P162" s="15">
        <v>255</v>
      </c>
      <c r="Q162" s="13"/>
      <c r="R162" s="15">
        <v>52</v>
      </c>
      <c r="S162" s="13"/>
      <c r="T162" s="13"/>
      <c r="U162" s="13"/>
    </row>
    <row r="163" spans="2:21" x14ac:dyDescent="0.3">
      <c r="B163" s="11" t="s">
        <v>999</v>
      </c>
      <c r="C163" s="12" t="s">
        <v>388</v>
      </c>
      <c r="D163" s="13"/>
      <c r="E163" s="12" t="s">
        <v>126</v>
      </c>
      <c r="F163" s="14">
        <v>35.380000000000003</v>
      </c>
      <c r="G163" s="13"/>
      <c r="H163" s="13"/>
      <c r="I163" s="15">
        <v>203</v>
      </c>
      <c r="J163" s="15">
        <v>52</v>
      </c>
      <c r="K163" s="13"/>
      <c r="L163" s="13"/>
      <c r="M163" s="13"/>
      <c r="N163" s="13"/>
      <c r="O163" s="13"/>
      <c r="P163" s="15">
        <v>255</v>
      </c>
      <c r="Q163" s="13"/>
      <c r="R163" s="15">
        <v>52</v>
      </c>
      <c r="S163" s="13"/>
      <c r="T163" s="13"/>
      <c r="U163" s="13"/>
    </row>
    <row r="164" spans="2:21" x14ac:dyDescent="0.3">
      <c r="B164" s="11" t="s">
        <v>1000</v>
      </c>
      <c r="C164" s="12" t="s">
        <v>815</v>
      </c>
      <c r="D164" s="13"/>
      <c r="E164" s="12" t="s">
        <v>126</v>
      </c>
      <c r="F164" s="14">
        <v>24.31</v>
      </c>
      <c r="G164" s="13"/>
      <c r="H164" s="13"/>
      <c r="I164" s="15">
        <v>104</v>
      </c>
      <c r="J164" s="15">
        <v>151</v>
      </c>
      <c r="K164" s="13"/>
      <c r="L164" s="13"/>
      <c r="M164" s="13"/>
      <c r="N164" s="13"/>
      <c r="O164" s="15">
        <v>255</v>
      </c>
      <c r="P164" s="15">
        <v>52</v>
      </c>
      <c r="Q164" s="15">
        <v>255</v>
      </c>
      <c r="R164" s="15">
        <v>52</v>
      </c>
      <c r="S164" s="13"/>
      <c r="T164" s="13"/>
      <c r="U164" s="13"/>
    </row>
    <row r="165" spans="2:21" x14ac:dyDescent="0.3">
      <c r="B165" s="11" t="s">
        <v>1001</v>
      </c>
      <c r="C165" s="12" t="s">
        <v>815</v>
      </c>
      <c r="D165" s="13"/>
      <c r="E165" s="12" t="s">
        <v>126</v>
      </c>
      <c r="F165" s="14">
        <v>24.31</v>
      </c>
      <c r="G165" s="13"/>
      <c r="H165" s="13"/>
      <c r="I165" s="15">
        <v>104</v>
      </c>
      <c r="J165" s="15">
        <v>151</v>
      </c>
      <c r="K165" s="13"/>
      <c r="L165" s="13"/>
      <c r="M165" s="13"/>
      <c r="N165" s="13"/>
      <c r="O165" s="15">
        <v>255</v>
      </c>
      <c r="P165" s="15">
        <v>52</v>
      </c>
      <c r="Q165" s="15">
        <v>255</v>
      </c>
      <c r="R165" s="15">
        <v>52</v>
      </c>
      <c r="S165" s="13"/>
      <c r="T165" s="13"/>
      <c r="U165" s="13"/>
    </row>
    <row r="166" spans="2:21" x14ac:dyDescent="0.3">
      <c r="B166" s="11" t="s">
        <v>1002</v>
      </c>
      <c r="C166" s="12" t="s">
        <v>815</v>
      </c>
      <c r="D166" s="13"/>
      <c r="E166" s="12" t="s">
        <v>126</v>
      </c>
      <c r="F166" s="14">
        <v>24.31</v>
      </c>
      <c r="G166" s="13"/>
      <c r="H166" s="13"/>
      <c r="I166" s="15">
        <v>104</v>
      </c>
      <c r="J166" s="15">
        <v>151</v>
      </c>
      <c r="K166" s="13"/>
      <c r="L166" s="13"/>
      <c r="M166" s="13"/>
      <c r="N166" s="13"/>
      <c r="O166" s="15">
        <v>255</v>
      </c>
      <c r="P166" s="15">
        <v>52</v>
      </c>
      <c r="Q166" s="15">
        <v>255</v>
      </c>
      <c r="R166" s="15">
        <v>52</v>
      </c>
      <c r="S166" s="13"/>
      <c r="T166" s="13"/>
      <c r="U166" s="13"/>
    </row>
    <row r="167" spans="2:21" x14ac:dyDescent="0.3">
      <c r="B167" s="11" t="s">
        <v>1003</v>
      </c>
      <c r="C167" s="12" t="s">
        <v>815</v>
      </c>
      <c r="D167" s="13"/>
      <c r="E167" s="12" t="s">
        <v>126</v>
      </c>
      <c r="F167" s="14">
        <v>20.52</v>
      </c>
      <c r="G167" s="13"/>
      <c r="H167" s="13"/>
      <c r="I167" s="15">
        <v>104</v>
      </c>
      <c r="J167" s="15">
        <v>151</v>
      </c>
      <c r="K167" s="13"/>
      <c r="L167" s="13"/>
      <c r="M167" s="13"/>
      <c r="N167" s="13"/>
      <c r="O167" s="15">
        <v>255</v>
      </c>
      <c r="P167" s="15">
        <v>52</v>
      </c>
      <c r="Q167" s="15">
        <v>255</v>
      </c>
      <c r="R167" s="15">
        <v>52</v>
      </c>
      <c r="S167" s="13"/>
      <c r="T167" s="13"/>
      <c r="U167" s="13"/>
    </row>
    <row r="168" spans="2:21" x14ac:dyDescent="0.3">
      <c r="B168" s="11" t="s">
        <v>1004</v>
      </c>
      <c r="C168" s="12" t="s">
        <v>1005</v>
      </c>
      <c r="D168" s="13"/>
      <c r="E168" s="12" t="s">
        <v>126</v>
      </c>
      <c r="F168" s="14">
        <v>16.54</v>
      </c>
      <c r="G168" s="13"/>
      <c r="H168" s="13"/>
      <c r="I168" s="15">
        <v>104</v>
      </c>
      <c r="J168" s="15">
        <v>151</v>
      </c>
      <c r="K168" s="13"/>
      <c r="L168" s="13"/>
      <c r="M168" s="13"/>
      <c r="N168" s="13"/>
      <c r="O168" s="15">
        <v>255</v>
      </c>
      <c r="P168" s="15">
        <v>52</v>
      </c>
      <c r="Q168" s="15">
        <v>255</v>
      </c>
      <c r="R168" s="15">
        <v>52</v>
      </c>
      <c r="S168" s="13"/>
      <c r="T168" s="13"/>
      <c r="U168" s="13"/>
    </row>
    <row r="169" spans="2:21" x14ac:dyDescent="0.3">
      <c r="B169" s="11" t="s">
        <v>1006</v>
      </c>
      <c r="C169" s="12" t="s">
        <v>815</v>
      </c>
      <c r="D169" s="13"/>
      <c r="E169" s="12" t="s">
        <v>126</v>
      </c>
      <c r="F169" s="14">
        <v>24.92</v>
      </c>
      <c r="G169" s="13"/>
      <c r="H169" s="13"/>
      <c r="I169" s="15">
        <v>104</v>
      </c>
      <c r="J169" s="15">
        <v>151</v>
      </c>
      <c r="K169" s="13"/>
      <c r="L169" s="13"/>
      <c r="M169" s="13"/>
      <c r="N169" s="13"/>
      <c r="O169" s="15">
        <v>255</v>
      </c>
      <c r="P169" s="15">
        <v>52</v>
      </c>
      <c r="Q169" s="15">
        <v>255</v>
      </c>
      <c r="R169" s="15">
        <v>52</v>
      </c>
      <c r="S169" s="13"/>
      <c r="T169" s="13"/>
      <c r="U169" s="13"/>
    </row>
    <row r="170" spans="2:21" x14ac:dyDescent="0.3">
      <c r="B170" s="11" t="s">
        <v>1007</v>
      </c>
      <c r="C170" s="12" t="s">
        <v>1008</v>
      </c>
      <c r="D170" s="13"/>
      <c r="E170" s="12" t="s">
        <v>126</v>
      </c>
      <c r="F170" s="14">
        <v>33.15</v>
      </c>
      <c r="G170" s="13"/>
      <c r="H170" s="13"/>
      <c r="I170" s="13"/>
      <c r="J170" s="15">
        <v>52</v>
      </c>
      <c r="K170" s="13"/>
      <c r="L170" s="13"/>
      <c r="M170" s="13"/>
      <c r="N170" s="13"/>
      <c r="O170" s="13"/>
      <c r="P170" s="15">
        <v>52</v>
      </c>
      <c r="Q170" s="13"/>
      <c r="R170" s="15">
        <v>52</v>
      </c>
      <c r="S170" s="13"/>
      <c r="T170" s="13"/>
      <c r="U170" s="13"/>
    </row>
    <row r="171" spans="2:21" x14ac:dyDescent="0.3">
      <c r="B171" s="25" t="s">
        <v>509</v>
      </c>
      <c r="C171" s="13"/>
      <c r="D171" s="13"/>
      <c r="E171" s="13"/>
      <c r="F171" s="26">
        <f>SUM(F125:F170)</f>
        <v>1056.58</v>
      </c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</row>
    <row r="172" spans="2:21" x14ac:dyDescent="0.3">
      <c r="B172" s="56" t="s">
        <v>1166</v>
      </c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8"/>
    </row>
    <row r="173" spans="2:21" x14ac:dyDescent="0.3">
      <c r="B173" s="11" t="s">
        <v>1009</v>
      </c>
      <c r="C173" s="12" t="s">
        <v>816</v>
      </c>
      <c r="D173" s="13"/>
      <c r="E173" s="12" t="s">
        <v>405</v>
      </c>
      <c r="F173" s="14">
        <v>19</v>
      </c>
      <c r="G173" s="13"/>
      <c r="H173" s="15">
        <v>52</v>
      </c>
      <c r="I173" s="13"/>
      <c r="J173" s="13"/>
      <c r="K173" s="15">
        <v>49</v>
      </c>
      <c r="L173" s="13"/>
      <c r="M173" s="15">
        <v>2</v>
      </c>
      <c r="N173" s="15">
        <v>1</v>
      </c>
      <c r="O173" s="13"/>
      <c r="P173" s="15">
        <v>52</v>
      </c>
      <c r="Q173" s="13"/>
      <c r="R173" s="15">
        <v>52</v>
      </c>
      <c r="S173" s="13"/>
      <c r="T173" s="13"/>
      <c r="U173" s="13"/>
    </row>
    <row r="174" spans="2:21" x14ac:dyDescent="0.3">
      <c r="B174" s="11" t="s">
        <v>1010</v>
      </c>
      <c r="C174" s="12" t="s">
        <v>388</v>
      </c>
      <c r="D174" s="13"/>
      <c r="E174" s="12" t="s">
        <v>405</v>
      </c>
      <c r="F174" s="14">
        <v>11.7</v>
      </c>
      <c r="G174" s="13"/>
      <c r="H174" s="15">
        <v>255</v>
      </c>
      <c r="I174" s="13"/>
      <c r="J174" s="13"/>
      <c r="K174" s="15">
        <v>46</v>
      </c>
      <c r="L174" s="13"/>
      <c r="M174" s="15">
        <v>5</v>
      </c>
      <c r="N174" s="15">
        <v>1</v>
      </c>
      <c r="O174" s="13"/>
      <c r="P174" s="15">
        <v>255</v>
      </c>
      <c r="Q174" s="13"/>
      <c r="R174" s="15">
        <v>52</v>
      </c>
      <c r="S174" s="13"/>
      <c r="T174" s="13"/>
      <c r="U174" s="13"/>
    </row>
    <row r="175" spans="2:21" x14ac:dyDescent="0.3">
      <c r="B175" s="11" t="s">
        <v>1011</v>
      </c>
      <c r="C175" s="12" t="s">
        <v>851</v>
      </c>
      <c r="D175" s="13"/>
      <c r="E175" s="12" t="s">
        <v>1159</v>
      </c>
      <c r="F175" s="14">
        <v>5.22</v>
      </c>
      <c r="G175" s="13"/>
      <c r="H175" s="13"/>
      <c r="I175" s="13"/>
      <c r="J175" s="13"/>
      <c r="K175" s="15">
        <v>203</v>
      </c>
      <c r="L175" s="15">
        <v>52</v>
      </c>
      <c r="M175" s="13"/>
      <c r="N175" s="13"/>
      <c r="O175" s="15"/>
      <c r="P175" s="13"/>
      <c r="Q175" s="13"/>
      <c r="R175" s="15"/>
      <c r="S175" s="15">
        <v>255</v>
      </c>
      <c r="T175" s="15"/>
      <c r="U175" s="15"/>
    </row>
    <row r="176" spans="2:21" x14ac:dyDescent="0.3">
      <c r="B176" s="11" t="s">
        <v>1012</v>
      </c>
      <c r="C176" s="12" t="s">
        <v>853</v>
      </c>
      <c r="D176" s="13"/>
      <c r="E176" s="12" t="s">
        <v>1159</v>
      </c>
      <c r="F176" s="14">
        <v>6.77</v>
      </c>
      <c r="G176" s="13"/>
      <c r="H176" s="13"/>
      <c r="I176" s="13"/>
      <c r="J176" s="13"/>
      <c r="K176" s="15">
        <v>203</v>
      </c>
      <c r="L176" s="15">
        <v>52</v>
      </c>
      <c r="M176" s="13"/>
      <c r="N176" s="13"/>
      <c r="O176" s="15"/>
      <c r="P176" s="13"/>
      <c r="Q176" s="13"/>
      <c r="R176" s="15"/>
      <c r="S176" s="15">
        <v>255</v>
      </c>
      <c r="T176" s="15"/>
      <c r="U176" s="15"/>
    </row>
    <row r="177" spans="2:21" x14ac:dyDescent="0.3">
      <c r="B177" s="11" t="s">
        <v>1013</v>
      </c>
      <c r="C177" s="12" t="s">
        <v>878</v>
      </c>
      <c r="D177" s="13"/>
      <c r="E177" s="12" t="s">
        <v>405</v>
      </c>
      <c r="F177" s="14">
        <v>4.74</v>
      </c>
      <c r="G177" s="13"/>
      <c r="H177" s="15">
        <v>255</v>
      </c>
      <c r="I177" s="13"/>
      <c r="J177" s="13"/>
      <c r="K177" s="15">
        <v>46</v>
      </c>
      <c r="L177" s="13"/>
      <c r="M177" s="15">
        <v>5</v>
      </c>
      <c r="N177" s="15">
        <v>1</v>
      </c>
      <c r="O177" s="13"/>
      <c r="P177" s="15">
        <v>255</v>
      </c>
      <c r="Q177" s="13"/>
      <c r="R177" s="15">
        <v>52</v>
      </c>
      <c r="S177" s="13"/>
      <c r="T177" s="13"/>
      <c r="U177" s="13"/>
    </row>
    <row r="178" spans="2:21" x14ac:dyDescent="0.3">
      <c r="B178" s="11" t="s">
        <v>1014</v>
      </c>
      <c r="C178" s="12" t="s">
        <v>815</v>
      </c>
      <c r="D178" s="13"/>
      <c r="E178" s="12" t="s">
        <v>126</v>
      </c>
      <c r="F178" s="14">
        <v>9.16</v>
      </c>
      <c r="G178" s="13"/>
      <c r="H178" s="13"/>
      <c r="I178" s="15">
        <v>104</v>
      </c>
      <c r="J178" s="15">
        <v>151</v>
      </c>
      <c r="K178" s="13"/>
      <c r="L178" s="13"/>
      <c r="M178" s="13"/>
      <c r="N178" s="13"/>
      <c r="O178" s="15">
        <v>255</v>
      </c>
      <c r="P178" s="15">
        <v>52</v>
      </c>
      <c r="Q178" s="15">
        <v>255</v>
      </c>
      <c r="R178" s="15">
        <v>52</v>
      </c>
      <c r="S178" s="13"/>
      <c r="T178" s="13"/>
      <c r="U178" s="13"/>
    </row>
    <row r="179" spans="2:21" x14ac:dyDescent="0.3">
      <c r="B179" s="11" t="s">
        <v>1015</v>
      </c>
      <c r="C179" s="12" t="s">
        <v>815</v>
      </c>
      <c r="D179" s="13"/>
      <c r="E179" s="12" t="s">
        <v>126</v>
      </c>
      <c r="F179" s="14">
        <v>19.34</v>
      </c>
      <c r="G179" s="13"/>
      <c r="H179" s="13"/>
      <c r="I179" s="15">
        <v>104</v>
      </c>
      <c r="J179" s="15">
        <v>151</v>
      </c>
      <c r="K179" s="13"/>
      <c r="L179" s="13"/>
      <c r="M179" s="13"/>
      <c r="N179" s="13"/>
      <c r="O179" s="15">
        <v>255</v>
      </c>
      <c r="P179" s="15">
        <v>52</v>
      </c>
      <c r="Q179" s="15">
        <v>255</v>
      </c>
      <c r="R179" s="15">
        <v>52</v>
      </c>
      <c r="S179" s="13"/>
      <c r="T179" s="13"/>
      <c r="U179" s="13"/>
    </row>
    <row r="180" spans="2:21" x14ac:dyDescent="0.3">
      <c r="B180" s="11" t="s">
        <v>1016</v>
      </c>
      <c r="C180" s="12" t="s">
        <v>815</v>
      </c>
      <c r="D180" s="13"/>
      <c r="E180" s="12" t="s">
        <v>126</v>
      </c>
      <c r="F180" s="14">
        <v>19.89</v>
      </c>
      <c r="G180" s="13"/>
      <c r="H180" s="13"/>
      <c r="I180" s="15">
        <v>104</v>
      </c>
      <c r="J180" s="15">
        <v>151</v>
      </c>
      <c r="K180" s="13"/>
      <c r="L180" s="13"/>
      <c r="M180" s="13"/>
      <c r="N180" s="13"/>
      <c r="O180" s="15">
        <v>255</v>
      </c>
      <c r="P180" s="15">
        <v>52</v>
      </c>
      <c r="Q180" s="15">
        <v>255</v>
      </c>
      <c r="R180" s="15">
        <v>52</v>
      </c>
      <c r="S180" s="13"/>
      <c r="T180" s="13"/>
      <c r="U180" s="13"/>
    </row>
    <row r="181" spans="2:21" x14ac:dyDescent="0.3">
      <c r="B181" s="11" t="s">
        <v>1017</v>
      </c>
      <c r="C181" s="12" t="s">
        <v>815</v>
      </c>
      <c r="D181" s="13"/>
      <c r="E181" s="12" t="s">
        <v>126</v>
      </c>
      <c r="F181" s="14">
        <v>20.329999999999998</v>
      </c>
      <c r="G181" s="13"/>
      <c r="H181" s="13"/>
      <c r="I181" s="15">
        <v>104</v>
      </c>
      <c r="J181" s="15">
        <v>151</v>
      </c>
      <c r="K181" s="13"/>
      <c r="L181" s="13"/>
      <c r="M181" s="13"/>
      <c r="N181" s="13"/>
      <c r="O181" s="15">
        <v>255</v>
      </c>
      <c r="P181" s="15">
        <v>52</v>
      </c>
      <c r="Q181" s="15">
        <v>255</v>
      </c>
      <c r="R181" s="15">
        <v>52</v>
      </c>
      <c r="S181" s="13"/>
      <c r="T181" s="13"/>
      <c r="U181" s="13"/>
    </row>
    <row r="182" spans="2:21" x14ac:dyDescent="0.3">
      <c r="B182" s="11" t="s">
        <v>1018</v>
      </c>
      <c r="C182" s="12" t="s">
        <v>815</v>
      </c>
      <c r="D182" s="13"/>
      <c r="E182" s="12" t="s">
        <v>126</v>
      </c>
      <c r="F182" s="14">
        <v>19.34</v>
      </c>
      <c r="G182" s="13"/>
      <c r="H182" s="13"/>
      <c r="I182" s="15">
        <v>104</v>
      </c>
      <c r="J182" s="15">
        <v>151</v>
      </c>
      <c r="K182" s="13"/>
      <c r="L182" s="13"/>
      <c r="M182" s="13"/>
      <c r="N182" s="13"/>
      <c r="O182" s="15">
        <v>255</v>
      </c>
      <c r="P182" s="15">
        <v>52</v>
      </c>
      <c r="Q182" s="15">
        <v>255</v>
      </c>
      <c r="R182" s="15">
        <v>52</v>
      </c>
      <c r="S182" s="13"/>
      <c r="T182" s="13"/>
      <c r="U182" s="13"/>
    </row>
    <row r="183" spans="2:21" x14ac:dyDescent="0.3">
      <c r="B183" s="11" t="s">
        <v>1019</v>
      </c>
      <c r="C183" s="12" t="s">
        <v>815</v>
      </c>
      <c r="D183" s="13"/>
      <c r="E183" s="12" t="s">
        <v>126</v>
      </c>
      <c r="F183" s="14">
        <v>19.34</v>
      </c>
      <c r="G183" s="13"/>
      <c r="H183" s="13"/>
      <c r="I183" s="15">
        <v>104</v>
      </c>
      <c r="J183" s="15">
        <v>151</v>
      </c>
      <c r="K183" s="13"/>
      <c r="L183" s="13"/>
      <c r="M183" s="13"/>
      <c r="N183" s="13"/>
      <c r="O183" s="15">
        <v>255</v>
      </c>
      <c r="P183" s="15">
        <v>52</v>
      </c>
      <c r="Q183" s="15">
        <v>255</v>
      </c>
      <c r="R183" s="15">
        <v>52</v>
      </c>
      <c r="S183" s="13"/>
      <c r="T183" s="13"/>
      <c r="U183" s="13"/>
    </row>
    <row r="184" spans="2:21" x14ac:dyDescent="0.3">
      <c r="B184" s="11" t="s">
        <v>1020</v>
      </c>
      <c r="C184" s="12" t="s">
        <v>815</v>
      </c>
      <c r="D184" s="13"/>
      <c r="E184" s="12" t="s">
        <v>126</v>
      </c>
      <c r="F184" s="14">
        <v>24.1</v>
      </c>
      <c r="G184" s="13"/>
      <c r="H184" s="13"/>
      <c r="I184" s="15">
        <v>104</v>
      </c>
      <c r="J184" s="15">
        <v>151</v>
      </c>
      <c r="K184" s="13"/>
      <c r="L184" s="13"/>
      <c r="M184" s="13"/>
      <c r="N184" s="13"/>
      <c r="O184" s="15">
        <v>255</v>
      </c>
      <c r="P184" s="15">
        <v>52</v>
      </c>
      <c r="Q184" s="15">
        <v>255</v>
      </c>
      <c r="R184" s="15">
        <v>52</v>
      </c>
      <c r="S184" s="13"/>
      <c r="T184" s="13"/>
      <c r="U184" s="13"/>
    </row>
    <row r="185" spans="2:21" x14ac:dyDescent="0.3">
      <c r="B185" s="11" t="s">
        <v>1021</v>
      </c>
      <c r="C185" s="12" t="s">
        <v>815</v>
      </c>
      <c r="D185" s="13"/>
      <c r="E185" s="12" t="s">
        <v>126</v>
      </c>
      <c r="F185" s="14">
        <v>16.02</v>
      </c>
      <c r="G185" s="13"/>
      <c r="H185" s="13"/>
      <c r="I185" s="15">
        <v>104</v>
      </c>
      <c r="J185" s="15">
        <v>151</v>
      </c>
      <c r="K185" s="13"/>
      <c r="L185" s="13"/>
      <c r="M185" s="13"/>
      <c r="N185" s="13"/>
      <c r="O185" s="15">
        <v>255</v>
      </c>
      <c r="P185" s="15">
        <v>52</v>
      </c>
      <c r="Q185" s="15">
        <v>255</v>
      </c>
      <c r="R185" s="15">
        <v>52</v>
      </c>
      <c r="S185" s="13"/>
      <c r="T185" s="13"/>
      <c r="U185" s="13"/>
    </row>
    <row r="186" spans="2:21" x14ac:dyDescent="0.3">
      <c r="B186" s="11" t="s">
        <v>1022</v>
      </c>
      <c r="C186" s="12" t="s">
        <v>815</v>
      </c>
      <c r="D186" s="13"/>
      <c r="E186" s="12" t="s">
        <v>126</v>
      </c>
      <c r="F186" s="14">
        <v>12.65</v>
      </c>
      <c r="G186" s="13"/>
      <c r="H186" s="13"/>
      <c r="I186" s="15">
        <v>104</v>
      </c>
      <c r="J186" s="15">
        <v>151</v>
      </c>
      <c r="K186" s="13"/>
      <c r="L186" s="13"/>
      <c r="M186" s="13"/>
      <c r="N186" s="13"/>
      <c r="O186" s="15">
        <v>255</v>
      </c>
      <c r="P186" s="15">
        <v>52</v>
      </c>
      <c r="Q186" s="15">
        <v>255</v>
      </c>
      <c r="R186" s="15">
        <v>52</v>
      </c>
      <c r="S186" s="13"/>
      <c r="T186" s="13"/>
      <c r="U186" s="13"/>
    </row>
    <row r="187" spans="2:21" x14ac:dyDescent="0.3">
      <c r="B187" s="11" t="s">
        <v>1023</v>
      </c>
      <c r="C187" s="12" t="s">
        <v>815</v>
      </c>
      <c r="D187" s="13"/>
      <c r="E187" s="12" t="s">
        <v>126</v>
      </c>
      <c r="F187" s="14">
        <v>17.149999999999999</v>
      </c>
      <c r="G187" s="13"/>
      <c r="H187" s="13"/>
      <c r="I187" s="15">
        <v>104</v>
      </c>
      <c r="J187" s="15">
        <v>151</v>
      </c>
      <c r="K187" s="13"/>
      <c r="L187" s="13"/>
      <c r="M187" s="13"/>
      <c r="N187" s="13"/>
      <c r="O187" s="15">
        <v>255</v>
      </c>
      <c r="P187" s="15">
        <v>52</v>
      </c>
      <c r="Q187" s="15">
        <v>255</v>
      </c>
      <c r="R187" s="15">
        <v>52</v>
      </c>
      <c r="S187" s="13"/>
      <c r="T187" s="13"/>
      <c r="U187" s="13"/>
    </row>
    <row r="188" spans="2:21" x14ac:dyDescent="0.3">
      <c r="B188" s="11" t="s">
        <v>1024</v>
      </c>
      <c r="C188" s="12" t="s">
        <v>891</v>
      </c>
      <c r="D188" s="13"/>
      <c r="E188" s="12" t="s">
        <v>405</v>
      </c>
      <c r="F188" s="14">
        <v>12.85</v>
      </c>
      <c r="G188" s="13"/>
      <c r="H188" s="15">
        <v>255</v>
      </c>
      <c r="I188" s="13"/>
      <c r="J188" s="13"/>
      <c r="K188" s="15">
        <v>46</v>
      </c>
      <c r="L188" s="13"/>
      <c r="M188" s="15">
        <v>5</v>
      </c>
      <c r="N188" s="15">
        <v>1</v>
      </c>
      <c r="O188" s="13"/>
      <c r="P188" s="15">
        <v>255</v>
      </c>
      <c r="Q188" s="13"/>
      <c r="R188" s="15">
        <v>52</v>
      </c>
      <c r="S188" s="13"/>
      <c r="T188" s="13"/>
      <c r="U188" s="13"/>
    </row>
    <row r="189" spans="2:21" x14ac:dyDescent="0.3">
      <c r="B189" s="11" t="s">
        <v>1025</v>
      </c>
      <c r="C189" s="12" t="s">
        <v>815</v>
      </c>
      <c r="D189" s="13"/>
      <c r="E189" s="12" t="s">
        <v>126</v>
      </c>
      <c r="F189" s="14">
        <v>18.86</v>
      </c>
      <c r="G189" s="13"/>
      <c r="H189" s="13"/>
      <c r="I189" s="15">
        <v>104</v>
      </c>
      <c r="J189" s="15">
        <v>151</v>
      </c>
      <c r="K189" s="13"/>
      <c r="L189" s="13"/>
      <c r="M189" s="13"/>
      <c r="N189" s="13"/>
      <c r="O189" s="15">
        <v>255</v>
      </c>
      <c r="P189" s="15">
        <v>52</v>
      </c>
      <c r="Q189" s="15">
        <v>255</v>
      </c>
      <c r="R189" s="15">
        <v>52</v>
      </c>
      <c r="S189" s="13"/>
      <c r="T189" s="13"/>
      <c r="U189" s="13"/>
    </row>
    <row r="190" spans="2:21" x14ac:dyDescent="0.3">
      <c r="B190" s="11" t="s">
        <v>1026</v>
      </c>
      <c r="C190" s="12" t="s">
        <v>815</v>
      </c>
      <c r="D190" s="13"/>
      <c r="E190" s="12" t="s">
        <v>126</v>
      </c>
      <c r="F190" s="14">
        <v>19.34</v>
      </c>
      <c r="G190" s="13"/>
      <c r="H190" s="13"/>
      <c r="I190" s="15">
        <v>104</v>
      </c>
      <c r="J190" s="15">
        <v>151</v>
      </c>
      <c r="K190" s="13"/>
      <c r="L190" s="13"/>
      <c r="M190" s="13"/>
      <c r="N190" s="13"/>
      <c r="O190" s="15">
        <v>255</v>
      </c>
      <c r="P190" s="15">
        <v>52</v>
      </c>
      <c r="Q190" s="15">
        <v>255</v>
      </c>
      <c r="R190" s="15">
        <v>52</v>
      </c>
      <c r="S190" s="13"/>
      <c r="T190" s="13"/>
      <c r="U190" s="13"/>
    </row>
    <row r="191" spans="2:21" x14ac:dyDescent="0.3">
      <c r="B191" s="11" t="s">
        <v>1027</v>
      </c>
      <c r="C191" s="12" t="s">
        <v>815</v>
      </c>
      <c r="D191" s="13"/>
      <c r="E191" s="12" t="s">
        <v>126</v>
      </c>
      <c r="F191" s="14">
        <v>19.34</v>
      </c>
      <c r="G191" s="13"/>
      <c r="H191" s="13"/>
      <c r="I191" s="15">
        <v>104</v>
      </c>
      <c r="J191" s="15">
        <v>151</v>
      </c>
      <c r="K191" s="13"/>
      <c r="L191" s="13"/>
      <c r="M191" s="13"/>
      <c r="N191" s="13"/>
      <c r="O191" s="15">
        <v>255</v>
      </c>
      <c r="P191" s="15">
        <v>52</v>
      </c>
      <c r="Q191" s="15">
        <v>255</v>
      </c>
      <c r="R191" s="15">
        <v>52</v>
      </c>
      <c r="S191" s="13"/>
      <c r="T191" s="13"/>
      <c r="U191" s="13"/>
    </row>
    <row r="192" spans="2:21" x14ac:dyDescent="0.3">
      <c r="B192" s="11" t="s">
        <v>1028</v>
      </c>
      <c r="C192" s="12" t="s">
        <v>815</v>
      </c>
      <c r="D192" s="13"/>
      <c r="E192" s="12" t="s">
        <v>126</v>
      </c>
      <c r="F192" s="14">
        <v>19.489999999999998</v>
      </c>
      <c r="G192" s="13"/>
      <c r="H192" s="13"/>
      <c r="I192" s="15">
        <v>104</v>
      </c>
      <c r="J192" s="15">
        <v>151</v>
      </c>
      <c r="K192" s="13"/>
      <c r="L192" s="13"/>
      <c r="M192" s="13"/>
      <c r="N192" s="13"/>
      <c r="O192" s="15">
        <v>255</v>
      </c>
      <c r="P192" s="15">
        <v>52</v>
      </c>
      <c r="Q192" s="15">
        <v>255</v>
      </c>
      <c r="R192" s="15">
        <v>52</v>
      </c>
      <c r="S192" s="13"/>
      <c r="T192" s="13"/>
      <c r="U192" s="13"/>
    </row>
    <row r="193" spans="2:21" x14ac:dyDescent="0.3">
      <c r="B193" s="11" t="s">
        <v>1029</v>
      </c>
      <c r="C193" s="12" t="s">
        <v>815</v>
      </c>
      <c r="D193" s="13"/>
      <c r="E193" s="12" t="s">
        <v>126</v>
      </c>
      <c r="F193" s="14">
        <v>19.34</v>
      </c>
      <c r="G193" s="13"/>
      <c r="H193" s="13"/>
      <c r="I193" s="15">
        <v>104</v>
      </c>
      <c r="J193" s="15">
        <v>151</v>
      </c>
      <c r="K193" s="13"/>
      <c r="L193" s="13"/>
      <c r="M193" s="13"/>
      <c r="N193" s="13"/>
      <c r="O193" s="15">
        <v>255</v>
      </c>
      <c r="P193" s="15">
        <v>52</v>
      </c>
      <c r="Q193" s="15">
        <v>255</v>
      </c>
      <c r="R193" s="15">
        <v>52</v>
      </c>
      <c r="S193" s="13"/>
      <c r="T193" s="13"/>
      <c r="U193" s="13"/>
    </row>
    <row r="194" spans="2:21" x14ac:dyDescent="0.3">
      <c r="B194" s="11" t="s">
        <v>1030</v>
      </c>
      <c r="C194" s="12" t="s">
        <v>815</v>
      </c>
      <c r="D194" s="13"/>
      <c r="E194" s="12" t="s">
        <v>126</v>
      </c>
      <c r="F194" s="14">
        <v>19.34</v>
      </c>
      <c r="G194" s="13"/>
      <c r="H194" s="13"/>
      <c r="I194" s="15">
        <v>104</v>
      </c>
      <c r="J194" s="15">
        <v>151</v>
      </c>
      <c r="K194" s="13"/>
      <c r="L194" s="13"/>
      <c r="M194" s="13"/>
      <c r="N194" s="13"/>
      <c r="O194" s="15">
        <v>255</v>
      </c>
      <c r="P194" s="15">
        <v>52</v>
      </c>
      <c r="Q194" s="15">
        <v>255</v>
      </c>
      <c r="R194" s="15">
        <v>52</v>
      </c>
      <c r="S194" s="13"/>
      <c r="T194" s="13"/>
      <c r="U194" s="13"/>
    </row>
    <row r="195" spans="2:21" x14ac:dyDescent="0.3">
      <c r="B195" s="11" t="s">
        <v>1031</v>
      </c>
      <c r="C195" s="12" t="s">
        <v>815</v>
      </c>
      <c r="D195" s="13"/>
      <c r="E195" s="12" t="s">
        <v>126</v>
      </c>
      <c r="F195" s="14">
        <v>46.27</v>
      </c>
      <c r="G195" s="13"/>
      <c r="H195" s="13"/>
      <c r="I195" s="15">
        <v>104</v>
      </c>
      <c r="J195" s="15">
        <v>151</v>
      </c>
      <c r="K195" s="13"/>
      <c r="L195" s="13"/>
      <c r="M195" s="13"/>
      <c r="N195" s="13"/>
      <c r="O195" s="15">
        <v>255</v>
      </c>
      <c r="P195" s="15">
        <v>52</v>
      </c>
      <c r="Q195" s="15">
        <v>255</v>
      </c>
      <c r="R195" s="15">
        <v>52</v>
      </c>
      <c r="S195" s="13"/>
      <c r="T195" s="13"/>
      <c r="U195" s="13"/>
    </row>
    <row r="196" spans="2:21" x14ac:dyDescent="0.3">
      <c r="B196" s="11" t="s">
        <v>1031</v>
      </c>
      <c r="C196" s="12" t="s">
        <v>816</v>
      </c>
      <c r="D196" s="13"/>
      <c r="E196" s="12" t="s">
        <v>405</v>
      </c>
      <c r="F196" s="14">
        <v>16.66</v>
      </c>
      <c r="G196" s="13"/>
      <c r="H196" s="15">
        <v>52</v>
      </c>
      <c r="I196" s="13"/>
      <c r="J196" s="13"/>
      <c r="K196" s="15">
        <v>49</v>
      </c>
      <c r="L196" s="13"/>
      <c r="M196" s="15">
        <v>2</v>
      </c>
      <c r="N196" s="15">
        <v>1</v>
      </c>
      <c r="O196" s="13"/>
      <c r="P196" s="15">
        <v>52</v>
      </c>
      <c r="Q196" s="13"/>
      <c r="R196" s="15">
        <v>52</v>
      </c>
      <c r="S196" s="13"/>
      <c r="T196" s="13"/>
      <c r="U196" s="13"/>
    </row>
    <row r="197" spans="2:21" x14ac:dyDescent="0.3">
      <c r="B197" s="25" t="s">
        <v>587</v>
      </c>
      <c r="C197" s="13"/>
      <c r="D197" s="13"/>
      <c r="E197" s="13"/>
      <c r="F197" s="26">
        <f>SUM(F173:F196)</f>
        <v>416.23999999999995</v>
      </c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</row>
    <row r="198" spans="2:21" x14ac:dyDescent="0.3">
      <c r="B198" s="62" t="s">
        <v>1165</v>
      </c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4"/>
    </row>
    <row r="199" spans="2:21" x14ac:dyDescent="0.3">
      <c r="B199" s="11" t="s">
        <v>1032</v>
      </c>
      <c r="C199" s="12" t="s">
        <v>816</v>
      </c>
      <c r="D199" s="13"/>
      <c r="E199" s="12" t="s">
        <v>405</v>
      </c>
      <c r="F199" s="14">
        <v>18.84</v>
      </c>
      <c r="G199" s="13"/>
      <c r="H199" s="15">
        <v>52</v>
      </c>
      <c r="I199" s="13"/>
      <c r="J199" s="13"/>
      <c r="K199" s="15">
        <v>49</v>
      </c>
      <c r="L199" s="13"/>
      <c r="M199" s="15">
        <v>2</v>
      </c>
      <c r="N199" s="15">
        <v>1</v>
      </c>
      <c r="O199" s="13"/>
      <c r="P199" s="15">
        <v>52</v>
      </c>
      <c r="Q199" s="13"/>
      <c r="R199" s="15">
        <v>52</v>
      </c>
      <c r="S199" s="13"/>
      <c r="T199" s="13"/>
      <c r="U199" s="13"/>
    </row>
    <row r="200" spans="2:21" x14ac:dyDescent="0.3">
      <c r="B200" s="11" t="s">
        <v>1033</v>
      </c>
      <c r="C200" s="12" t="s">
        <v>395</v>
      </c>
      <c r="D200" s="13"/>
      <c r="E200" s="12" t="s">
        <v>405</v>
      </c>
      <c r="F200" s="14">
        <v>11.7</v>
      </c>
      <c r="G200" s="13"/>
      <c r="H200" s="15">
        <v>255</v>
      </c>
      <c r="I200" s="13"/>
      <c r="J200" s="13"/>
      <c r="K200" s="15">
        <v>46</v>
      </c>
      <c r="L200" s="13"/>
      <c r="M200" s="15">
        <v>5</v>
      </c>
      <c r="N200" s="15">
        <v>1</v>
      </c>
      <c r="O200" s="13"/>
      <c r="P200" s="15">
        <v>255</v>
      </c>
      <c r="Q200" s="13"/>
      <c r="R200" s="15">
        <v>52</v>
      </c>
      <c r="S200" s="13"/>
      <c r="T200" s="13"/>
      <c r="U200" s="13"/>
    </row>
    <row r="201" spans="2:21" x14ac:dyDescent="0.3">
      <c r="B201" s="11" t="s">
        <v>1034</v>
      </c>
      <c r="C201" s="12" t="s">
        <v>851</v>
      </c>
      <c r="D201" s="13"/>
      <c r="E201" s="12" t="s">
        <v>1159</v>
      </c>
      <c r="F201" s="14">
        <v>5.19</v>
      </c>
      <c r="G201" s="13"/>
      <c r="H201" s="13"/>
      <c r="I201" s="13"/>
      <c r="J201" s="13"/>
      <c r="K201" s="15">
        <v>203</v>
      </c>
      <c r="L201" s="15">
        <v>52</v>
      </c>
      <c r="M201" s="13"/>
      <c r="N201" s="13"/>
      <c r="O201" s="15"/>
      <c r="P201" s="13"/>
      <c r="Q201" s="13"/>
      <c r="R201" s="15"/>
      <c r="S201" s="15">
        <v>255</v>
      </c>
      <c r="T201" s="15"/>
      <c r="U201" s="15"/>
    </row>
    <row r="202" spans="2:21" x14ac:dyDescent="0.3">
      <c r="B202" s="11" t="s">
        <v>1035</v>
      </c>
      <c r="C202" s="16" t="s">
        <v>1036</v>
      </c>
      <c r="D202" s="13"/>
      <c r="E202" s="12" t="s">
        <v>1159</v>
      </c>
      <c r="F202" s="14">
        <v>5.19</v>
      </c>
      <c r="G202" s="13"/>
      <c r="H202" s="13"/>
      <c r="I202" s="13"/>
      <c r="J202" s="13"/>
      <c r="K202" s="15">
        <v>203</v>
      </c>
      <c r="L202" s="15">
        <v>52</v>
      </c>
      <c r="M202" s="13"/>
      <c r="N202" s="13"/>
      <c r="O202" s="15"/>
      <c r="P202" s="13"/>
      <c r="Q202" s="13"/>
      <c r="R202" s="15"/>
      <c r="S202" s="15">
        <v>255</v>
      </c>
      <c r="T202" s="15"/>
      <c r="U202" s="15"/>
    </row>
    <row r="203" spans="2:21" x14ac:dyDescent="0.3">
      <c r="B203" s="11" t="s">
        <v>1037</v>
      </c>
      <c r="C203" s="12" t="s">
        <v>853</v>
      </c>
      <c r="D203" s="13"/>
      <c r="E203" s="12" t="s">
        <v>1159</v>
      </c>
      <c r="F203" s="14">
        <v>6.69</v>
      </c>
      <c r="G203" s="13"/>
      <c r="H203" s="13"/>
      <c r="I203" s="13"/>
      <c r="J203" s="13"/>
      <c r="K203" s="15">
        <v>203</v>
      </c>
      <c r="L203" s="15">
        <v>52</v>
      </c>
      <c r="M203" s="13"/>
      <c r="N203" s="13"/>
      <c r="O203" s="15"/>
      <c r="P203" s="13"/>
      <c r="Q203" s="13"/>
      <c r="R203" s="15"/>
      <c r="S203" s="15">
        <v>255</v>
      </c>
      <c r="T203" s="15"/>
      <c r="U203" s="15"/>
    </row>
    <row r="204" spans="2:21" x14ac:dyDescent="0.3">
      <c r="B204" s="11" t="s">
        <v>1038</v>
      </c>
      <c r="C204" s="16" t="s">
        <v>1039</v>
      </c>
      <c r="D204" s="13"/>
      <c r="E204" s="12" t="s">
        <v>1159</v>
      </c>
      <c r="F204" s="14">
        <v>6.69</v>
      </c>
      <c r="G204" s="13"/>
      <c r="H204" s="13"/>
      <c r="I204" s="13"/>
      <c r="J204" s="13"/>
      <c r="K204" s="15">
        <v>203</v>
      </c>
      <c r="L204" s="15">
        <v>52</v>
      </c>
      <c r="M204" s="13"/>
      <c r="N204" s="13"/>
      <c r="O204" s="15"/>
      <c r="P204" s="13"/>
      <c r="Q204" s="13"/>
      <c r="R204" s="15"/>
      <c r="S204" s="15">
        <v>255</v>
      </c>
      <c r="T204" s="15"/>
      <c r="U204" s="15"/>
    </row>
    <row r="205" spans="2:21" x14ac:dyDescent="0.3">
      <c r="B205" s="11" t="s">
        <v>1040</v>
      </c>
      <c r="C205" s="12" t="s">
        <v>878</v>
      </c>
      <c r="D205" s="13"/>
      <c r="E205" s="12" t="s">
        <v>405</v>
      </c>
      <c r="F205" s="14">
        <v>4.79</v>
      </c>
      <c r="G205" s="13"/>
      <c r="H205" s="15">
        <v>255</v>
      </c>
      <c r="I205" s="13"/>
      <c r="J205" s="13"/>
      <c r="K205" s="15">
        <v>46</v>
      </c>
      <c r="L205" s="13"/>
      <c r="M205" s="15">
        <v>5</v>
      </c>
      <c r="N205" s="15">
        <v>1</v>
      </c>
      <c r="O205" s="13"/>
      <c r="P205" s="15">
        <v>255</v>
      </c>
      <c r="Q205" s="13"/>
      <c r="R205" s="15">
        <v>52</v>
      </c>
      <c r="S205" s="13"/>
      <c r="T205" s="13"/>
      <c r="U205" s="13"/>
    </row>
    <row r="206" spans="2:21" x14ac:dyDescent="0.3">
      <c r="B206" s="11" t="s">
        <v>1041</v>
      </c>
      <c r="C206" s="12" t="s">
        <v>815</v>
      </c>
      <c r="D206" s="13"/>
      <c r="E206" s="12" t="s">
        <v>126</v>
      </c>
      <c r="F206" s="14">
        <v>10.48</v>
      </c>
      <c r="G206" s="13"/>
      <c r="H206" s="13"/>
      <c r="I206" s="15">
        <v>104</v>
      </c>
      <c r="J206" s="15">
        <v>151</v>
      </c>
      <c r="K206" s="13"/>
      <c r="L206" s="13"/>
      <c r="M206" s="13"/>
      <c r="N206" s="13"/>
      <c r="O206" s="15">
        <v>255</v>
      </c>
      <c r="P206" s="15">
        <v>52</v>
      </c>
      <c r="Q206" s="15">
        <v>255</v>
      </c>
      <c r="R206" s="15">
        <v>52</v>
      </c>
      <c r="S206" s="13"/>
      <c r="T206" s="13"/>
      <c r="U206" s="13"/>
    </row>
    <row r="207" spans="2:21" x14ac:dyDescent="0.3">
      <c r="B207" s="11" t="s">
        <v>1042</v>
      </c>
      <c r="C207" s="12" t="s">
        <v>815</v>
      </c>
      <c r="D207" s="13"/>
      <c r="E207" s="12" t="s">
        <v>126</v>
      </c>
      <c r="F207" s="14">
        <v>19.489999999999998</v>
      </c>
      <c r="G207" s="13"/>
      <c r="H207" s="13"/>
      <c r="I207" s="15">
        <v>104</v>
      </c>
      <c r="J207" s="15">
        <v>151</v>
      </c>
      <c r="K207" s="13"/>
      <c r="L207" s="13"/>
      <c r="M207" s="13"/>
      <c r="N207" s="13"/>
      <c r="O207" s="15">
        <v>255</v>
      </c>
      <c r="P207" s="15">
        <v>52</v>
      </c>
      <c r="Q207" s="15">
        <v>255</v>
      </c>
      <c r="R207" s="15">
        <v>52</v>
      </c>
      <c r="S207" s="13"/>
      <c r="T207" s="13"/>
      <c r="U207" s="13"/>
    </row>
    <row r="208" spans="2:21" x14ac:dyDescent="0.3">
      <c r="B208" s="11" t="s">
        <v>1043</v>
      </c>
      <c r="C208" s="12" t="s">
        <v>815</v>
      </c>
      <c r="D208" s="13"/>
      <c r="E208" s="12" t="s">
        <v>126</v>
      </c>
      <c r="F208" s="14">
        <v>19.489999999999998</v>
      </c>
      <c r="G208" s="13"/>
      <c r="H208" s="13"/>
      <c r="I208" s="15">
        <v>104</v>
      </c>
      <c r="J208" s="15">
        <v>151</v>
      </c>
      <c r="K208" s="13"/>
      <c r="L208" s="13"/>
      <c r="M208" s="13"/>
      <c r="N208" s="13"/>
      <c r="O208" s="15">
        <v>255</v>
      </c>
      <c r="P208" s="15">
        <v>52</v>
      </c>
      <c r="Q208" s="15">
        <v>255</v>
      </c>
      <c r="R208" s="15">
        <v>52</v>
      </c>
      <c r="S208" s="13"/>
      <c r="T208" s="13"/>
      <c r="U208" s="13"/>
    </row>
    <row r="209" spans="2:21" x14ac:dyDescent="0.3">
      <c r="B209" s="11" t="s">
        <v>1044</v>
      </c>
      <c r="C209" s="12" t="s">
        <v>815</v>
      </c>
      <c r="D209" s="13"/>
      <c r="E209" s="12" t="s">
        <v>126</v>
      </c>
      <c r="F209" s="14">
        <v>19.34</v>
      </c>
      <c r="G209" s="13"/>
      <c r="H209" s="13"/>
      <c r="I209" s="15">
        <v>104</v>
      </c>
      <c r="J209" s="15">
        <v>151</v>
      </c>
      <c r="K209" s="13"/>
      <c r="L209" s="13"/>
      <c r="M209" s="13"/>
      <c r="N209" s="13"/>
      <c r="O209" s="15">
        <v>255</v>
      </c>
      <c r="P209" s="15">
        <v>52</v>
      </c>
      <c r="Q209" s="15">
        <v>255</v>
      </c>
      <c r="R209" s="15">
        <v>52</v>
      </c>
      <c r="S209" s="13"/>
      <c r="T209" s="13"/>
      <c r="U209" s="13"/>
    </row>
    <row r="210" spans="2:21" x14ac:dyDescent="0.3">
      <c r="B210" s="11" t="s">
        <v>1045</v>
      </c>
      <c r="C210" s="12" t="s">
        <v>815</v>
      </c>
      <c r="D210" s="13"/>
      <c r="E210" s="12" t="s">
        <v>126</v>
      </c>
      <c r="F210" s="14">
        <v>19.489999999999998</v>
      </c>
      <c r="G210" s="13"/>
      <c r="H210" s="13"/>
      <c r="I210" s="15">
        <v>104</v>
      </c>
      <c r="J210" s="15">
        <v>151</v>
      </c>
      <c r="K210" s="13"/>
      <c r="L210" s="13"/>
      <c r="M210" s="13"/>
      <c r="N210" s="13"/>
      <c r="O210" s="15">
        <v>255</v>
      </c>
      <c r="P210" s="15">
        <v>52</v>
      </c>
      <c r="Q210" s="15">
        <v>255</v>
      </c>
      <c r="R210" s="15">
        <v>52</v>
      </c>
      <c r="S210" s="13"/>
      <c r="T210" s="13"/>
      <c r="U210" s="13"/>
    </row>
    <row r="211" spans="2:21" x14ac:dyDescent="0.3">
      <c r="B211" s="11" t="s">
        <v>1046</v>
      </c>
      <c r="C211" s="12" t="s">
        <v>815</v>
      </c>
      <c r="D211" s="13"/>
      <c r="E211" s="12" t="s">
        <v>126</v>
      </c>
      <c r="F211" s="14">
        <v>19.489999999999998</v>
      </c>
      <c r="G211" s="13"/>
      <c r="H211" s="13"/>
      <c r="I211" s="15">
        <v>104</v>
      </c>
      <c r="J211" s="15">
        <v>151</v>
      </c>
      <c r="K211" s="13"/>
      <c r="L211" s="13"/>
      <c r="M211" s="13"/>
      <c r="N211" s="13"/>
      <c r="O211" s="15">
        <v>255</v>
      </c>
      <c r="P211" s="15">
        <v>52</v>
      </c>
      <c r="Q211" s="15">
        <v>255</v>
      </c>
      <c r="R211" s="15">
        <v>52</v>
      </c>
      <c r="S211" s="13"/>
      <c r="T211" s="13"/>
      <c r="U211" s="13"/>
    </row>
    <row r="212" spans="2:21" x14ac:dyDescent="0.3">
      <c r="B212" s="11" t="s">
        <v>1047</v>
      </c>
      <c r="C212" s="12" t="s">
        <v>815</v>
      </c>
      <c r="D212" s="13"/>
      <c r="E212" s="12" t="s">
        <v>126</v>
      </c>
      <c r="F212" s="14">
        <v>24.2</v>
      </c>
      <c r="G212" s="13"/>
      <c r="H212" s="13"/>
      <c r="I212" s="15">
        <v>104</v>
      </c>
      <c r="J212" s="15">
        <v>151</v>
      </c>
      <c r="K212" s="13"/>
      <c r="L212" s="13"/>
      <c r="M212" s="13"/>
      <c r="N212" s="13"/>
      <c r="O212" s="15">
        <v>255</v>
      </c>
      <c r="P212" s="15">
        <v>52</v>
      </c>
      <c r="Q212" s="15">
        <v>255</v>
      </c>
      <c r="R212" s="15">
        <v>52</v>
      </c>
      <c r="S212" s="13"/>
      <c r="T212" s="13"/>
      <c r="U212" s="13"/>
    </row>
    <row r="213" spans="2:21" x14ac:dyDescent="0.3">
      <c r="B213" s="11" t="s">
        <v>1047</v>
      </c>
      <c r="C213" s="12" t="s">
        <v>815</v>
      </c>
      <c r="D213" s="13"/>
      <c r="E213" s="12" t="s">
        <v>126</v>
      </c>
      <c r="F213" s="14">
        <v>15.5</v>
      </c>
      <c r="G213" s="13"/>
      <c r="H213" s="13"/>
      <c r="I213" s="15">
        <v>104</v>
      </c>
      <c r="J213" s="15">
        <v>151</v>
      </c>
      <c r="K213" s="13"/>
      <c r="L213" s="13"/>
      <c r="M213" s="13"/>
      <c r="N213" s="13"/>
      <c r="O213" s="15">
        <v>255</v>
      </c>
      <c r="P213" s="15">
        <v>52</v>
      </c>
      <c r="Q213" s="15">
        <v>255</v>
      </c>
      <c r="R213" s="15">
        <v>52</v>
      </c>
      <c r="S213" s="13"/>
      <c r="T213" s="13"/>
      <c r="U213" s="13"/>
    </row>
    <row r="214" spans="2:21" x14ac:dyDescent="0.3">
      <c r="B214" s="11" t="s">
        <v>1048</v>
      </c>
      <c r="C214" s="12" t="s">
        <v>815</v>
      </c>
      <c r="D214" s="13"/>
      <c r="E214" s="12" t="s">
        <v>126</v>
      </c>
      <c r="F214" s="14">
        <v>11.92</v>
      </c>
      <c r="G214" s="13"/>
      <c r="H214" s="13"/>
      <c r="I214" s="15">
        <v>104</v>
      </c>
      <c r="J214" s="15">
        <v>151</v>
      </c>
      <c r="K214" s="13"/>
      <c r="L214" s="13"/>
      <c r="M214" s="13"/>
      <c r="N214" s="13"/>
      <c r="O214" s="15">
        <v>255</v>
      </c>
      <c r="P214" s="15">
        <v>52</v>
      </c>
      <c r="Q214" s="15">
        <v>255</v>
      </c>
      <c r="R214" s="15">
        <v>52</v>
      </c>
      <c r="S214" s="13"/>
      <c r="T214" s="13"/>
      <c r="U214" s="13"/>
    </row>
    <row r="215" spans="2:21" x14ac:dyDescent="0.3">
      <c r="B215" s="11" t="s">
        <v>1049</v>
      </c>
      <c r="C215" s="12" t="s">
        <v>815</v>
      </c>
      <c r="D215" s="13"/>
      <c r="E215" s="12" t="s">
        <v>405</v>
      </c>
      <c r="F215" s="14">
        <v>18.010000000000002</v>
      </c>
      <c r="G215" s="13"/>
      <c r="H215" s="15">
        <v>255</v>
      </c>
      <c r="I215" s="13"/>
      <c r="J215" s="13"/>
      <c r="K215" s="15">
        <v>46</v>
      </c>
      <c r="L215" s="13"/>
      <c r="M215" s="15">
        <v>5</v>
      </c>
      <c r="N215" s="15">
        <v>1</v>
      </c>
      <c r="O215" s="15">
        <v>255</v>
      </c>
      <c r="P215" s="15">
        <v>52</v>
      </c>
      <c r="Q215" s="15">
        <v>255</v>
      </c>
      <c r="R215" s="15">
        <v>52</v>
      </c>
      <c r="S215" s="13"/>
      <c r="T215" s="13"/>
      <c r="U215" s="13"/>
    </row>
    <row r="216" spans="2:21" x14ac:dyDescent="0.3">
      <c r="B216" s="11" t="s">
        <v>1050</v>
      </c>
      <c r="C216" s="12" t="s">
        <v>891</v>
      </c>
      <c r="D216" s="13"/>
      <c r="E216" s="12" t="s">
        <v>405</v>
      </c>
      <c r="F216" s="14">
        <v>12.71</v>
      </c>
      <c r="G216" s="13"/>
      <c r="H216" s="15">
        <v>255</v>
      </c>
      <c r="I216" s="13"/>
      <c r="J216" s="13"/>
      <c r="K216" s="15">
        <v>46</v>
      </c>
      <c r="L216" s="13"/>
      <c r="M216" s="15">
        <v>5</v>
      </c>
      <c r="N216" s="15">
        <v>1</v>
      </c>
      <c r="O216" s="13"/>
      <c r="P216" s="15">
        <v>255</v>
      </c>
      <c r="Q216" s="13"/>
      <c r="R216" s="15">
        <v>52</v>
      </c>
      <c r="S216" s="13"/>
      <c r="T216" s="13"/>
      <c r="U216" s="13"/>
    </row>
    <row r="217" spans="2:21" x14ac:dyDescent="0.3">
      <c r="B217" s="11" t="s">
        <v>1050</v>
      </c>
      <c r="C217" s="12" t="s">
        <v>831</v>
      </c>
      <c r="D217" s="13"/>
      <c r="E217" s="12" t="s">
        <v>405</v>
      </c>
      <c r="F217" s="14">
        <v>18.61</v>
      </c>
      <c r="G217" s="13"/>
      <c r="H217" s="15">
        <v>255</v>
      </c>
      <c r="I217" s="13"/>
      <c r="J217" s="13"/>
      <c r="K217" s="15">
        <v>46</v>
      </c>
      <c r="L217" s="13"/>
      <c r="M217" s="15">
        <v>5</v>
      </c>
      <c r="N217" s="15">
        <v>1</v>
      </c>
      <c r="O217" s="15">
        <v>255</v>
      </c>
      <c r="P217" s="15">
        <v>52</v>
      </c>
      <c r="Q217" s="15">
        <v>255</v>
      </c>
      <c r="R217" s="15">
        <v>52</v>
      </c>
      <c r="S217" s="13"/>
      <c r="T217" s="13"/>
      <c r="U217" s="13"/>
    </row>
    <row r="218" spans="2:21" x14ac:dyDescent="0.3">
      <c r="B218" s="11" t="s">
        <v>1051</v>
      </c>
      <c r="C218" s="12" t="s">
        <v>815</v>
      </c>
      <c r="D218" s="13"/>
      <c r="E218" s="12" t="s">
        <v>126</v>
      </c>
      <c r="F218" s="14">
        <v>46.61</v>
      </c>
      <c r="G218" s="13"/>
      <c r="H218" s="13"/>
      <c r="I218" s="15">
        <v>104</v>
      </c>
      <c r="J218" s="15">
        <v>151</v>
      </c>
      <c r="K218" s="13"/>
      <c r="L218" s="13"/>
      <c r="M218" s="13"/>
      <c r="N218" s="13"/>
      <c r="O218" s="15">
        <v>255</v>
      </c>
      <c r="P218" s="15">
        <v>52</v>
      </c>
      <c r="Q218" s="15">
        <v>255</v>
      </c>
      <c r="R218" s="15">
        <v>52</v>
      </c>
      <c r="S218" s="13"/>
      <c r="T218" s="13"/>
      <c r="U218" s="13"/>
    </row>
    <row r="219" spans="2:21" x14ac:dyDescent="0.3">
      <c r="B219" s="11" t="s">
        <v>1052</v>
      </c>
      <c r="C219" s="12" t="s">
        <v>815</v>
      </c>
      <c r="D219" s="13"/>
      <c r="E219" s="12" t="s">
        <v>126</v>
      </c>
      <c r="F219" s="14">
        <v>19.489999999999998</v>
      </c>
      <c r="G219" s="13"/>
      <c r="H219" s="13"/>
      <c r="I219" s="15">
        <v>104</v>
      </c>
      <c r="J219" s="15">
        <v>151</v>
      </c>
      <c r="K219" s="13"/>
      <c r="L219" s="13"/>
      <c r="M219" s="13"/>
      <c r="N219" s="13"/>
      <c r="O219" s="15">
        <v>255</v>
      </c>
      <c r="P219" s="15">
        <v>52</v>
      </c>
      <c r="Q219" s="15">
        <v>255</v>
      </c>
      <c r="R219" s="15">
        <v>52</v>
      </c>
      <c r="S219" s="13"/>
      <c r="T219" s="13"/>
      <c r="U219" s="13"/>
    </row>
    <row r="220" spans="2:21" x14ac:dyDescent="0.3">
      <c r="B220" s="11" t="s">
        <v>1053</v>
      </c>
      <c r="C220" s="12" t="s">
        <v>815</v>
      </c>
      <c r="D220" s="13"/>
      <c r="E220" s="12" t="s">
        <v>126</v>
      </c>
      <c r="F220" s="14">
        <v>19.489999999999998</v>
      </c>
      <c r="G220" s="13"/>
      <c r="H220" s="13"/>
      <c r="I220" s="15">
        <v>104</v>
      </c>
      <c r="J220" s="15">
        <v>151</v>
      </c>
      <c r="K220" s="13"/>
      <c r="L220" s="13"/>
      <c r="M220" s="13"/>
      <c r="N220" s="13"/>
      <c r="O220" s="15">
        <v>255</v>
      </c>
      <c r="P220" s="15">
        <v>52</v>
      </c>
      <c r="Q220" s="15">
        <v>255</v>
      </c>
      <c r="R220" s="15">
        <v>52</v>
      </c>
      <c r="S220" s="13"/>
      <c r="T220" s="13"/>
      <c r="U220" s="13"/>
    </row>
    <row r="221" spans="2:21" x14ac:dyDescent="0.3">
      <c r="B221" s="11" t="s">
        <v>1054</v>
      </c>
      <c r="C221" s="12" t="s">
        <v>815</v>
      </c>
      <c r="D221" s="13"/>
      <c r="E221" s="12" t="s">
        <v>126</v>
      </c>
      <c r="F221" s="14">
        <v>20.56</v>
      </c>
      <c r="G221" s="13"/>
      <c r="H221" s="13"/>
      <c r="I221" s="15">
        <v>104</v>
      </c>
      <c r="J221" s="15">
        <v>151</v>
      </c>
      <c r="K221" s="13"/>
      <c r="L221" s="13"/>
      <c r="M221" s="13"/>
      <c r="N221" s="13"/>
      <c r="O221" s="15">
        <v>255</v>
      </c>
      <c r="P221" s="15">
        <v>52</v>
      </c>
      <c r="Q221" s="15">
        <v>255</v>
      </c>
      <c r="R221" s="15">
        <v>52</v>
      </c>
      <c r="S221" s="13"/>
      <c r="T221" s="13"/>
      <c r="U221" s="13"/>
    </row>
    <row r="222" spans="2:21" x14ac:dyDescent="0.3">
      <c r="B222" s="11" t="s">
        <v>1055</v>
      </c>
      <c r="C222" s="12" t="s">
        <v>815</v>
      </c>
      <c r="D222" s="13"/>
      <c r="E222" s="12" t="s">
        <v>126</v>
      </c>
      <c r="F222" s="14">
        <v>19.489999999999998</v>
      </c>
      <c r="G222" s="13"/>
      <c r="H222" s="13"/>
      <c r="I222" s="15">
        <v>104</v>
      </c>
      <c r="J222" s="15">
        <v>151</v>
      </c>
      <c r="K222" s="13"/>
      <c r="L222" s="13"/>
      <c r="M222" s="13"/>
      <c r="N222" s="13"/>
      <c r="O222" s="15">
        <v>255</v>
      </c>
      <c r="P222" s="15">
        <v>52</v>
      </c>
      <c r="Q222" s="15">
        <v>255</v>
      </c>
      <c r="R222" s="15">
        <v>52</v>
      </c>
      <c r="S222" s="13"/>
      <c r="T222" s="13"/>
      <c r="U222" s="13"/>
    </row>
    <row r="223" spans="2:21" x14ac:dyDescent="0.3">
      <c r="B223" s="11" t="s">
        <v>1056</v>
      </c>
      <c r="C223" s="12" t="s">
        <v>815</v>
      </c>
      <c r="D223" s="13"/>
      <c r="E223" s="12" t="s">
        <v>126</v>
      </c>
      <c r="F223" s="14">
        <v>19.489999999999998</v>
      </c>
      <c r="G223" s="13"/>
      <c r="H223" s="13"/>
      <c r="I223" s="15">
        <v>104</v>
      </c>
      <c r="J223" s="15">
        <v>151</v>
      </c>
      <c r="K223" s="13"/>
      <c r="L223" s="13"/>
      <c r="M223" s="13"/>
      <c r="N223" s="13"/>
      <c r="O223" s="15">
        <v>255</v>
      </c>
      <c r="P223" s="15">
        <v>52</v>
      </c>
      <c r="Q223" s="15">
        <v>255</v>
      </c>
      <c r="R223" s="15">
        <v>52</v>
      </c>
      <c r="S223" s="13"/>
      <c r="T223" s="13"/>
      <c r="U223" s="13"/>
    </row>
    <row r="224" spans="2:21" x14ac:dyDescent="0.3">
      <c r="B224" s="11" t="s">
        <v>1057</v>
      </c>
      <c r="C224" s="12" t="s">
        <v>816</v>
      </c>
      <c r="D224" s="13"/>
      <c r="E224" s="12" t="s">
        <v>405</v>
      </c>
      <c r="F224" s="14">
        <v>17.05</v>
      </c>
      <c r="G224" s="13"/>
      <c r="H224" s="15">
        <v>52</v>
      </c>
      <c r="I224" s="13"/>
      <c r="J224" s="13"/>
      <c r="K224" s="15">
        <v>49</v>
      </c>
      <c r="L224" s="13"/>
      <c r="M224" s="15">
        <v>2</v>
      </c>
      <c r="N224" s="15">
        <v>1</v>
      </c>
      <c r="O224" s="13"/>
      <c r="P224" s="15">
        <v>52</v>
      </c>
      <c r="Q224" s="13"/>
      <c r="R224" s="15">
        <v>52</v>
      </c>
      <c r="S224" s="13"/>
      <c r="T224" s="13"/>
      <c r="U224" s="13"/>
    </row>
    <row r="225" spans="2:21" x14ac:dyDescent="0.3">
      <c r="B225" s="25" t="s">
        <v>1168</v>
      </c>
      <c r="C225" s="13"/>
      <c r="D225" s="13"/>
      <c r="E225" s="13"/>
      <c r="F225" s="26">
        <f>SUM(F199:F224)</f>
        <v>430.00000000000006</v>
      </c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</row>
    <row r="226" spans="2:21" x14ac:dyDescent="0.3">
      <c r="B226" s="56" t="s">
        <v>1169</v>
      </c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8"/>
    </row>
    <row r="227" spans="2:21" x14ac:dyDescent="0.3">
      <c r="B227" s="11" t="s">
        <v>1058</v>
      </c>
      <c r="C227" s="12" t="s">
        <v>816</v>
      </c>
      <c r="D227" s="13"/>
      <c r="E227" s="12" t="s">
        <v>405</v>
      </c>
      <c r="F227" s="14">
        <v>18.420000000000002</v>
      </c>
      <c r="G227" s="13"/>
      <c r="H227" s="15">
        <v>52</v>
      </c>
      <c r="I227" s="13"/>
      <c r="J227" s="13"/>
      <c r="K227" s="15">
        <v>49</v>
      </c>
      <c r="L227" s="13"/>
      <c r="M227" s="15">
        <v>2</v>
      </c>
      <c r="N227" s="15">
        <v>1</v>
      </c>
      <c r="O227" s="13"/>
      <c r="P227" s="15">
        <v>52</v>
      </c>
      <c r="Q227" s="13"/>
      <c r="R227" s="15">
        <v>52</v>
      </c>
      <c r="S227" s="13"/>
      <c r="T227" s="13"/>
      <c r="U227" s="13"/>
    </row>
    <row r="228" spans="2:21" x14ac:dyDescent="0.3">
      <c r="B228" s="11" t="s">
        <v>1059</v>
      </c>
      <c r="C228" s="12" t="s">
        <v>395</v>
      </c>
      <c r="D228" s="13"/>
      <c r="E228" s="12" t="s">
        <v>405</v>
      </c>
      <c r="F228" s="14">
        <v>15.16</v>
      </c>
      <c r="G228" s="13"/>
      <c r="H228" s="15">
        <v>255</v>
      </c>
      <c r="I228" s="13"/>
      <c r="J228" s="13"/>
      <c r="K228" s="15">
        <v>46</v>
      </c>
      <c r="L228" s="13"/>
      <c r="M228" s="15">
        <v>5</v>
      </c>
      <c r="N228" s="15">
        <v>1</v>
      </c>
      <c r="O228" s="13"/>
      <c r="P228" s="15">
        <v>255</v>
      </c>
      <c r="Q228" s="13"/>
      <c r="R228" s="15">
        <v>52</v>
      </c>
      <c r="S228" s="13"/>
      <c r="T228" s="13"/>
      <c r="U228" s="13"/>
    </row>
    <row r="229" spans="2:21" x14ac:dyDescent="0.3">
      <c r="B229" s="11" t="s">
        <v>1060</v>
      </c>
      <c r="C229" s="12" t="s">
        <v>851</v>
      </c>
      <c r="D229" s="13"/>
      <c r="E229" s="12" t="s">
        <v>1159</v>
      </c>
      <c r="F229" s="14">
        <v>5.22</v>
      </c>
      <c r="G229" s="13"/>
      <c r="H229" s="13"/>
      <c r="I229" s="13"/>
      <c r="J229" s="13"/>
      <c r="K229" s="15">
        <v>203</v>
      </c>
      <c r="L229" s="15">
        <v>52</v>
      </c>
      <c r="M229" s="13"/>
      <c r="N229" s="13"/>
      <c r="O229" s="15"/>
      <c r="P229" s="13"/>
      <c r="Q229" s="13"/>
      <c r="R229" s="15"/>
      <c r="S229" s="15">
        <v>255</v>
      </c>
      <c r="T229" s="15"/>
      <c r="U229" s="15"/>
    </row>
    <row r="230" spans="2:21" x14ac:dyDescent="0.3">
      <c r="B230" s="11" t="s">
        <v>1061</v>
      </c>
      <c r="C230" s="12" t="s">
        <v>853</v>
      </c>
      <c r="D230" s="13"/>
      <c r="E230" s="12" t="s">
        <v>1159</v>
      </c>
      <c r="F230" s="14">
        <v>6.78</v>
      </c>
      <c r="G230" s="13"/>
      <c r="H230" s="13"/>
      <c r="I230" s="13"/>
      <c r="J230" s="13"/>
      <c r="K230" s="15">
        <v>203</v>
      </c>
      <c r="L230" s="15">
        <v>52</v>
      </c>
      <c r="M230" s="13"/>
      <c r="N230" s="13"/>
      <c r="O230" s="15"/>
      <c r="P230" s="13"/>
      <c r="Q230" s="13"/>
      <c r="R230" s="15"/>
      <c r="S230" s="15">
        <v>255</v>
      </c>
      <c r="T230" s="15"/>
      <c r="U230" s="15"/>
    </row>
    <row r="231" spans="2:21" x14ac:dyDescent="0.3">
      <c r="B231" s="11" t="s">
        <v>1062</v>
      </c>
      <c r="C231" s="12" t="s">
        <v>878</v>
      </c>
      <c r="D231" s="13"/>
      <c r="E231" s="12" t="s">
        <v>405</v>
      </c>
      <c r="F231" s="14">
        <v>4.87</v>
      </c>
      <c r="G231" s="13"/>
      <c r="H231" s="15">
        <v>255</v>
      </c>
      <c r="I231" s="13"/>
      <c r="J231" s="13"/>
      <c r="K231" s="15">
        <v>46</v>
      </c>
      <c r="L231" s="13"/>
      <c r="M231" s="15">
        <v>5</v>
      </c>
      <c r="N231" s="15">
        <v>1</v>
      </c>
      <c r="O231" s="13"/>
      <c r="P231" s="15">
        <v>255</v>
      </c>
      <c r="Q231" s="13"/>
      <c r="R231" s="15">
        <v>52</v>
      </c>
      <c r="S231" s="13"/>
      <c r="T231" s="13"/>
      <c r="U231" s="13"/>
    </row>
    <row r="232" spans="2:21" x14ac:dyDescent="0.3">
      <c r="B232" s="11" t="s">
        <v>1063</v>
      </c>
      <c r="C232" s="12" t="s">
        <v>815</v>
      </c>
      <c r="D232" s="13"/>
      <c r="E232" s="12" t="s">
        <v>126</v>
      </c>
      <c r="F232" s="14">
        <v>19.29</v>
      </c>
      <c r="G232" s="13"/>
      <c r="H232" s="13"/>
      <c r="I232" s="15">
        <v>104</v>
      </c>
      <c r="J232" s="15">
        <v>151</v>
      </c>
      <c r="K232" s="13"/>
      <c r="L232" s="13"/>
      <c r="M232" s="13"/>
      <c r="N232" s="13"/>
      <c r="O232" s="15">
        <v>255</v>
      </c>
      <c r="P232" s="15">
        <v>52</v>
      </c>
      <c r="Q232" s="15">
        <v>255</v>
      </c>
      <c r="R232" s="15">
        <v>52</v>
      </c>
      <c r="S232" s="13"/>
      <c r="T232" s="13"/>
      <c r="U232" s="13"/>
    </row>
    <row r="233" spans="2:21" x14ac:dyDescent="0.3">
      <c r="B233" s="11" t="s">
        <v>1064</v>
      </c>
      <c r="C233" s="12" t="s">
        <v>815</v>
      </c>
      <c r="D233" s="13"/>
      <c r="E233" s="12" t="s">
        <v>126</v>
      </c>
      <c r="F233" s="14">
        <v>19.29</v>
      </c>
      <c r="G233" s="13"/>
      <c r="H233" s="13"/>
      <c r="I233" s="15">
        <v>104</v>
      </c>
      <c r="J233" s="15">
        <v>151</v>
      </c>
      <c r="K233" s="13"/>
      <c r="L233" s="13"/>
      <c r="M233" s="13"/>
      <c r="N233" s="13"/>
      <c r="O233" s="15">
        <v>255</v>
      </c>
      <c r="P233" s="15">
        <v>52</v>
      </c>
      <c r="Q233" s="15">
        <v>255</v>
      </c>
      <c r="R233" s="15">
        <v>52</v>
      </c>
      <c r="S233" s="13"/>
      <c r="T233" s="13"/>
      <c r="U233" s="13"/>
    </row>
    <row r="234" spans="2:21" x14ac:dyDescent="0.3">
      <c r="B234" s="11" t="s">
        <v>1065</v>
      </c>
      <c r="C234" s="12" t="s">
        <v>815</v>
      </c>
      <c r="D234" s="13"/>
      <c r="E234" s="12" t="s">
        <v>126</v>
      </c>
      <c r="F234" s="14">
        <v>19.55</v>
      </c>
      <c r="G234" s="13"/>
      <c r="H234" s="13"/>
      <c r="I234" s="15">
        <v>104</v>
      </c>
      <c r="J234" s="15">
        <v>151</v>
      </c>
      <c r="K234" s="13"/>
      <c r="L234" s="13"/>
      <c r="M234" s="13"/>
      <c r="N234" s="13"/>
      <c r="O234" s="15">
        <v>255</v>
      </c>
      <c r="P234" s="15">
        <v>52</v>
      </c>
      <c r="Q234" s="15">
        <v>255</v>
      </c>
      <c r="R234" s="15">
        <v>52</v>
      </c>
      <c r="S234" s="13"/>
      <c r="T234" s="13"/>
      <c r="U234" s="13"/>
    </row>
    <row r="235" spans="2:21" x14ac:dyDescent="0.3">
      <c r="B235" s="11" t="s">
        <v>1066</v>
      </c>
      <c r="C235" s="12" t="s">
        <v>815</v>
      </c>
      <c r="D235" s="13"/>
      <c r="E235" s="12" t="s">
        <v>126</v>
      </c>
      <c r="F235" s="14">
        <v>19.29</v>
      </c>
      <c r="G235" s="13"/>
      <c r="H235" s="13"/>
      <c r="I235" s="15">
        <v>104</v>
      </c>
      <c r="J235" s="15">
        <v>151</v>
      </c>
      <c r="K235" s="13"/>
      <c r="L235" s="13"/>
      <c r="M235" s="13"/>
      <c r="N235" s="13"/>
      <c r="O235" s="15">
        <v>255</v>
      </c>
      <c r="P235" s="15">
        <v>52</v>
      </c>
      <c r="Q235" s="15">
        <v>255</v>
      </c>
      <c r="R235" s="15">
        <v>52</v>
      </c>
      <c r="S235" s="13"/>
      <c r="T235" s="13"/>
      <c r="U235" s="13"/>
    </row>
    <row r="236" spans="2:21" x14ac:dyDescent="0.3">
      <c r="B236" s="11" t="s">
        <v>1067</v>
      </c>
      <c r="C236" s="12" t="s">
        <v>815</v>
      </c>
      <c r="D236" s="13"/>
      <c r="E236" s="12" t="s">
        <v>126</v>
      </c>
      <c r="F236" s="14">
        <v>19.29</v>
      </c>
      <c r="G236" s="13"/>
      <c r="H236" s="13"/>
      <c r="I236" s="15">
        <v>104</v>
      </c>
      <c r="J236" s="15">
        <v>151</v>
      </c>
      <c r="K236" s="13"/>
      <c r="L236" s="13"/>
      <c r="M236" s="13"/>
      <c r="N236" s="13"/>
      <c r="O236" s="15">
        <v>255</v>
      </c>
      <c r="P236" s="15">
        <v>52</v>
      </c>
      <c r="Q236" s="15">
        <v>255</v>
      </c>
      <c r="R236" s="15">
        <v>52</v>
      </c>
      <c r="S236" s="13"/>
      <c r="T236" s="13"/>
      <c r="U236" s="13"/>
    </row>
    <row r="237" spans="2:21" x14ac:dyDescent="0.3">
      <c r="B237" s="11" t="s">
        <v>1068</v>
      </c>
      <c r="C237" s="12" t="s">
        <v>815</v>
      </c>
      <c r="D237" s="13"/>
      <c r="E237" s="12" t="s">
        <v>126</v>
      </c>
      <c r="F237" s="14">
        <v>21.47</v>
      </c>
      <c r="G237" s="13"/>
      <c r="H237" s="13"/>
      <c r="I237" s="15">
        <v>104</v>
      </c>
      <c r="J237" s="15">
        <v>151</v>
      </c>
      <c r="K237" s="13"/>
      <c r="L237" s="13"/>
      <c r="M237" s="13"/>
      <c r="N237" s="13"/>
      <c r="O237" s="15">
        <v>255</v>
      </c>
      <c r="P237" s="15">
        <v>52</v>
      </c>
      <c r="Q237" s="15">
        <v>255</v>
      </c>
      <c r="R237" s="15">
        <v>52</v>
      </c>
      <c r="S237" s="13"/>
      <c r="T237" s="13"/>
      <c r="U237" s="13"/>
    </row>
    <row r="238" spans="2:21" x14ac:dyDescent="0.3">
      <c r="B238" s="11" t="s">
        <v>1069</v>
      </c>
      <c r="C238" s="12" t="s">
        <v>815</v>
      </c>
      <c r="D238" s="13"/>
      <c r="E238" s="12" t="s">
        <v>126</v>
      </c>
      <c r="F238" s="14">
        <v>7.98</v>
      </c>
      <c r="G238" s="13"/>
      <c r="H238" s="13"/>
      <c r="I238" s="15">
        <v>104</v>
      </c>
      <c r="J238" s="15">
        <v>151</v>
      </c>
      <c r="K238" s="13"/>
      <c r="L238" s="13"/>
      <c r="M238" s="13"/>
      <c r="N238" s="13"/>
      <c r="O238" s="15">
        <v>255</v>
      </c>
      <c r="P238" s="15">
        <v>52</v>
      </c>
      <c r="Q238" s="15">
        <v>255</v>
      </c>
      <c r="R238" s="15">
        <v>52</v>
      </c>
      <c r="S238" s="13"/>
      <c r="T238" s="13"/>
      <c r="U238" s="13"/>
    </row>
    <row r="239" spans="2:21" x14ac:dyDescent="0.3">
      <c r="B239" s="11" t="s">
        <v>1070</v>
      </c>
      <c r="C239" s="12" t="s">
        <v>815</v>
      </c>
      <c r="D239" s="13"/>
      <c r="E239" s="12" t="s">
        <v>126</v>
      </c>
      <c r="F239" s="14">
        <v>31.01</v>
      </c>
      <c r="G239" s="13"/>
      <c r="H239" s="13"/>
      <c r="I239" s="15">
        <v>104</v>
      </c>
      <c r="J239" s="15">
        <v>151</v>
      </c>
      <c r="K239" s="13"/>
      <c r="L239" s="13"/>
      <c r="M239" s="13"/>
      <c r="N239" s="13"/>
      <c r="O239" s="15">
        <v>255</v>
      </c>
      <c r="P239" s="15">
        <v>52</v>
      </c>
      <c r="Q239" s="15">
        <v>255</v>
      </c>
      <c r="R239" s="15">
        <v>52</v>
      </c>
      <c r="S239" s="13"/>
      <c r="T239" s="13"/>
      <c r="U239" s="13"/>
    </row>
    <row r="240" spans="2:21" x14ac:dyDescent="0.3">
      <c r="B240" s="11" t="s">
        <v>1071</v>
      </c>
      <c r="C240" s="12" t="s">
        <v>831</v>
      </c>
      <c r="D240" s="13"/>
      <c r="E240" s="12" t="s">
        <v>405</v>
      </c>
      <c r="F240" s="14">
        <v>17.32</v>
      </c>
      <c r="G240" s="13"/>
      <c r="H240" s="15">
        <v>255</v>
      </c>
      <c r="I240" s="13"/>
      <c r="J240" s="13"/>
      <c r="K240" s="15">
        <v>46</v>
      </c>
      <c r="L240" s="13"/>
      <c r="M240" s="15">
        <v>5</v>
      </c>
      <c r="N240" s="15">
        <v>1</v>
      </c>
      <c r="O240" s="15">
        <v>255</v>
      </c>
      <c r="P240" s="15">
        <v>52</v>
      </c>
      <c r="Q240" s="15">
        <v>255</v>
      </c>
      <c r="R240" s="15">
        <v>52</v>
      </c>
      <c r="S240" s="13"/>
      <c r="T240" s="13"/>
      <c r="U240" s="13"/>
    </row>
    <row r="241" spans="2:21" x14ac:dyDescent="0.3">
      <c r="B241" s="11" t="s">
        <v>1072</v>
      </c>
      <c r="C241" s="12" t="s">
        <v>891</v>
      </c>
      <c r="D241" s="13"/>
      <c r="E241" s="12" t="s">
        <v>405</v>
      </c>
      <c r="F241" s="14">
        <v>13.24</v>
      </c>
      <c r="G241" s="13"/>
      <c r="H241" s="15">
        <v>255</v>
      </c>
      <c r="I241" s="13"/>
      <c r="J241" s="13"/>
      <c r="K241" s="15">
        <v>46</v>
      </c>
      <c r="L241" s="13"/>
      <c r="M241" s="15">
        <v>5</v>
      </c>
      <c r="N241" s="15">
        <v>1</v>
      </c>
      <c r="O241" s="13"/>
      <c r="P241" s="15">
        <v>255</v>
      </c>
      <c r="Q241" s="13"/>
      <c r="R241" s="15">
        <v>52</v>
      </c>
      <c r="S241" s="13"/>
      <c r="T241" s="13"/>
      <c r="U241" s="13"/>
    </row>
    <row r="242" spans="2:21" x14ac:dyDescent="0.3">
      <c r="B242" s="11" t="s">
        <v>1073</v>
      </c>
      <c r="C242" s="12" t="s">
        <v>831</v>
      </c>
      <c r="D242" s="13"/>
      <c r="E242" s="12" t="s">
        <v>405</v>
      </c>
      <c r="F242" s="14">
        <v>18.55</v>
      </c>
      <c r="G242" s="13"/>
      <c r="H242" s="15">
        <v>255</v>
      </c>
      <c r="I242" s="13"/>
      <c r="J242" s="13"/>
      <c r="K242" s="15">
        <v>46</v>
      </c>
      <c r="L242" s="13"/>
      <c r="M242" s="15">
        <v>5</v>
      </c>
      <c r="N242" s="15">
        <v>1</v>
      </c>
      <c r="O242" s="15">
        <v>255</v>
      </c>
      <c r="P242" s="15">
        <v>52</v>
      </c>
      <c r="Q242" s="15">
        <v>255</v>
      </c>
      <c r="R242" s="15">
        <v>52</v>
      </c>
      <c r="S242" s="13"/>
      <c r="T242" s="13"/>
      <c r="U242" s="13"/>
    </row>
    <row r="243" spans="2:21" x14ac:dyDescent="0.3">
      <c r="B243" s="11" t="s">
        <v>1074</v>
      </c>
      <c r="C243" s="12" t="s">
        <v>815</v>
      </c>
      <c r="D243" s="13"/>
      <c r="E243" s="12" t="s">
        <v>126</v>
      </c>
      <c r="F243" s="14">
        <v>46.13</v>
      </c>
      <c r="G243" s="13"/>
      <c r="H243" s="13"/>
      <c r="I243" s="15">
        <v>104</v>
      </c>
      <c r="J243" s="15">
        <v>151</v>
      </c>
      <c r="K243" s="13"/>
      <c r="L243" s="13"/>
      <c r="M243" s="13"/>
      <c r="N243" s="13"/>
      <c r="O243" s="15">
        <v>255</v>
      </c>
      <c r="P243" s="15">
        <v>52</v>
      </c>
      <c r="Q243" s="15">
        <v>255</v>
      </c>
      <c r="R243" s="15">
        <v>52</v>
      </c>
      <c r="S243" s="13"/>
      <c r="T243" s="13"/>
      <c r="U243" s="13"/>
    </row>
    <row r="244" spans="2:21" x14ac:dyDescent="0.3">
      <c r="B244" s="11" t="s">
        <v>1075</v>
      </c>
      <c r="C244" s="12" t="s">
        <v>815</v>
      </c>
      <c r="D244" s="13"/>
      <c r="E244" s="12" t="s">
        <v>126</v>
      </c>
      <c r="F244" s="14">
        <v>19.29</v>
      </c>
      <c r="G244" s="13"/>
      <c r="H244" s="13"/>
      <c r="I244" s="15">
        <v>104</v>
      </c>
      <c r="J244" s="15">
        <v>151</v>
      </c>
      <c r="K244" s="13"/>
      <c r="L244" s="13"/>
      <c r="M244" s="13"/>
      <c r="N244" s="13"/>
      <c r="O244" s="15">
        <v>255</v>
      </c>
      <c r="P244" s="15">
        <v>52</v>
      </c>
      <c r="Q244" s="15">
        <v>255</v>
      </c>
      <c r="R244" s="15">
        <v>52</v>
      </c>
      <c r="S244" s="13"/>
      <c r="T244" s="13"/>
      <c r="U244" s="13"/>
    </row>
    <row r="245" spans="2:21" x14ac:dyDescent="0.3">
      <c r="B245" s="11" t="s">
        <v>1076</v>
      </c>
      <c r="C245" s="12" t="s">
        <v>815</v>
      </c>
      <c r="D245" s="13"/>
      <c r="E245" s="12" t="s">
        <v>126</v>
      </c>
      <c r="F245" s="14">
        <v>19.29</v>
      </c>
      <c r="G245" s="13"/>
      <c r="H245" s="13"/>
      <c r="I245" s="15">
        <v>104</v>
      </c>
      <c r="J245" s="15">
        <v>151</v>
      </c>
      <c r="K245" s="13"/>
      <c r="L245" s="13"/>
      <c r="M245" s="13"/>
      <c r="N245" s="13"/>
      <c r="O245" s="15">
        <v>255</v>
      </c>
      <c r="P245" s="15">
        <v>52</v>
      </c>
      <c r="Q245" s="15">
        <v>255</v>
      </c>
      <c r="R245" s="15">
        <v>52</v>
      </c>
      <c r="S245" s="13"/>
      <c r="T245" s="13"/>
      <c r="U245" s="13"/>
    </row>
    <row r="246" spans="2:21" x14ac:dyDescent="0.3">
      <c r="B246" s="11" t="s">
        <v>1077</v>
      </c>
      <c r="C246" s="12" t="s">
        <v>815</v>
      </c>
      <c r="D246" s="13"/>
      <c r="E246" s="12" t="s">
        <v>126</v>
      </c>
      <c r="F246" s="14">
        <v>20.21</v>
      </c>
      <c r="G246" s="13"/>
      <c r="H246" s="13"/>
      <c r="I246" s="15">
        <v>104</v>
      </c>
      <c r="J246" s="15">
        <v>151</v>
      </c>
      <c r="K246" s="13"/>
      <c r="L246" s="13"/>
      <c r="M246" s="13"/>
      <c r="N246" s="13"/>
      <c r="O246" s="15">
        <v>255</v>
      </c>
      <c r="P246" s="15">
        <v>52</v>
      </c>
      <c r="Q246" s="15">
        <v>255</v>
      </c>
      <c r="R246" s="15">
        <v>52</v>
      </c>
      <c r="S246" s="13"/>
      <c r="T246" s="13"/>
      <c r="U246" s="13"/>
    </row>
    <row r="247" spans="2:21" x14ac:dyDescent="0.3">
      <c r="B247" s="11" t="s">
        <v>1078</v>
      </c>
      <c r="C247" s="12" t="s">
        <v>815</v>
      </c>
      <c r="D247" s="13"/>
      <c r="E247" s="12" t="s">
        <v>126</v>
      </c>
      <c r="F247" s="14">
        <v>19.29</v>
      </c>
      <c r="G247" s="13"/>
      <c r="H247" s="13"/>
      <c r="I247" s="15">
        <v>104</v>
      </c>
      <c r="J247" s="15">
        <v>151</v>
      </c>
      <c r="K247" s="13"/>
      <c r="L247" s="13"/>
      <c r="M247" s="13"/>
      <c r="N247" s="13"/>
      <c r="O247" s="15">
        <v>255</v>
      </c>
      <c r="P247" s="15">
        <v>52</v>
      </c>
      <c r="Q247" s="15">
        <v>255</v>
      </c>
      <c r="R247" s="15">
        <v>52</v>
      </c>
      <c r="S247" s="13"/>
      <c r="T247" s="13"/>
      <c r="U247" s="13"/>
    </row>
    <row r="248" spans="2:21" x14ac:dyDescent="0.3">
      <c r="B248" s="11" t="s">
        <v>1079</v>
      </c>
      <c r="C248" s="12" t="s">
        <v>815</v>
      </c>
      <c r="D248" s="13"/>
      <c r="E248" s="12" t="s">
        <v>126</v>
      </c>
      <c r="F248" s="14">
        <v>19.29</v>
      </c>
      <c r="G248" s="13"/>
      <c r="H248" s="13"/>
      <c r="I248" s="15">
        <v>104</v>
      </c>
      <c r="J248" s="15">
        <v>151</v>
      </c>
      <c r="K248" s="13"/>
      <c r="L248" s="13"/>
      <c r="M248" s="13"/>
      <c r="N248" s="13"/>
      <c r="O248" s="15">
        <v>255</v>
      </c>
      <c r="P248" s="15">
        <v>52</v>
      </c>
      <c r="Q248" s="15">
        <v>255</v>
      </c>
      <c r="R248" s="15">
        <v>52</v>
      </c>
      <c r="S248" s="13"/>
      <c r="T248" s="13"/>
      <c r="U248" s="13"/>
    </row>
    <row r="249" spans="2:21" x14ac:dyDescent="0.3">
      <c r="B249" s="11" t="s">
        <v>1080</v>
      </c>
      <c r="C249" s="12" t="s">
        <v>816</v>
      </c>
      <c r="D249" s="13"/>
      <c r="E249" s="12" t="s">
        <v>405</v>
      </c>
      <c r="F249" s="14">
        <v>16.62</v>
      </c>
      <c r="G249" s="13"/>
      <c r="H249" s="15">
        <v>52</v>
      </c>
      <c r="I249" s="13"/>
      <c r="J249" s="13"/>
      <c r="K249" s="15">
        <v>49</v>
      </c>
      <c r="L249" s="13"/>
      <c r="M249" s="15">
        <v>2</v>
      </c>
      <c r="N249" s="15">
        <v>1</v>
      </c>
      <c r="O249" s="13"/>
      <c r="P249" s="15">
        <v>52</v>
      </c>
      <c r="Q249" s="13"/>
      <c r="R249" s="15">
        <v>52</v>
      </c>
      <c r="S249" s="13"/>
      <c r="T249" s="13"/>
      <c r="U249" s="13"/>
    </row>
    <row r="250" spans="2:21" x14ac:dyDescent="0.3">
      <c r="B250" s="11" t="s">
        <v>1081</v>
      </c>
      <c r="C250" s="12" t="s">
        <v>1082</v>
      </c>
      <c r="D250" s="13"/>
      <c r="E250" s="12" t="s">
        <v>405</v>
      </c>
      <c r="F250" s="14">
        <v>10.7</v>
      </c>
      <c r="G250" s="13"/>
      <c r="H250" s="15">
        <v>52</v>
      </c>
      <c r="I250" s="13"/>
      <c r="J250" s="13"/>
      <c r="K250" s="15">
        <v>49</v>
      </c>
      <c r="L250" s="13"/>
      <c r="M250" s="15">
        <v>2</v>
      </c>
      <c r="N250" s="15">
        <v>1</v>
      </c>
      <c r="O250" s="13"/>
      <c r="P250" s="15">
        <v>52</v>
      </c>
      <c r="Q250" s="13"/>
      <c r="R250" s="15">
        <v>52</v>
      </c>
      <c r="S250" s="13"/>
      <c r="T250" s="13"/>
      <c r="U250" s="13"/>
    </row>
    <row r="251" spans="2:21" x14ac:dyDescent="0.3">
      <c r="B251" s="25" t="s">
        <v>1170</v>
      </c>
      <c r="C251" s="13"/>
      <c r="D251" s="13"/>
      <c r="E251" s="13"/>
      <c r="F251" s="26">
        <f>SUM(F227:F250)</f>
        <v>427.55</v>
      </c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</row>
    <row r="252" spans="2:21" x14ac:dyDescent="0.3">
      <c r="B252" s="62" t="s">
        <v>1171</v>
      </c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4"/>
    </row>
    <row r="253" spans="2:21" x14ac:dyDescent="0.3">
      <c r="B253" s="11" t="s">
        <v>1083</v>
      </c>
      <c r="C253" s="12" t="s">
        <v>816</v>
      </c>
      <c r="D253" s="13"/>
      <c r="E253" s="12" t="s">
        <v>405</v>
      </c>
      <c r="F253" s="14">
        <v>18.71</v>
      </c>
      <c r="G253" s="13"/>
      <c r="H253" s="15">
        <v>52</v>
      </c>
      <c r="I253" s="13"/>
      <c r="J253" s="13"/>
      <c r="K253" s="15">
        <v>49</v>
      </c>
      <c r="L253" s="13"/>
      <c r="M253" s="15">
        <v>2</v>
      </c>
      <c r="N253" s="15">
        <v>1</v>
      </c>
      <c r="O253" s="13"/>
      <c r="P253" s="15">
        <v>52</v>
      </c>
      <c r="Q253" s="13"/>
      <c r="R253" s="15">
        <v>52</v>
      </c>
      <c r="S253" s="13"/>
      <c r="T253" s="13"/>
      <c r="U253" s="13"/>
    </row>
    <row r="254" spans="2:21" x14ac:dyDescent="0.3">
      <c r="B254" s="11" t="s">
        <v>1084</v>
      </c>
      <c r="C254" s="12" t="s">
        <v>395</v>
      </c>
      <c r="D254" s="13"/>
      <c r="E254" s="12" t="s">
        <v>405</v>
      </c>
      <c r="F254" s="14">
        <v>11.66</v>
      </c>
      <c r="G254" s="13"/>
      <c r="H254" s="15">
        <v>255</v>
      </c>
      <c r="I254" s="13"/>
      <c r="J254" s="13"/>
      <c r="K254" s="15">
        <v>46</v>
      </c>
      <c r="L254" s="13"/>
      <c r="M254" s="15">
        <v>5</v>
      </c>
      <c r="N254" s="15">
        <v>1</v>
      </c>
      <c r="O254" s="13"/>
      <c r="P254" s="15">
        <v>255</v>
      </c>
      <c r="Q254" s="13"/>
      <c r="R254" s="15">
        <v>52</v>
      </c>
      <c r="S254" s="13"/>
      <c r="T254" s="13"/>
      <c r="U254" s="13"/>
    </row>
    <row r="255" spans="2:21" x14ac:dyDescent="0.3">
      <c r="B255" s="11" t="s">
        <v>1085</v>
      </c>
      <c r="C255" s="12" t="s">
        <v>851</v>
      </c>
      <c r="D255" s="13"/>
      <c r="E255" s="12" t="s">
        <v>1159</v>
      </c>
      <c r="F255" s="14">
        <v>5.16</v>
      </c>
      <c r="G255" s="13"/>
      <c r="H255" s="13"/>
      <c r="I255" s="13"/>
      <c r="J255" s="13"/>
      <c r="K255" s="15">
        <v>203</v>
      </c>
      <c r="L255" s="15">
        <v>52</v>
      </c>
      <c r="M255" s="13"/>
      <c r="N255" s="13"/>
      <c r="O255" s="15"/>
      <c r="P255" s="13"/>
      <c r="Q255" s="13"/>
      <c r="R255" s="15"/>
      <c r="S255" s="15">
        <v>255</v>
      </c>
      <c r="T255" s="15"/>
      <c r="U255" s="15"/>
    </row>
    <row r="256" spans="2:21" x14ac:dyDescent="0.3">
      <c r="B256" s="11" t="s">
        <v>1086</v>
      </c>
      <c r="C256" s="12" t="s">
        <v>853</v>
      </c>
      <c r="D256" s="13"/>
      <c r="E256" s="12" t="s">
        <v>1159</v>
      </c>
      <c r="F256" s="14">
        <v>6.72</v>
      </c>
      <c r="G256" s="13"/>
      <c r="H256" s="13"/>
      <c r="I256" s="13"/>
      <c r="J256" s="13"/>
      <c r="K256" s="15">
        <v>203</v>
      </c>
      <c r="L256" s="15">
        <v>52</v>
      </c>
      <c r="M256" s="13"/>
      <c r="N256" s="13"/>
      <c r="O256" s="15"/>
      <c r="P256" s="13"/>
      <c r="Q256" s="13"/>
      <c r="R256" s="15"/>
      <c r="S256" s="15">
        <v>255</v>
      </c>
      <c r="T256" s="15"/>
      <c r="U256" s="15"/>
    </row>
    <row r="257" spans="2:21" x14ac:dyDescent="0.3">
      <c r="B257" s="11" t="s">
        <v>1087</v>
      </c>
      <c r="C257" s="12" t="s">
        <v>878</v>
      </c>
      <c r="D257" s="13"/>
      <c r="E257" s="12" t="s">
        <v>405</v>
      </c>
      <c r="F257" s="14">
        <v>4.6900000000000004</v>
      </c>
      <c r="G257" s="13"/>
      <c r="H257" s="15">
        <v>255</v>
      </c>
      <c r="I257" s="13"/>
      <c r="J257" s="13"/>
      <c r="K257" s="15">
        <v>46</v>
      </c>
      <c r="L257" s="13"/>
      <c r="M257" s="15">
        <v>5</v>
      </c>
      <c r="N257" s="15">
        <v>1</v>
      </c>
      <c r="O257" s="13"/>
      <c r="P257" s="15">
        <v>255</v>
      </c>
      <c r="Q257" s="13"/>
      <c r="R257" s="15">
        <v>52</v>
      </c>
      <c r="S257" s="13"/>
      <c r="T257" s="13"/>
      <c r="U257" s="13"/>
    </row>
    <row r="258" spans="2:21" x14ac:dyDescent="0.3">
      <c r="B258" s="11" t="s">
        <v>1088</v>
      </c>
      <c r="C258" s="12" t="s">
        <v>815</v>
      </c>
      <c r="D258" s="13"/>
      <c r="E258" s="12" t="s">
        <v>126</v>
      </c>
      <c r="F258" s="14">
        <v>10.64</v>
      </c>
      <c r="G258" s="13"/>
      <c r="H258" s="13"/>
      <c r="I258" s="15">
        <v>104</v>
      </c>
      <c r="J258" s="15">
        <v>151</v>
      </c>
      <c r="K258" s="13"/>
      <c r="L258" s="13"/>
      <c r="M258" s="13"/>
      <c r="N258" s="13"/>
      <c r="O258" s="15">
        <v>255</v>
      </c>
      <c r="P258" s="15">
        <v>52</v>
      </c>
      <c r="Q258" s="15">
        <v>255</v>
      </c>
      <c r="R258" s="15">
        <v>52</v>
      </c>
      <c r="S258" s="13"/>
      <c r="T258" s="13"/>
      <c r="U258" s="13"/>
    </row>
    <row r="259" spans="2:21" x14ac:dyDescent="0.3">
      <c r="B259" s="11" t="s">
        <v>1089</v>
      </c>
      <c r="C259" s="12" t="s">
        <v>815</v>
      </c>
      <c r="D259" s="13"/>
      <c r="E259" s="12" t="s">
        <v>126</v>
      </c>
      <c r="F259" s="14">
        <v>19.8</v>
      </c>
      <c r="G259" s="13"/>
      <c r="H259" s="13"/>
      <c r="I259" s="15">
        <v>104</v>
      </c>
      <c r="J259" s="15">
        <v>151</v>
      </c>
      <c r="K259" s="13"/>
      <c r="L259" s="13"/>
      <c r="M259" s="13"/>
      <c r="N259" s="13"/>
      <c r="O259" s="15">
        <v>255</v>
      </c>
      <c r="P259" s="15">
        <v>52</v>
      </c>
      <c r="Q259" s="15">
        <v>255</v>
      </c>
      <c r="R259" s="15">
        <v>52</v>
      </c>
      <c r="S259" s="13"/>
      <c r="T259" s="13"/>
      <c r="U259" s="13"/>
    </row>
    <row r="260" spans="2:21" x14ac:dyDescent="0.3">
      <c r="B260" s="11" t="s">
        <v>1090</v>
      </c>
      <c r="C260" s="12" t="s">
        <v>815</v>
      </c>
      <c r="D260" s="13"/>
      <c r="E260" s="12" t="s">
        <v>126</v>
      </c>
      <c r="F260" s="14">
        <v>19.829999999999998</v>
      </c>
      <c r="G260" s="13"/>
      <c r="H260" s="13"/>
      <c r="I260" s="15">
        <v>104</v>
      </c>
      <c r="J260" s="15">
        <v>151</v>
      </c>
      <c r="K260" s="13"/>
      <c r="L260" s="13"/>
      <c r="M260" s="13"/>
      <c r="N260" s="13"/>
      <c r="O260" s="15">
        <v>255</v>
      </c>
      <c r="P260" s="15">
        <v>52</v>
      </c>
      <c r="Q260" s="15">
        <v>255</v>
      </c>
      <c r="R260" s="15">
        <v>52</v>
      </c>
      <c r="S260" s="13"/>
      <c r="T260" s="13"/>
      <c r="U260" s="13"/>
    </row>
    <row r="261" spans="2:21" x14ac:dyDescent="0.3">
      <c r="B261" s="11" t="s">
        <v>1091</v>
      </c>
      <c r="C261" s="12" t="s">
        <v>815</v>
      </c>
      <c r="D261" s="13"/>
      <c r="E261" s="12" t="s">
        <v>126</v>
      </c>
      <c r="F261" s="14">
        <v>19.47</v>
      </c>
      <c r="G261" s="13"/>
      <c r="H261" s="13"/>
      <c r="I261" s="15">
        <v>104</v>
      </c>
      <c r="J261" s="15">
        <v>151</v>
      </c>
      <c r="K261" s="13"/>
      <c r="L261" s="13"/>
      <c r="M261" s="13"/>
      <c r="N261" s="13"/>
      <c r="O261" s="15">
        <v>255</v>
      </c>
      <c r="P261" s="15">
        <v>52</v>
      </c>
      <c r="Q261" s="15">
        <v>255</v>
      </c>
      <c r="R261" s="15">
        <v>52</v>
      </c>
      <c r="S261" s="13"/>
      <c r="T261" s="13"/>
      <c r="U261" s="13"/>
    </row>
    <row r="262" spans="2:21" x14ac:dyDescent="0.3">
      <c r="B262" s="11" t="s">
        <v>1092</v>
      </c>
      <c r="C262" s="12" t="s">
        <v>815</v>
      </c>
      <c r="D262" s="13"/>
      <c r="E262" s="12" t="s">
        <v>126</v>
      </c>
      <c r="F262" s="14">
        <v>19.8</v>
      </c>
      <c r="G262" s="13"/>
      <c r="H262" s="13"/>
      <c r="I262" s="15">
        <v>104</v>
      </c>
      <c r="J262" s="15">
        <v>151</v>
      </c>
      <c r="K262" s="13"/>
      <c r="L262" s="13"/>
      <c r="M262" s="13"/>
      <c r="N262" s="13"/>
      <c r="O262" s="15">
        <v>255</v>
      </c>
      <c r="P262" s="15">
        <v>52</v>
      </c>
      <c r="Q262" s="15">
        <v>255</v>
      </c>
      <c r="R262" s="15">
        <v>52</v>
      </c>
      <c r="S262" s="13"/>
      <c r="T262" s="13"/>
      <c r="U262" s="13"/>
    </row>
    <row r="263" spans="2:21" x14ac:dyDescent="0.3">
      <c r="B263" s="11" t="s">
        <v>1093</v>
      </c>
      <c r="C263" s="12" t="s">
        <v>815</v>
      </c>
      <c r="D263" s="13"/>
      <c r="E263" s="12" t="s">
        <v>126</v>
      </c>
      <c r="F263" s="14">
        <v>19.8</v>
      </c>
      <c r="G263" s="13"/>
      <c r="H263" s="13"/>
      <c r="I263" s="15">
        <v>104</v>
      </c>
      <c r="J263" s="15">
        <v>151</v>
      </c>
      <c r="K263" s="13"/>
      <c r="L263" s="13"/>
      <c r="M263" s="13"/>
      <c r="N263" s="13"/>
      <c r="O263" s="15">
        <v>255</v>
      </c>
      <c r="P263" s="15">
        <v>52</v>
      </c>
      <c r="Q263" s="15">
        <v>255</v>
      </c>
      <c r="R263" s="15">
        <v>52</v>
      </c>
      <c r="S263" s="13"/>
      <c r="T263" s="13"/>
      <c r="U263" s="13"/>
    </row>
    <row r="264" spans="2:21" x14ac:dyDescent="0.3">
      <c r="B264" s="11" t="s">
        <v>1094</v>
      </c>
      <c r="C264" s="12" t="s">
        <v>815</v>
      </c>
      <c r="D264" s="13"/>
      <c r="E264" s="12" t="s">
        <v>126</v>
      </c>
      <c r="F264" s="14">
        <v>24.21</v>
      </c>
      <c r="G264" s="13"/>
      <c r="H264" s="13"/>
      <c r="I264" s="15">
        <v>104</v>
      </c>
      <c r="J264" s="15">
        <v>151</v>
      </c>
      <c r="K264" s="13"/>
      <c r="L264" s="13"/>
      <c r="M264" s="13"/>
      <c r="N264" s="13"/>
      <c r="O264" s="15">
        <v>255</v>
      </c>
      <c r="P264" s="15">
        <v>52</v>
      </c>
      <c r="Q264" s="15">
        <v>255</v>
      </c>
      <c r="R264" s="15">
        <v>52</v>
      </c>
      <c r="S264" s="13"/>
      <c r="T264" s="13"/>
      <c r="U264" s="13"/>
    </row>
    <row r="265" spans="2:21" x14ac:dyDescent="0.3">
      <c r="B265" s="11" t="s">
        <v>1095</v>
      </c>
      <c r="C265" s="12" t="s">
        <v>815</v>
      </c>
      <c r="D265" s="13"/>
      <c r="E265" s="12" t="s">
        <v>126</v>
      </c>
      <c r="F265" s="14">
        <v>15.62</v>
      </c>
      <c r="G265" s="13"/>
      <c r="H265" s="13"/>
      <c r="I265" s="15">
        <v>104</v>
      </c>
      <c r="J265" s="15">
        <v>151</v>
      </c>
      <c r="K265" s="13"/>
      <c r="L265" s="13"/>
      <c r="M265" s="13"/>
      <c r="N265" s="13"/>
      <c r="O265" s="15">
        <v>255</v>
      </c>
      <c r="P265" s="15">
        <v>52</v>
      </c>
      <c r="Q265" s="15">
        <v>255</v>
      </c>
      <c r="R265" s="15">
        <v>52</v>
      </c>
      <c r="S265" s="13"/>
      <c r="T265" s="13"/>
      <c r="U265" s="13"/>
    </row>
    <row r="266" spans="2:21" x14ac:dyDescent="0.3">
      <c r="B266" s="11" t="s">
        <v>1096</v>
      </c>
      <c r="C266" s="12" t="s">
        <v>815</v>
      </c>
      <c r="D266" s="13"/>
      <c r="E266" s="12" t="s">
        <v>126</v>
      </c>
      <c r="F266" s="14">
        <v>11.91</v>
      </c>
      <c r="G266" s="13"/>
      <c r="H266" s="13"/>
      <c r="I266" s="15">
        <v>104</v>
      </c>
      <c r="J266" s="15">
        <v>151</v>
      </c>
      <c r="K266" s="13"/>
      <c r="L266" s="13"/>
      <c r="M266" s="13"/>
      <c r="N266" s="13"/>
      <c r="O266" s="15">
        <v>255</v>
      </c>
      <c r="P266" s="15">
        <v>52</v>
      </c>
      <c r="Q266" s="15">
        <v>255</v>
      </c>
      <c r="R266" s="15">
        <v>52</v>
      </c>
      <c r="S266" s="13"/>
      <c r="T266" s="13"/>
      <c r="U266" s="13"/>
    </row>
    <row r="267" spans="2:21" x14ac:dyDescent="0.3">
      <c r="B267" s="11" t="s">
        <v>1097</v>
      </c>
      <c r="C267" s="12" t="s">
        <v>815</v>
      </c>
      <c r="D267" s="13"/>
      <c r="E267" s="12" t="s">
        <v>405</v>
      </c>
      <c r="F267" s="14">
        <v>17.43</v>
      </c>
      <c r="G267" s="13"/>
      <c r="H267" s="15">
        <v>255</v>
      </c>
      <c r="I267" s="13"/>
      <c r="J267" s="13"/>
      <c r="K267" s="15">
        <v>46</v>
      </c>
      <c r="L267" s="13"/>
      <c r="M267" s="15">
        <v>5</v>
      </c>
      <c r="N267" s="15">
        <v>1</v>
      </c>
      <c r="O267" s="15">
        <v>255</v>
      </c>
      <c r="P267" s="15">
        <v>52</v>
      </c>
      <c r="Q267" s="15">
        <v>255</v>
      </c>
      <c r="R267" s="15">
        <v>52</v>
      </c>
      <c r="S267" s="13"/>
      <c r="T267" s="13"/>
      <c r="U267" s="13"/>
    </row>
    <row r="268" spans="2:21" x14ac:dyDescent="0.3">
      <c r="B268" s="11" t="s">
        <v>1098</v>
      </c>
      <c r="C268" s="12" t="s">
        <v>891</v>
      </c>
      <c r="D268" s="13"/>
      <c r="E268" s="12" t="s">
        <v>405</v>
      </c>
      <c r="F268" s="14">
        <v>13.17</v>
      </c>
      <c r="G268" s="13"/>
      <c r="H268" s="15">
        <v>255</v>
      </c>
      <c r="I268" s="13"/>
      <c r="J268" s="13"/>
      <c r="K268" s="15">
        <v>46</v>
      </c>
      <c r="L268" s="13"/>
      <c r="M268" s="15">
        <v>5</v>
      </c>
      <c r="N268" s="15">
        <v>1</v>
      </c>
      <c r="O268" s="13"/>
      <c r="P268" s="15">
        <v>255</v>
      </c>
      <c r="Q268" s="13"/>
      <c r="R268" s="15">
        <v>52</v>
      </c>
      <c r="S268" s="13"/>
      <c r="T268" s="13"/>
      <c r="U268" s="13"/>
    </row>
    <row r="269" spans="2:21" x14ac:dyDescent="0.3">
      <c r="B269" s="11" t="s">
        <v>1099</v>
      </c>
      <c r="C269" s="12" t="s">
        <v>815</v>
      </c>
      <c r="D269" s="13"/>
      <c r="E269" s="12" t="s">
        <v>405</v>
      </c>
      <c r="F269" s="14">
        <v>19.02</v>
      </c>
      <c r="G269" s="13"/>
      <c r="H269" s="15">
        <v>255</v>
      </c>
      <c r="I269" s="13"/>
      <c r="J269" s="13"/>
      <c r="K269" s="15">
        <v>46</v>
      </c>
      <c r="L269" s="13"/>
      <c r="M269" s="15">
        <v>5</v>
      </c>
      <c r="N269" s="15">
        <v>1</v>
      </c>
      <c r="O269" s="15">
        <v>255</v>
      </c>
      <c r="P269" s="15">
        <v>52</v>
      </c>
      <c r="Q269" s="15">
        <v>255</v>
      </c>
      <c r="R269" s="15">
        <v>52</v>
      </c>
      <c r="S269" s="13"/>
      <c r="T269" s="13"/>
      <c r="U269" s="13"/>
    </row>
    <row r="270" spans="2:21" x14ac:dyDescent="0.3">
      <c r="B270" s="11" t="s">
        <v>1100</v>
      </c>
      <c r="C270" s="12" t="s">
        <v>815</v>
      </c>
      <c r="D270" s="13"/>
      <c r="E270" s="12" t="s">
        <v>126</v>
      </c>
      <c r="F270" s="14">
        <v>46.28</v>
      </c>
      <c r="G270" s="13"/>
      <c r="H270" s="13"/>
      <c r="I270" s="15">
        <v>104</v>
      </c>
      <c r="J270" s="15">
        <v>151</v>
      </c>
      <c r="K270" s="13"/>
      <c r="L270" s="13"/>
      <c r="M270" s="13"/>
      <c r="N270" s="13"/>
      <c r="O270" s="15">
        <v>255</v>
      </c>
      <c r="P270" s="15">
        <v>52</v>
      </c>
      <c r="Q270" s="15">
        <v>255</v>
      </c>
      <c r="R270" s="15">
        <v>52</v>
      </c>
      <c r="S270" s="13"/>
      <c r="T270" s="13"/>
      <c r="U270" s="13"/>
    </row>
    <row r="271" spans="2:21" x14ac:dyDescent="0.3">
      <c r="B271" s="11" t="s">
        <v>1101</v>
      </c>
      <c r="C271" s="12" t="s">
        <v>815</v>
      </c>
      <c r="D271" s="13"/>
      <c r="E271" s="12" t="s">
        <v>126</v>
      </c>
      <c r="F271" s="14">
        <v>19.8</v>
      </c>
      <c r="G271" s="13"/>
      <c r="H271" s="13"/>
      <c r="I271" s="15">
        <v>104</v>
      </c>
      <c r="J271" s="15">
        <v>151</v>
      </c>
      <c r="K271" s="13"/>
      <c r="L271" s="13"/>
      <c r="M271" s="13"/>
      <c r="N271" s="13"/>
      <c r="O271" s="15">
        <v>255</v>
      </c>
      <c r="P271" s="15">
        <v>52</v>
      </c>
      <c r="Q271" s="15">
        <v>255</v>
      </c>
      <c r="R271" s="15">
        <v>52</v>
      </c>
      <c r="S271" s="13"/>
      <c r="T271" s="13"/>
      <c r="U271" s="13"/>
    </row>
    <row r="272" spans="2:21" x14ac:dyDescent="0.3">
      <c r="B272" s="11" t="s">
        <v>1102</v>
      </c>
      <c r="C272" s="12" t="s">
        <v>815</v>
      </c>
      <c r="D272" s="13"/>
      <c r="E272" s="12" t="s">
        <v>126</v>
      </c>
      <c r="F272" s="14">
        <v>19.8</v>
      </c>
      <c r="G272" s="13"/>
      <c r="H272" s="13"/>
      <c r="I272" s="15">
        <v>104</v>
      </c>
      <c r="J272" s="15">
        <v>151</v>
      </c>
      <c r="K272" s="13"/>
      <c r="L272" s="13"/>
      <c r="M272" s="13"/>
      <c r="N272" s="13"/>
      <c r="O272" s="15">
        <v>255</v>
      </c>
      <c r="P272" s="15">
        <v>52</v>
      </c>
      <c r="Q272" s="15">
        <v>255</v>
      </c>
      <c r="R272" s="15">
        <v>52</v>
      </c>
      <c r="S272" s="13"/>
      <c r="T272" s="13"/>
      <c r="U272" s="13"/>
    </row>
    <row r="273" spans="2:21" x14ac:dyDescent="0.3">
      <c r="B273" s="11" t="s">
        <v>1103</v>
      </c>
      <c r="C273" s="12" t="s">
        <v>815</v>
      </c>
      <c r="D273" s="13"/>
      <c r="E273" s="12" t="s">
        <v>126</v>
      </c>
      <c r="F273" s="14">
        <v>20.64</v>
      </c>
      <c r="G273" s="13"/>
      <c r="H273" s="13"/>
      <c r="I273" s="15">
        <v>104</v>
      </c>
      <c r="J273" s="15">
        <v>151</v>
      </c>
      <c r="K273" s="13"/>
      <c r="L273" s="13"/>
      <c r="M273" s="13"/>
      <c r="N273" s="13"/>
      <c r="O273" s="15">
        <v>255</v>
      </c>
      <c r="P273" s="15">
        <v>52</v>
      </c>
      <c r="Q273" s="15">
        <v>255</v>
      </c>
      <c r="R273" s="15">
        <v>52</v>
      </c>
      <c r="S273" s="13"/>
      <c r="T273" s="13"/>
      <c r="U273" s="13"/>
    </row>
    <row r="274" spans="2:21" x14ac:dyDescent="0.3">
      <c r="B274" s="11" t="s">
        <v>1104</v>
      </c>
      <c r="C274" s="12" t="s">
        <v>815</v>
      </c>
      <c r="D274" s="13"/>
      <c r="E274" s="12" t="s">
        <v>126</v>
      </c>
      <c r="F274" s="14">
        <v>19.8</v>
      </c>
      <c r="G274" s="13"/>
      <c r="H274" s="13"/>
      <c r="I274" s="15">
        <v>104</v>
      </c>
      <c r="J274" s="15">
        <v>151</v>
      </c>
      <c r="K274" s="13"/>
      <c r="L274" s="13"/>
      <c r="M274" s="13"/>
      <c r="N274" s="13"/>
      <c r="O274" s="15">
        <v>255</v>
      </c>
      <c r="P274" s="15">
        <v>52</v>
      </c>
      <c r="Q274" s="15">
        <v>255</v>
      </c>
      <c r="R274" s="15">
        <v>52</v>
      </c>
      <c r="S274" s="13"/>
      <c r="T274" s="13"/>
      <c r="U274" s="13"/>
    </row>
    <row r="275" spans="2:21" x14ac:dyDescent="0.3">
      <c r="B275" s="11" t="s">
        <v>1105</v>
      </c>
      <c r="C275" s="12" t="s">
        <v>815</v>
      </c>
      <c r="D275" s="13"/>
      <c r="E275" s="12" t="s">
        <v>126</v>
      </c>
      <c r="F275" s="14">
        <v>19.8</v>
      </c>
      <c r="G275" s="13"/>
      <c r="H275" s="13"/>
      <c r="I275" s="15">
        <v>104</v>
      </c>
      <c r="J275" s="15">
        <v>151</v>
      </c>
      <c r="K275" s="13"/>
      <c r="L275" s="13"/>
      <c r="M275" s="13"/>
      <c r="N275" s="13"/>
      <c r="O275" s="15">
        <v>255</v>
      </c>
      <c r="P275" s="15">
        <v>52</v>
      </c>
      <c r="Q275" s="15">
        <v>255</v>
      </c>
      <c r="R275" s="15">
        <v>52</v>
      </c>
      <c r="S275" s="13"/>
      <c r="T275" s="13"/>
      <c r="U275" s="13"/>
    </row>
    <row r="276" spans="2:21" x14ac:dyDescent="0.3">
      <c r="B276" s="11" t="s">
        <v>1106</v>
      </c>
      <c r="C276" s="12" t="s">
        <v>816</v>
      </c>
      <c r="D276" s="13"/>
      <c r="E276" s="12" t="s">
        <v>405</v>
      </c>
      <c r="F276" s="14">
        <v>17.190000000000001</v>
      </c>
      <c r="G276" s="13"/>
      <c r="H276" s="15">
        <v>52</v>
      </c>
      <c r="I276" s="13"/>
      <c r="J276" s="13"/>
      <c r="K276" s="15">
        <v>49</v>
      </c>
      <c r="L276" s="13"/>
      <c r="M276" s="15">
        <v>2</v>
      </c>
      <c r="N276" s="15">
        <v>1</v>
      </c>
      <c r="O276" s="13"/>
      <c r="P276" s="15">
        <v>52</v>
      </c>
      <c r="Q276" s="13"/>
      <c r="R276" s="15">
        <v>52</v>
      </c>
      <c r="S276" s="13"/>
      <c r="T276" s="13"/>
      <c r="U276" s="13"/>
    </row>
    <row r="277" spans="2:21" x14ac:dyDescent="0.3">
      <c r="B277" s="25" t="s">
        <v>1172</v>
      </c>
      <c r="C277" s="29"/>
      <c r="D277" s="29"/>
      <c r="E277" s="29"/>
      <c r="F277" s="26">
        <f>SUM(F253:F276)</f>
        <v>420.95</v>
      </c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</row>
    <row r="278" spans="2:21" x14ac:dyDescent="0.3">
      <c r="B278" s="56" t="s">
        <v>1173</v>
      </c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8"/>
    </row>
    <row r="279" spans="2:21" x14ac:dyDescent="0.3">
      <c r="B279" s="11" t="s">
        <v>1107</v>
      </c>
      <c r="C279" s="12" t="s">
        <v>816</v>
      </c>
      <c r="D279" s="13"/>
      <c r="E279" s="12" t="s">
        <v>405</v>
      </c>
      <c r="F279" s="14">
        <v>18.649999999999999</v>
      </c>
      <c r="G279" s="13"/>
      <c r="H279" s="15">
        <v>52</v>
      </c>
      <c r="I279" s="13"/>
      <c r="J279" s="13"/>
      <c r="K279" s="15">
        <v>49</v>
      </c>
      <c r="L279" s="13"/>
      <c r="M279" s="15">
        <v>2</v>
      </c>
      <c r="N279" s="15">
        <v>1</v>
      </c>
      <c r="O279" s="13"/>
      <c r="P279" s="15">
        <v>52</v>
      </c>
      <c r="Q279" s="13"/>
      <c r="R279" s="15">
        <v>52</v>
      </c>
      <c r="S279" s="13"/>
      <c r="T279" s="13"/>
      <c r="U279" s="13"/>
    </row>
    <row r="280" spans="2:21" x14ac:dyDescent="0.3">
      <c r="B280" s="11" t="s">
        <v>1108</v>
      </c>
      <c r="C280" s="12" t="s">
        <v>395</v>
      </c>
      <c r="D280" s="13"/>
      <c r="E280" s="12" t="s">
        <v>405</v>
      </c>
      <c r="F280" s="14">
        <v>11.53</v>
      </c>
      <c r="G280" s="13"/>
      <c r="H280" s="15">
        <v>255</v>
      </c>
      <c r="I280" s="13"/>
      <c r="J280" s="13"/>
      <c r="K280" s="15">
        <v>46</v>
      </c>
      <c r="L280" s="13"/>
      <c r="M280" s="15">
        <v>5</v>
      </c>
      <c r="N280" s="15">
        <v>1</v>
      </c>
      <c r="O280" s="13"/>
      <c r="P280" s="15">
        <v>255</v>
      </c>
      <c r="Q280" s="13"/>
      <c r="R280" s="15">
        <v>52</v>
      </c>
      <c r="S280" s="13"/>
      <c r="T280" s="13"/>
      <c r="U280" s="13"/>
    </row>
    <row r="281" spans="2:21" x14ac:dyDescent="0.3">
      <c r="B281" s="11" t="s">
        <v>1109</v>
      </c>
      <c r="C281" s="12" t="s">
        <v>851</v>
      </c>
      <c r="D281" s="13"/>
      <c r="E281" s="12" t="s">
        <v>1159</v>
      </c>
      <c r="F281" s="14">
        <v>5.16</v>
      </c>
      <c r="G281" s="13"/>
      <c r="H281" s="13"/>
      <c r="I281" s="13"/>
      <c r="J281" s="13"/>
      <c r="K281" s="15">
        <v>203</v>
      </c>
      <c r="L281" s="15">
        <v>52</v>
      </c>
      <c r="M281" s="13"/>
      <c r="N281" s="13"/>
      <c r="O281" s="15"/>
      <c r="P281" s="13"/>
      <c r="Q281" s="13"/>
      <c r="R281" s="15"/>
      <c r="S281" s="15">
        <v>255</v>
      </c>
      <c r="T281" s="15"/>
      <c r="U281" s="15"/>
    </row>
    <row r="282" spans="2:21" x14ac:dyDescent="0.3">
      <c r="B282" s="11" t="s">
        <v>1110</v>
      </c>
      <c r="C282" s="12" t="s">
        <v>853</v>
      </c>
      <c r="D282" s="13"/>
      <c r="E282" s="12" t="s">
        <v>1159</v>
      </c>
      <c r="F282" s="14">
        <v>6.73</v>
      </c>
      <c r="G282" s="13"/>
      <c r="H282" s="13"/>
      <c r="I282" s="13"/>
      <c r="J282" s="13"/>
      <c r="K282" s="15">
        <v>203</v>
      </c>
      <c r="L282" s="15">
        <v>52</v>
      </c>
      <c r="M282" s="13"/>
      <c r="N282" s="13"/>
      <c r="O282" s="15"/>
      <c r="P282" s="13"/>
      <c r="Q282" s="13"/>
      <c r="R282" s="15"/>
      <c r="S282" s="15">
        <v>255</v>
      </c>
      <c r="T282" s="15"/>
      <c r="U282" s="15"/>
    </row>
    <row r="283" spans="2:21" x14ac:dyDescent="0.3">
      <c r="B283" s="11" t="s">
        <v>1111</v>
      </c>
      <c r="C283" s="12" t="s">
        <v>878</v>
      </c>
      <c r="D283" s="13"/>
      <c r="E283" s="12" t="s">
        <v>405</v>
      </c>
      <c r="F283" s="14">
        <v>4.7300000000000004</v>
      </c>
      <c r="G283" s="13"/>
      <c r="H283" s="15">
        <v>255</v>
      </c>
      <c r="I283" s="13"/>
      <c r="J283" s="13"/>
      <c r="K283" s="15">
        <v>46</v>
      </c>
      <c r="L283" s="13"/>
      <c r="M283" s="15">
        <v>5</v>
      </c>
      <c r="N283" s="15">
        <v>1</v>
      </c>
      <c r="O283" s="13"/>
      <c r="P283" s="15">
        <v>255</v>
      </c>
      <c r="Q283" s="13"/>
      <c r="R283" s="15">
        <v>52</v>
      </c>
      <c r="S283" s="13"/>
      <c r="T283" s="13"/>
      <c r="U283" s="13"/>
    </row>
    <row r="284" spans="2:21" x14ac:dyDescent="0.3">
      <c r="B284" s="11" t="s">
        <v>1112</v>
      </c>
      <c r="C284" s="12" t="s">
        <v>815</v>
      </c>
      <c r="D284" s="13"/>
      <c r="E284" s="12" t="s">
        <v>126</v>
      </c>
      <c r="F284" s="14">
        <v>10.67</v>
      </c>
      <c r="G284" s="13"/>
      <c r="H284" s="13"/>
      <c r="I284" s="15">
        <v>104</v>
      </c>
      <c r="J284" s="15">
        <v>151</v>
      </c>
      <c r="K284" s="13"/>
      <c r="L284" s="13"/>
      <c r="M284" s="13"/>
      <c r="N284" s="13"/>
      <c r="O284" s="15">
        <v>255</v>
      </c>
      <c r="P284" s="15">
        <v>52</v>
      </c>
      <c r="Q284" s="15">
        <v>255</v>
      </c>
      <c r="R284" s="15">
        <v>52</v>
      </c>
      <c r="S284" s="13"/>
      <c r="T284" s="13"/>
      <c r="U284" s="13"/>
    </row>
    <row r="285" spans="2:21" x14ac:dyDescent="0.3">
      <c r="B285" s="11" t="s">
        <v>1113</v>
      </c>
      <c r="C285" s="12" t="s">
        <v>815</v>
      </c>
      <c r="D285" s="13"/>
      <c r="E285" s="12" t="s">
        <v>126</v>
      </c>
      <c r="F285" s="14">
        <v>19.88</v>
      </c>
      <c r="G285" s="13"/>
      <c r="H285" s="13"/>
      <c r="I285" s="15">
        <v>104</v>
      </c>
      <c r="J285" s="15">
        <v>151</v>
      </c>
      <c r="K285" s="13"/>
      <c r="L285" s="13"/>
      <c r="M285" s="13"/>
      <c r="N285" s="13"/>
      <c r="O285" s="15">
        <v>255</v>
      </c>
      <c r="P285" s="15">
        <v>52</v>
      </c>
      <c r="Q285" s="15">
        <v>255</v>
      </c>
      <c r="R285" s="15">
        <v>52</v>
      </c>
      <c r="S285" s="13"/>
      <c r="T285" s="13"/>
      <c r="U285" s="13"/>
    </row>
    <row r="286" spans="2:21" x14ac:dyDescent="0.3">
      <c r="B286" s="11" t="s">
        <v>1114</v>
      </c>
      <c r="C286" s="12" t="s">
        <v>815</v>
      </c>
      <c r="D286" s="13"/>
      <c r="E286" s="12" t="s">
        <v>126</v>
      </c>
      <c r="F286" s="14">
        <v>19.53</v>
      </c>
      <c r="G286" s="13"/>
      <c r="H286" s="13"/>
      <c r="I286" s="15">
        <v>104</v>
      </c>
      <c r="J286" s="15">
        <v>151</v>
      </c>
      <c r="K286" s="13"/>
      <c r="L286" s="13"/>
      <c r="M286" s="13"/>
      <c r="N286" s="13"/>
      <c r="O286" s="15">
        <v>255</v>
      </c>
      <c r="P286" s="15">
        <v>52</v>
      </c>
      <c r="Q286" s="15">
        <v>255</v>
      </c>
      <c r="R286" s="15">
        <v>52</v>
      </c>
      <c r="S286" s="13"/>
      <c r="T286" s="13"/>
      <c r="U286" s="13"/>
    </row>
    <row r="287" spans="2:21" x14ac:dyDescent="0.3">
      <c r="B287" s="11" t="s">
        <v>1115</v>
      </c>
      <c r="C287" s="12" t="s">
        <v>815</v>
      </c>
      <c r="D287" s="13"/>
      <c r="E287" s="12" t="s">
        <v>126</v>
      </c>
      <c r="F287" s="14">
        <v>19.239999999999998</v>
      </c>
      <c r="G287" s="13"/>
      <c r="H287" s="13"/>
      <c r="I287" s="15">
        <v>104</v>
      </c>
      <c r="J287" s="15">
        <v>151</v>
      </c>
      <c r="K287" s="13"/>
      <c r="L287" s="13"/>
      <c r="M287" s="13"/>
      <c r="N287" s="13"/>
      <c r="O287" s="15">
        <v>255</v>
      </c>
      <c r="P287" s="15">
        <v>52</v>
      </c>
      <c r="Q287" s="15">
        <v>255</v>
      </c>
      <c r="R287" s="15">
        <v>52</v>
      </c>
      <c r="S287" s="13"/>
      <c r="T287" s="13"/>
      <c r="U287" s="13"/>
    </row>
    <row r="288" spans="2:21" x14ac:dyDescent="0.3">
      <c r="B288" s="11" t="s">
        <v>1116</v>
      </c>
      <c r="C288" s="12" t="s">
        <v>815</v>
      </c>
      <c r="D288" s="13"/>
      <c r="E288" s="12" t="s">
        <v>126</v>
      </c>
      <c r="F288" s="14">
        <v>19.88</v>
      </c>
      <c r="G288" s="13"/>
      <c r="H288" s="13"/>
      <c r="I288" s="15">
        <v>104</v>
      </c>
      <c r="J288" s="15">
        <v>151</v>
      </c>
      <c r="K288" s="13"/>
      <c r="L288" s="13"/>
      <c r="M288" s="13"/>
      <c r="N288" s="13"/>
      <c r="O288" s="15">
        <v>255</v>
      </c>
      <c r="P288" s="15">
        <v>52</v>
      </c>
      <c r="Q288" s="15">
        <v>255</v>
      </c>
      <c r="R288" s="15">
        <v>52</v>
      </c>
      <c r="S288" s="13"/>
      <c r="T288" s="13"/>
      <c r="U288" s="13"/>
    </row>
    <row r="289" spans="2:21" x14ac:dyDescent="0.3">
      <c r="B289" s="11" t="s">
        <v>1117</v>
      </c>
      <c r="C289" s="12" t="s">
        <v>815</v>
      </c>
      <c r="D289" s="13"/>
      <c r="E289" s="12" t="s">
        <v>126</v>
      </c>
      <c r="F289" s="14">
        <v>19.88</v>
      </c>
      <c r="G289" s="13"/>
      <c r="H289" s="13"/>
      <c r="I289" s="15">
        <v>104</v>
      </c>
      <c r="J289" s="15">
        <v>151</v>
      </c>
      <c r="K289" s="13"/>
      <c r="L289" s="13"/>
      <c r="M289" s="13"/>
      <c r="N289" s="13"/>
      <c r="O289" s="15">
        <v>255</v>
      </c>
      <c r="P289" s="15">
        <v>52</v>
      </c>
      <c r="Q289" s="15">
        <v>255</v>
      </c>
      <c r="R289" s="15">
        <v>52</v>
      </c>
      <c r="S289" s="13"/>
      <c r="T289" s="13"/>
      <c r="U289" s="13"/>
    </row>
    <row r="290" spans="2:21" x14ac:dyDescent="0.3">
      <c r="B290" s="11" t="s">
        <v>1118</v>
      </c>
      <c r="C290" s="12" t="s">
        <v>815</v>
      </c>
      <c r="D290" s="13"/>
      <c r="E290" s="12" t="s">
        <v>126</v>
      </c>
      <c r="F290" s="14">
        <v>24.13</v>
      </c>
      <c r="G290" s="13"/>
      <c r="H290" s="13"/>
      <c r="I290" s="15">
        <v>104</v>
      </c>
      <c r="J290" s="15">
        <v>151</v>
      </c>
      <c r="K290" s="13"/>
      <c r="L290" s="13"/>
      <c r="M290" s="13"/>
      <c r="N290" s="13"/>
      <c r="O290" s="15">
        <v>255</v>
      </c>
      <c r="P290" s="15">
        <v>52</v>
      </c>
      <c r="Q290" s="15">
        <v>255</v>
      </c>
      <c r="R290" s="15">
        <v>52</v>
      </c>
      <c r="S290" s="13"/>
      <c r="T290" s="13"/>
      <c r="U290" s="13"/>
    </row>
    <row r="291" spans="2:21" x14ac:dyDescent="0.3">
      <c r="B291" s="11" t="s">
        <v>1119</v>
      </c>
      <c r="C291" s="12" t="s">
        <v>815</v>
      </c>
      <c r="D291" s="13"/>
      <c r="E291" s="12" t="s">
        <v>126</v>
      </c>
      <c r="F291" s="14">
        <v>15.56</v>
      </c>
      <c r="G291" s="13"/>
      <c r="H291" s="13"/>
      <c r="I291" s="15">
        <v>104</v>
      </c>
      <c r="J291" s="15">
        <v>151</v>
      </c>
      <c r="K291" s="13"/>
      <c r="L291" s="13"/>
      <c r="M291" s="13"/>
      <c r="N291" s="13"/>
      <c r="O291" s="15">
        <v>255</v>
      </c>
      <c r="P291" s="15">
        <v>52</v>
      </c>
      <c r="Q291" s="15">
        <v>255</v>
      </c>
      <c r="R291" s="15">
        <v>52</v>
      </c>
      <c r="S291" s="13"/>
      <c r="T291" s="13"/>
      <c r="U291" s="13"/>
    </row>
    <row r="292" spans="2:21" x14ac:dyDescent="0.3">
      <c r="B292" s="11" t="s">
        <v>1120</v>
      </c>
      <c r="C292" s="12" t="s">
        <v>815</v>
      </c>
      <c r="D292" s="13"/>
      <c r="E292" s="12" t="s">
        <v>126</v>
      </c>
      <c r="F292" s="14">
        <v>12.59</v>
      </c>
      <c r="G292" s="13"/>
      <c r="H292" s="13"/>
      <c r="I292" s="15">
        <v>104</v>
      </c>
      <c r="J292" s="15">
        <v>151</v>
      </c>
      <c r="K292" s="13"/>
      <c r="L292" s="13"/>
      <c r="M292" s="13"/>
      <c r="N292" s="13"/>
      <c r="O292" s="15">
        <v>255</v>
      </c>
      <c r="P292" s="15">
        <v>52</v>
      </c>
      <c r="Q292" s="15">
        <v>255</v>
      </c>
      <c r="R292" s="15">
        <v>52</v>
      </c>
      <c r="S292" s="13"/>
      <c r="T292" s="13"/>
      <c r="U292" s="13"/>
    </row>
    <row r="293" spans="2:21" x14ac:dyDescent="0.3">
      <c r="B293" s="11" t="s">
        <v>1121</v>
      </c>
      <c r="C293" s="12" t="s">
        <v>831</v>
      </c>
      <c r="D293" s="13"/>
      <c r="E293" s="12" t="s">
        <v>405</v>
      </c>
      <c r="F293" s="14">
        <v>17.940000000000001</v>
      </c>
      <c r="G293" s="13"/>
      <c r="H293" s="15">
        <v>255</v>
      </c>
      <c r="I293" s="13"/>
      <c r="J293" s="13"/>
      <c r="K293" s="15">
        <v>46</v>
      </c>
      <c r="L293" s="13"/>
      <c r="M293" s="15">
        <v>5</v>
      </c>
      <c r="N293" s="15">
        <v>1</v>
      </c>
      <c r="O293" s="15">
        <v>255</v>
      </c>
      <c r="P293" s="15">
        <v>52</v>
      </c>
      <c r="Q293" s="15">
        <v>255</v>
      </c>
      <c r="R293" s="15">
        <v>52</v>
      </c>
      <c r="S293" s="13"/>
      <c r="T293" s="13"/>
      <c r="U293" s="13"/>
    </row>
    <row r="294" spans="2:21" x14ac:dyDescent="0.3">
      <c r="B294" s="11" t="s">
        <v>1122</v>
      </c>
      <c r="C294" s="12" t="s">
        <v>891</v>
      </c>
      <c r="D294" s="13"/>
      <c r="E294" s="12" t="s">
        <v>405</v>
      </c>
      <c r="F294" s="14">
        <v>13.08</v>
      </c>
      <c r="G294" s="13"/>
      <c r="H294" s="15">
        <v>255</v>
      </c>
      <c r="I294" s="13"/>
      <c r="J294" s="13"/>
      <c r="K294" s="15">
        <v>46</v>
      </c>
      <c r="L294" s="13"/>
      <c r="M294" s="15">
        <v>5</v>
      </c>
      <c r="N294" s="15">
        <v>1</v>
      </c>
      <c r="O294" s="13"/>
      <c r="P294" s="15">
        <v>255</v>
      </c>
      <c r="Q294" s="13"/>
      <c r="R294" s="15">
        <v>52</v>
      </c>
      <c r="S294" s="13"/>
      <c r="T294" s="13"/>
      <c r="U294" s="13"/>
    </row>
    <row r="295" spans="2:21" x14ac:dyDescent="0.3">
      <c r="B295" s="11" t="s">
        <v>1123</v>
      </c>
      <c r="C295" s="12" t="s">
        <v>831</v>
      </c>
      <c r="D295" s="13"/>
      <c r="E295" s="12" t="s">
        <v>405</v>
      </c>
      <c r="F295" s="14">
        <v>18.77</v>
      </c>
      <c r="G295" s="13"/>
      <c r="H295" s="15">
        <v>255</v>
      </c>
      <c r="I295" s="13"/>
      <c r="J295" s="13"/>
      <c r="K295" s="15">
        <v>46</v>
      </c>
      <c r="L295" s="13"/>
      <c r="M295" s="15">
        <v>5</v>
      </c>
      <c r="N295" s="15">
        <v>1</v>
      </c>
      <c r="O295" s="15">
        <v>255</v>
      </c>
      <c r="P295" s="15">
        <v>52</v>
      </c>
      <c r="Q295" s="15">
        <v>255</v>
      </c>
      <c r="R295" s="15">
        <v>52</v>
      </c>
      <c r="S295" s="13"/>
      <c r="T295" s="13"/>
      <c r="U295" s="13"/>
    </row>
    <row r="296" spans="2:21" x14ac:dyDescent="0.3">
      <c r="B296" s="11" t="s">
        <v>1124</v>
      </c>
      <c r="C296" s="12" t="s">
        <v>815</v>
      </c>
      <c r="D296" s="13"/>
      <c r="E296" s="12" t="s">
        <v>126</v>
      </c>
      <c r="F296" s="14">
        <v>46.61</v>
      </c>
      <c r="G296" s="13"/>
      <c r="H296" s="13"/>
      <c r="I296" s="15">
        <v>104</v>
      </c>
      <c r="J296" s="15">
        <v>151</v>
      </c>
      <c r="K296" s="13"/>
      <c r="L296" s="13"/>
      <c r="M296" s="13"/>
      <c r="N296" s="13"/>
      <c r="O296" s="15">
        <v>255</v>
      </c>
      <c r="P296" s="15">
        <v>52</v>
      </c>
      <c r="Q296" s="15">
        <v>255</v>
      </c>
      <c r="R296" s="15">
        <v>52</v>
      </c>
      <c r="S296" s="13"/>
      <c r="T296" s="13"/>
      <c r="U296" s="13"/>
    </row>
    <row r="297" spans="2:21" x14ac:dyDescent="0.3">
      <c r="B297" s="11" t="s">
        <v>1125</v>
      </c>
      <c r="C297" s="12" t="s">
        <v>815</v>
      </c>
      <c r="D297" s="13"/>
      <c r="E297" s="12" t="s">
        <v>126</v>
      </c>
      <c r="F297" s="14">
        <v>19.88</v>
      </c>
      <c r="G297" s="13"/>
      <c r="H297" s="13"/>
      <c r="I297" s="15">
        <v>104</v>
      </c>
      <c r="J297" s="15">
        <v>151</v>
      </c>
      <c r="K297" s="13"/>
      <c r="L297" s="13"/>
      <c r="M297" s="13"/>
      <c r="N297" s="13"/>
      <c r="O297" s="15">
        <v>255</v>
      </c>
      <c r="P297" s="15">
        <v>52</v>
      </c>
      <c r="Q297" s="15">
        <v>255</v>
      </c>
      <c r="R297" s="15">
        <v>52</v>
      </c>
      <c r="S297" s="13"/>
      <c r="T297" s="13"/>
      <c r="U297" s="13"/>
    </row>
    <row r="298" spans="2:21" x14ac:dyDescent="0.3">
      <c r="B298" s="11" t="s">
        <v>1126</v>
      </c>
      <c r="C298" s="12" t="s">
        <v>815</v>
      </c>
      <c r="D298" s="13"/>
      <c r="E298" s="12" t="s">
        <v>126</v>
      </c>
      <c r="F298" s="14">
        <v>19.88</v>
      </c>
      <c r="G298" s="13"/>
      <c r="H298" s="13"/>
      <c r="I298" s="15">
        <v>104</v>
      </c>
      <c r="J298" s="15">
        <v>151</v>
      </c>
      <c r="K298" s="13"/>
      <c r="L298" s="13"/>
      <c r="M298" s="13"/>
      <c r="N298" s="13"/>
      <c r="O298" s="15">
        <v>255</v>
      </c>
      <c r="P298" s="15">
        <v>52</v>
      </c>
      <c r="Q298" s="15">
        <v>255</v>
      </c>
      <c r="R298" s="15">
        <v>52</v>
      </c>
      <c r="S298" s="13"/>
      <c r="T298" s="13"/>
      <c r="U298" s="13"/>
    </row>
    <row r="299" spans="2:21" x14ac:dyDescent="0.3">
      <c r="B299" s="11" t="s">
        <v>1127</v>
      </c>
      <c r="C299" s="12" t="s">
        <v>815</v>
      </c>
      <c r="D299" s="13"/>
      <c r="E299" s="12" t="s">
        <v>126</v>
      </c>
      <c r="F299" s="14">
        <v>20.36</v>
      </c>
      <c r="G299" s="13"/>
      <c r="H299" s="13"/>
      <c r="I299" s="15">
        <v>104</v>
      </c>
      <c r="J299" s="15">
        <v>151</v>
      </c>
      <c r="K299" s="13"/>
      <c r="L299" s="13"/>
      <c r="M299" s="13"/>
      <c r="N299" s="13"/>
      <c r="O299" s="15">
        <v>255</v>
      </c>
      <c r="P299" s="15">
        <v>52</v>
      </c>
      <c r="Q299" s="15">
        <v>255</v>
      </c>
      <c r="R299" s="15">
        <v>52</v>
      </c>
      <c r="S299" s="13"/>
      <c r="T299" s="13"/>
      <c r="U299" s="13"/>
    </row>
    <row r="300" spans="2:21" x14ac:dyDescent="0.3">
      <c r="B300" s="11" t="s">
        <v>1128</v>
      </c>
      <c r="C300" s="12" t="s">
        <v>815</v>
      </c>
      <c r="D300" s="13"/>
      <c r="E300" s="12" t="s">
        <v>126</v>
      </c>
      <c r="F300" s="14">
        <v>19.88</v>
      </c>
      <c r="G300" s="13"/>
      <c r="H300" s="13"/>
      <c r="I300" s="15">
        <v>104</v>
      </c>
      <c r="J300" s="15">
        <v>151</v>
      </c>
      <c r="K300" s="13"/>
      <c r="L300" s="13"/>
      <c r="M300" s="13"/>
      <c r="N300" s="13"/>
      <c r="O300" s="15">
        <v>255</v>
      </c>
      <c r="P300" s="15">
        <v>52</v>
      </c>
      <c r="Q300" s="15">
        <v>255</v>
      </c>
      <c r="R300" s="15">
        <v>52</v>
      </c>
      <c r="S300" s="13"/>
      <c r="T300" s="13"/>
      <c r="U300" s="13"/>
    </row>
    <row r="301" spans="2:21" x14ac:dyDescent="0.3">
      <c r="B301" s="11" t="s">
        <v>1129</v>
      </c>
      <c r="C301" s="12" t="s">
        <v>815</v>
      </c>
      <c r="D301" s="13"/>
      <c r="E301" s="12" t="s">
        <v>126</v>
      </c>
      <c r="F301" s="14">
        <v>19.88</v>
      </c>
      <c r="G301" s="13"/>
      <c r="H301" s="13"/>
      <c r="I301" s="15">
        <v>104</v>
      </c>
      <c r="J301" s="15">
        <v>151</v>
      </c>
      <c r="K301" s="13"/>
      <c r="L301" s="13"/>
      <c r="M301" s="13"/>
      <c r="N301" s="13"/>
      <c r="O301" s="15">
        <v>255</v>
      </c>
      <c r="P301" s="15">
        <v>52</v>
      </c>
      <c r="Q301" s="15">
        <v>255</v>
      </c>
      <c r="R301" s="15">
        <v>52</v>
      </c>
      <c r="S301" s="13"/>
      <c r="T301" s="13"/>
      <c r="U301" s="13"/>
    </row>
    <row r="302" spans="2:21" x14ac:dyDescent="0.3">
      <c r="B302" s="11" t="s">
        <v>1130</v>
      </c>
      <c r="C302" s="12" t="s">
        <v>816</v>
      </c>
      <c r="D302" s="13"/>
      <c r="E302" s="12" t="s">
        <v>405</v>
      </c>
      <c r="F302" s="14">
        <v>16.68</v>
      </c>
      <c r="G302" s="13"/>
      <c r="H302" s="15">
        <v>52</v>
      </c>
      <c r="I302" s="13"/>
      <c r="J302" s="13"/>
      <c r="K302" s="15">
        <v>49</v>
      </c>
      <c r="L302" s="13"/>
      <c r="M302" s="15">
        <v>2</v>
      </c>
      <c r="N302" s="15">
        <v>1</v>
      </c>
      <c r="O302" s="13"/>
      <c r="P302" s="15">
        <v>52</v>
      </c>
      <c r="Q302" s="13"/>
      <c r="R302" s="15">
        <v>52</v>
      </c>
      <c r="S302" s="13"/>
      <c r="T302" s="13"/>
      <c r="U302" s="13"/>
    </row>
    <row r="303" spans="2:21" x14ac:dyDescent="0.3">
      <c r="B303" s="25" t="s">
        <v>1174</v>
      </c>
      <c r="C303" s="13"/>
      <c r="D303" s="13"/>
      <c r="E303" s="13"/>
      <c r="F303" s="26">
        <f>SUM(F279:F302)</f>
        <v>421.12</v>
      </c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</row>
    <row r="304" spans="2:21" x14ac:dyDescent="0.3">
      <c r="B304" s="56" t="s">
        <v>1175</v>
      </c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8"/>
    </row>
    <row r="305" spans="2:21" x14ac:dyDescent="0.3">
      <c r="B305" s="11" t="s">
        <v>1131</v>
      </c>
      <c r="C305" s="12" t="s">
        <v>816</v>
      </c>
      <c r="D305" s="13"/>
      <c r="E305" s="12" t="s">
        <v>405</v>
      </c>
      <c r="F305" s="14">
        <v>15.09</v>
      </c>
      <c r="G305" s="13"/>
      <c r="H305" s="15">
        <v>52</v>
      </c>
      <c r="I305" s="13"/>
      <c r="J305" s="13"/>
      <c r="K305" s="15">
        <v>49</v>
      </c>
      <c r="L305" s="13"/>
      <c r="M305" s="15">
        <v>2</v>
      </c>
      <c r="N305" s="15">
        <v>1</v>
      </c>
      <c r="O305" s="13"/>
      <c r="P305" s="15">
        <v>52</v>
      </c>
      <c r="Q305" s="13"/>
      <c r="R305" s="15">
        <v>52</v>
      </c>
      <c r="S305" s="13"/>
      <c r="T305" s="13"/>
      <c r="U305" s="13"/>
    </row>
    <row r="306" spans="2:21" x14ac:dyDescent="0.3">
      <c r="B306" s="11" t="s">
        <v>1132</v>
      </c>
      <c r="C306" s="12" t="s">
        <v>395</v>
      </c>
      <c r="D306" s="13"/>
      <c r="E306" s="12" t="s">
        <v>405</v>
      </c>
      <c r="F306" s="14">
        <v>11.69</v>
      </c>
      <c r="G306" s="13"/>
      <c r="H306" s="15">
        <v>255</v>
      </c>
      <c r="I306" s="13"/>
      <c r="J306" s="13"/>
      <c r="K306" s="15">
        <v>46</v>
      </c>
      <c r="L306" s="13"/>
      <c r="M306" s="15">
        <v>5</v>
      </c>
      <c r="N306" s="15">
        <v>1</v>
      </c>
      <c r="O306" s="13"/>
      <c r="P306" s="15">
        <v>255</v>
      </c>
      <c r="Q306" s="13"/>
      <c r="R306" s="15">
        <v>52</v>
      </c>
      <c r="S306" s="13"/>
      <c r="T306" s="13"/>
      <c r="U306" s="13"/>
    </row>
    <row r="307" spans="2:21" x14ac:dyDescent="0.3">
      <c r="B307" s="11" t="s">
        <v>1133</v>
      </c>
      <c r="C307" s="12" t="s">
        <v>851</v>
      </c>
      <c r="D307" s="13"/>
      <c r="E307" s="12" t="s">
        <v>1159</v>
      </c>
      <c r="F307" s="14">
        <v>5.2</v>
      </c>
      <c r="G307" s="13"/>
      <c r="H307" s="13"/>
      <c r="I307" s="13"/>
      <c r="J307" s="13"/>
      <c r="K307" s="15">
        <v>203</v>
      </c>
      <c r="L307" s="15">
        <v>52</v>
      </c>
      <c r="M307" s="13"/>
      <c r="N307" s="13"/>
      <c r="O307" s="15"/>
      <c r="P307" s="13"/>
      <c r="Q307" s="13"/>
      <c r="R307" s="15"/>
      <c r="S307" s="15">
        <v>255</v>
      </c>
      <c r="T307" s="15"/>
      <c r="U307" s="15"/>
    </row>
    <row r="308" spans="2:21" x14ac:dyDescent="0.3">
      <c r="B308" s="11" t="s">
        <v>1134</v>
      </c>
      <c r="C308" s="12" t="s">
        <v>853</v>
      </c>
      <c r="D308" s="13"/>
      <c r="E308" s="12" t="s">
        <v>1159</v>
      </c>
      <c r="F308" s="14">
        <v>6.76</v>
      </c>
      <c r="G308" s="13"/>
      <c r="H308" s="13"/>
      <c r="I308" s="13"/>
      <c r="J308" s="13"/>
      <c r="K308" s="15">
        <v>203</v>
      </c>
      <c r="L308" s="15">
        <v>52</v>
      </c>
      <c r="M308" s="13"/>
      <c r="N308" s="13"/>
      <c r="O308" s="15"/>
      <c r="P308" s="13"/>
      <c r="Q308" s="13"/>
      <c r="R308" s="15"/>
      <c r="S308" s="15">
        <v>255</v>
      </c>
      <c r="T308" s="15"/>
      <c r="U308" s="15"/>
    </row>
    <row r="309" spans="2:21" x14ac:dyDescent="0.3">
      <c r="B309" s="11" t="s">
        <v>1135</v>
      </c>
      <c r="C309" s="12" t="s">
        <v>878</v>
      </c>
      <c r="D309" s="13"/>
      <c r="E309" s="12" t="s">
        <v>405</v>
      </c>
      <c r="F309" s="14">
        <v>4.84</v>
      </c>
      <c r="G309" s="13"/>
      <c r="H309" s="15">
        <v>255</v>
      </c>
      <c r="I309" s="13"/>
      <c r="J309" s="13"/>
      <c r="K309" s="15">
        <v>46</v>
      </c>
      <c r="L309" s="13"/>
      <c r="M309" s="15">
        <v>5</v>
      </c>
      <c r="N309" s="15">
        <v>1</v>
      </c>
      <c r="O309" s="13"/>
      <c r="P309" s="15">
        <v>255</v>
      </c>
      <c r="Q309" s="13"/>
      <c r="R309" s="15">
        <v>52</v>
      </c>
      <c r="S309" s="13"/>
      <c r="T309" s="13"/>
      <c r="U309" s="13"/>
    </row>
    <row r="310" spans="2:21" x14ac:dyDescent="0.3">
      <c r="B310" s="11" t="s">
        <v>1136</v>
      </c>
      <c r="C310" s="12" t="s">
        <v>815</v>
      </c>
      <c r="D310" s="13"/>
      <c r="E310" s="12" t="s">
        <v>126</v>
      </c>
      <c r="F310" s="14">
        <v>19.18</v>
      </c>
      <c r="G310" s="13"/>
      <c r="H310" s="13"/>
      <c r="I310" s="15">
        <v>104</v>
      </c>
      <c r="J310" s="15">
        <v>151</v>
      </c>
      <c r="K310" s="13"/>
      <c r="L310" s="13"/>
      <c r="M310" s="13"/>
      <c r="N310" s="13"/>
      <c r="O310" s="15">
        <v>255</v>
      </c>
      <c r="P310" s="15">
        <v>52</v>
      </c>
      <c r="Q310" s="15">
        <v>255</v>
      </c>
      <c r="R310" s="15">
        <v>52</v>
      </c>
      <c r="S310" s="13"/>
      <c r="T310" s="13"/>
      <c r="U310" s="13"/>
    </row>
    <row r="311" spans="2:21" x14ac:dyDescent="0.3">
      <c r="B311" s="11" t="s">
        <v>1137</v>
      </c>
      <c r="C311" s="12" t="s">
        <v>815</v>
      </c>
      <c r="D311" s="13"/>
      <c r="E311" s="12" t="s">
        <v>126</v>
      </c>
      <c r="F311" s="14">
        <v>19.18</v>
      </c>
      <c r="G311" s="13"/>
      <c r="H311" s="13"/>
      <c r="I311" s="15">
        <v>104</v>
      </c>
      <c r="J311" s="15">
        <v>151</v>
      </c>
      <c r="K311" s="13"/>
      <c r="L311" s="13"/>
      <c r="M311" s="13"/>
      <c r="N311" s="13"/>
      <c r="O311" s="15">
        <v>255</v>
      </c>
      <c r="P311" s="15">
        <v>52</v>
      </c>
      <c r="Q311" s="15">
        <v>255</v>
      </c>
      <c r="R311" s="15">
        <v>52</v>
      </c>
      <c r="S311" s="13"/>
      <c r="T311" s="13"/>
      <c r="U311" s="13"/>
    </row>
    <row r="312" spans="2:21" x14ac:dyDescent="0.3">
      <c r="B312" s="11" t="s">
        <v>1138</v>
      </c>
      <c r="C312" s="12" t="s">
        <v>815</v>
      </c>
      <c r="D312" s="13"/>
      <c r="E312" s="12" t="s">
        <v>126</v>
      </c>
      <c r="F312" s="14">
        <v>19.53</v>
      </c>
      <c r="G312" s="13"/>
      <c r="H312" s="13"/>
      <c r="I312" s="15">
        <v>104</v>
      </c>
      <c r="J312" s="15">
        <v>151</v>
      </c>
      <c r="K312" s="13"/>
      <c r="L312" s="13"/>
      <c r="M312" s="13"/>
      <c r="N312" s="13"/>
      <c r="O312" s="15">
        <v>255</v>
      </c>
      <c r="P312" s="15">
        <v>52</v>
      </c>
      <c r="Q312" s="15">
        <v>255</v>
      </c>
      <c r="R312" s="15">
        <v>52</v>
      </c>
      <c r="S312" s="13"/>
      <c r="T312" s="13"/>
      <c r="U312" s="13"/>
    </row>
    <row r="313" spans="2:21" x14ac:dyDescent="0.3">
      <c r="B313" s="11" t="s">
        <v>1139</v>
      </c>
      <c r="C313" s="12" t="s">
        <v>815</v>
      </c>
      <c r="D313" s="13"/>
      <c r="E313" s="12" t="s">
        <v>126</v>
      </c>
      <c r="F313" s="14">
        <v>19.18</v>
      </c>
      <c r="G313" s="13"/>
      <c r="H313" s="13"/>
      <c r="I313" s="15">
        <v>104</v>
      </c>
      <c r="J313" s="15">
        <v>151</v>
      </c>
      <c r="K313" s="13"/>
      <c r="L313" s="13"/>
      <c r="M313" s="13"/>
      <c r="N313" s="13"/>
      <c r="O313" s="15">
        <v>255</v>
      </c>
      <c r="P313" s="15">
        <v>52</v>
      </c>
      <c r="Q313" s="15">
        <v>255</v>
      </c>
      <c r="R313" s="15">
        <v>52</v>
      </c>
      <c r="S313" s="13"/>
      <c r="T313" s="13"/>
      <c r="U313" s="13"/>
    </row>
    <row r="314" spans="2:21" x14ac:dyDescent="0.3">
      <c r="B314" s="11" t="s">
        <v>1140</v>
      </c>
      <c r="C314" s="12" t="s">
        <v>815</v>
      </c>
      <c r="D314" s="13"/>
      <c r="E314" s="12" t="s">
        <v>126</v>
      </c>
      <c r="F314" s="14">
        <v>19.18</v>
      </c>
      <c r="G314" s="13"/>
      <c r="H314" s="13"/>
      <c r="I314" s="15">
        <v>104</v>
      </c>
      <c r="J314" s="15">
        <v>151</v>
      </c>
      <c r="K314" s="13"/>
      <c r="L314" s="13"/>
      <c r="M314" s="13"/>
      <c r="N314" s="13"/>
      <c r="O314" s="15">
        <v>255</v>
      </c>
      <c r="P314" s="15">
        <v>52</v>
      </c>
      <c r="Q314" s="15">
        <v>255</v>
      </c>
      <c r="R314" s="15">
        <v>52</v>
      </c>
      <c r="S314" s="13"/>
      <c r="T314" s="13"/>
      <c r="U314" s="13"/>
    </row>
    <row r="315" spans="2:21" x14ac:dyDescent="0.3">
      <c r="B315" s="11" t="s">
        <v>1141</v>
      </c>
      <c r="C315" s="12" t="s">
        <v>815</v>
      </c>
      <c r="D315" s="13"/>
      <c r="E315" s="12" t="s">
        <v>126</v>
      </c>
      <c r="F315" s="14">
        <v>23.75</v>
      </c>
      <c r="G315" s="13"/>
      <c r="H315" s="13"/>
      <c r="I315" s="15">
        <v>104</v>
      </c>
      <c r="J315" s="15">
        <v>151</v>
      </c>
      <c r="K315" s="13"/>
      <c r="L315" s="13"/>
      <c r="M315" s="13"/>
      <c r="N315" s="13"/>
      <c r="O315" s="15">
        <v>255</v>
      </c>
      <c r="P315" s="15">
        <v>52</v>
      </c>
      <c r="Q315" s="15">
        <v>255</v>
      </c>
      <c r="R315" s="15">
        <v>52</v>
      </c>
      <c r="S315" s="13"/>
      <c r="T315" s="13"/>
      <c r="U315" s="13"/>
    </row>
    <row r="316" spans="2:21" x14ac:dyDescent="0.3">
      <c r="B316" s="11" t="s">
        <v>1142</v>
      </c>
      <c r="C316" s="12" t="s">
        <v>815</v>
      </c>
      <c r="D316" s="13"/>
      <c r="E316" s="12" t="s">
        <v>126</v>
      </c>
      <c r="F316" s="14">
        <v>15.33</v>
      </c>
      <c r="G316" s="13"/>
      <c r="H316" s="13"/>
      <c r="I316" s="15">
        <v>104</v>
      </c>
      <c r="J316" s="15">
        <v>151</v>
      </c>
      <c r="K316" s="13"/>
      <c r="L316" s="13"/>
      <c r="M316" s="13"/>
      <c r="N316" s="13"/>
      <c r="O316" s="15">
        <v>255</v>
      </c>
      <c r="P316" s="15">
        <v>52</v>
      </c>
      <c r="Q316" s="15">
        <v>255</v>
      </c>
      <c r="R316" s="15">
        <v>52</v>
      </c>
      <c r="S316" s="13"/>
      <c r="T316" s="13"/>
      <c r="U316" s="13"/>
    </row>
    <row r="317" spans="2:21" x14ac:dyDescent="0.3">
      <c r="B317" s="11" t="s">
        <v>1143</v>
      </c>
      <c r="C317" s="12" t="s">
        <v>815</v>
      </c>
      <c r="D317" s="13"/>
      <c r="E317" s="12" t="s">
        <v>126</v>
      </c>
      <c r="F317" s="14">
        <v>23.49</v>
      </c>
      <c r="G317" s="13"/>
      <c r="H317" s="13"/>
      <c r="I317" s="15">
        <v>104</v>
      </c>
      <c r="J317" s="15">
        <v>151</v>
      </c>
      <c r="K317" s="13"/>
      <c r="L317" s="13"/>
      <c r="M317" s="13"/>
      <c r="N317" s="13"/>
      <c r="O317" s="15">
        <v>255</v>
      </c>
      <c r="P317" s="15">
        <v>52</v>
      </c>
      <c r="Q317" s="15">
        <v>255</v>
      </c>
      <c r="R317" s="15">
        <v>52</v>
      </c>
      <c r="S317" s="13"/>
      <c r="T317" s="13"/>
      <c r="U317" s="13"/>
    </row>
    <row r="318" spans="2:21" x14ac:dyDescent="0.3">
      <c r="B318" s="11" t="s">
        <v>1144</v>
      </c>
      <c r="C318" s="12" t="s">
        <v>815</v>
      </c>
      <c r="D318" s="13"/>
      <c r="E318" s="12" t="s">
        <v>126</v>
      </c>
      <c r="F318" s="14">
        <v>17.690000000000001</v>
      </c>
      <c r="G318" s="13"/>
      <c r="H318" s="13"/>
      <c r="I318" s="15">
        <v>104</v>
      </c>
      <c r="J318" s="15">
        <v>151</v>
      </c>
      <c r="K318" s="13"/>
      <c r="L318" s="13"/>
      <c r="M318" s="13"/>
      <c r="N318" s="13"/>
      <c r="O318" s="15">
        <v>255</v>
      </c>
      <c r="P318" s="15">
        <v>52</v>
      </c>
      <c r="Q318" s="15">
        <v>255</v>
      </c>
      <c r="R318" s="15">
        <v>52</v>
      </c>
      <c r="S318" s="13"/>
      <c r="T318" s="13"/>
      <c r="U318" s="13"/>
    </row>
    <row r="319" spans="2:21" x14ac:dyDescent="0.3">
      <c r="B319" s="11" t="s">
        <v>1145</v>
      </c>
      <c r="C319" s="12" t="s">
        <v>891</v>
      </c>
      <c r="D319" s="13"/>
      <c r="E319" s="12" t="s">
        <v>405</v>
      </c>
      <c r="F319" s="14">
        <v>13.1</v>
      </c>
      <c r="G319" s="13"/>
      <c r="H319" s="15">
        <v>255</v>
      </c>
      <c r="I319" s="13"/>
      <c r="J319" s="13"/>
      <c r="K319" s="15">
        <v>46</v>
      </c>
      <c r="L319" s="13"/>
      <c r="M319" s="15">
        <v>5</v>
      </c>
      <c r="N319" s="15">
        <v>1</v>
      </c>
      <c r="O319" s="13"/>
      <c r="P319" s="15">
        <v>255</v>
      </c>
      <c r="Q319" s="13"/>
      <c r="R319" s="15">
        <v>52</v>
      </c>
      <c r="S319" s="13"/>
      <c r="T319" s="13"/>
      <c r="U319" s="13"/>
    </row>
    <row r="320" spans="2:21" x14ac:dyDescent="0.3">
      <c r="B320" s="11" t="s">
        <v>1146</v>
      </c>
      <c r="C320" s="12" t="s">
        <v>815</v>
      </c>
      <c r="D320" s="13"/>
      <c r="E320" s="12" t="s">
        <v>126</v>
      </c>
      <c r="F320" s="14">
        <v>18.100000000000001</v>
      </c>
      <c r="G320" s="13"/>
      <c r="H320" s="13"/>
      <c r="I320" s="15">
        <v>104</v>
      </c>
      <c r="J320" s="15">
        <v>151</v>
      </c>
      <c r="K320" s="13"/>
      <c r="L320" s="13"/>
      <c r="M320" s="13"/>
      <c r="N320" s="13"/>
      <c r="O320" s="15">
        <v>255</v>
      </c>
      <c r="P320" s="15">
        <v>52</v>
      </c>
      <c r="Q320" s="15">
        <v>255</v>
      </c>
      <c r="R320" s="15">
        <v>52</v>
      </c>
      <c r="S320" s="13"/>
      <c r="T320" s="13"/>
      <c r="U320" s="13"/>
    </row>
    <row r="321" spans="1:40" x14ac:dyDescent="0.3">
      <c r="B321" s="11" t="s">
        <v>1147</v>
      </c>
      <c r="C321" s="12" t="s">
        <v>815</v>
      </c>
      <c r="D321" s="13"/>
      <c r="E321" s="12" t="s">
        <v>126</v>
      </c>
      <c r="F321" s="14">
        <v>19.18</v>
      </c>
      <c r="G321" s="13"/>
      <c r="H321" s="13"/>
      <c r="I321" s="15">
        <v>104</v>
      </c>
      <c r="J321" s="15">
        <v>151</v>
      </c>
      <c r="K321" s="13"/>
      <c r="L321" s="13"/>
      <c r="M321" s="13"/>
      <c r="N321" s="13"/>
      <c r="O321" s="15">
        <v>255</v>
      </c>
      <c r="P321" s="15">
        <v>52</v>
      </c>
      <c r="Q321" s="15">
        <v>255</v>
      </c>
      <c r="R321" s="15">
        <v>52</v>
      </c>
      <c r="S321" s="13"/>
      <c r="T321" s="13"/>
      <c r="U321" s="13"/>
    </row>
    <row r="322" spans="1:40" x14ac:dyDescent="0.3">
      <c r="B322" s="11" t="s">
        <v>1148</v>
      </c>
      <c r="C322" s="12" t="s">
        <v>815</v>
      </c>
      <c r="D322" s="13"/>
      <c r="E322" s="12" t="s">
        <v>126</v>
      </c>
      <c r="F322" s="14">
        <v>19.18</v>
      </c>
      <c r="G322" s="13"/>
      <c r="H322" s="13"/>
      <c r="I322" s="15">
        <v>104</v>
      </c>
      <c r="J322" s="15">
        <v>151</v>
      </c>
      <c r="K322" s="13"/>
      <c r="L322" s="13"/>
      <c r="M322" s="13"/>
      <c r="N322" s="13"/>
      <c r="O322" s="15">
        <v>255</v>
      </c>
      <c r="P322" s="15">
        <v>52</v>
      </c>
      <c r="Q322" s="15">
        <v>255</v>
      </c>
      <c r="R322" s="15">
        <v>52</v>
      </c>
      <c r="S322" s="13"/>
      <c r="T322" s="13"/>
      <c r="U322" s="13"/>
    </row>
    <row r="323" spans="1:40" x14ac:dyDescent="0.3">
      <c r="B323" s="11" t="s">
        <v>1149</v>
      </c>
      <c r="C323" s="12" t="s">
        <v>815</v>
      </c>
      <c r="D323" s="13"/>
      <c r="E323" s="12" t="s">
        <v>126</v>
      </c>
      <c r="F323" s="14">
        <v>19.18</v>
      </c>
      <c r="G323" s="13"/>
      <c r="H323" s="13"/>
      <c r="I323" s="15">
        <v>104</v>
      </c>
      <c r="J323" s="15">
        <v>151</v>
      </c>
      <c r="K323" s="13"/>
      <c r="L323" s="13"/>
      <c r="M323" s="13"/>
      <c r="N323" s="13"/>
      <c r="O323" s="15">
        <v>255</v>
      </c>
      <c r="P323" s="15">
        <v>52</v>
      </c>
      <c r="Q323" s="15">
        <v>255</v>
      </c>
      <c r="R323" s="15">
        <v>52</v>
      </c>
      <c r="S323" s="13"/>
      <c r="T323" s="13"/>
      <c r="U323" s="13"/>
    </row>
    <row r="324" spans="1:40" x14ac:dyDescent="0.3">
      <c r="B324" s="11" t="s">
        <v>1150</v>
      </c>
      <c r="C324" s="12" t="s">
        <v>815</v>
      </c>
      <c r="D324" s="13"/>
      <c r="E324" s="12" t="s">
        <v>126</v>
      </c>
      <c r="F324" s="14">
        <v>19.18</v>
      </c>
      <c r="G324" s="13"/>
      <c r="H324" s="13"/>
      <c r="I324" s="15">
        <v>104</v>
      </c>
      <c r="J324" s="15">
        <v>151</v>
      </c>
      <c r="K324" s="13"/>
      <c r="L324" s="13"/>
      <c r="M324" s="13"/>
      <c r="N324" s="13"/>
      <c r="O324" s="15">
        <v>255</v>
      </c>
      <c r="P324" s="15">
        <v>52</v>
      </c>
      <c r="Q324" s="15">
        <v>255</v>
      </c>
      <c r="R324" s="15">
        <v>52</v>
      </c>
      <c r="S324" s="13"/>
      <c r="T324" s="13"/>
      <c r="U324" s="13"/>
    </row>
    <row r="325" spans="1:40" x14ac:dyDescent="0.3">
      <c r="B325" s="11" t="s">
        <v>1151</v>
      </c>
      <c r="C325" s="12" t="s">
        <v>815</v>
      </c>
      <c r="D325" s="13"/>
      <c r="E325" s="12" t="s">
        <v>126</v>
      </c>
      <c r="F325" s="14">
        <v>20.43</v>
      </c>
      <c r="G325" s="13"/>
      <c r="H325" s="13"/>
      <c r="I325" s="15">
        <v>104</v>
      </c>
      <c r="J325" s="15">
        <v>151</v>
      </c>
      <c r="K325" s="13"/>
      <c r="L325" s="13"/>
      <c r="M325" s="13"/>
      <c r="N325" s="13"/>
      <c r="O325" s="15">
        <v>255</v>
      </c>
      <c r="P325" s="15">
        <v>52</v>
      </c>
      <c r="Q325" s="15">
        <v>255</v>
      </c>
      <c r="R325" s="15">
        <v>52</v>
      </c>
      <c r="S325" s="13"/>
      <c r="T325" s="13"/>
      <c r="U325" s="13"/>
    </row>
    <row r="326" spans="1:40" x14ac:dyDescent="0.3">
      <c r="B326" s="11" t="s">
        <v>1152</v>
      </c>
      <c r="C326" s="12" t="s">
        <v>815</v>
      </c>
      <c r="D326" s="13"/>
      <c r="E326" s="12" t="s">
        <v>126</v>
      </c>
      <c r="F326" s="14">
        <v>42.52</v>
      </c>
      <c r="G326" s="13"/>
      <c r="H326" s="13"/>
      <c r="I326" s="15">
        <v>104</v>
      </c>
      <c r="J326" s="15">
        <v>151</v>
      </c>
      <c r="K326" s="13"/>
      <c r="L326" s="13"/>
      <c r="M326" s="13"/>
      <c r="N326" s="13"/>
      <c r="O326" s="15">
        <v>255</v>
      </c>
      <c r="P326" s="15">
        <v>52</v>
      </c>
      <c r="Q326" s="15">
        <v>255</v>
      </c>
      <c r="R326" s="15">
        <v>52</v>
      </c>
      <c r="S326" s="13"/>
      <c r="T326" s="13"/>
      <c r="U326" s="13"/>
    </row>
    <row r="327" spans="1:40" x14ac:dyDescent="0.3">
      <c r="B327" s="11" t="s">
        <v>1153</v>
      </c>
      <c r="C327" s="12" t="s">
        <v>388</v>
      </c>
      <c r="D327" s="13"/>
      <c r="E327" s="12" t="s">
        <v>126</v>
      </c>
      <c r="F327" s="14">
        <v>3.76</v>
      </c>
      <c r="G327" s="13"/>
      <c r="H327" s="13"/>
      <c r="I327" s="15">
        <v>203</v>
      </c>
      <c r="J327" s="15">
        <v>52</v>
      </c>
      <c r="K327" s="13"/>
      <c r="L327" s="13"/>
      <c r="M327" s="13"/>
      <c r="N327" s="13"/>
      <c r="O327" s="13"/>
      <c r="P327" s="15">
        <v>255</v>
      </c>
      <c r="Q327" s="13"/>
      <c r="R327" s="15">
        <v>52</v>
      </c>
      <c r="S327" s="13"/>
      <c r="T327" s="13"/>
      <c r="U327" s="13"/>
    </row>
    <row r="328" spans="1:40" x14ac:dyDescent="0.3">
      <c r="B328" s="11" t="s">
        <v>1154</v>
      </c>
      <c r="C328" s="12" t="s">
        <v>816</v>
      </c>
      <c r="D328" s="13"/>
      <c r="E328" s="12" t="s">
        <v>405</v>
      </c>
      <c r="F328" s="14">
        <v>17.07</v>
      </c>
      <c r="G328" s="13"/>
      <c r="H328" s="15">
        <v>52</v>
      </c>
      <c r="I328" s="13"/>
      <c r="J328" s="13"/>
      <c r="K328" s="15">
        <v>49</v>
      </c>
      <c r="L328" s="13"/>
      <c r="M328" s="15">
        <v>2</v>
      </c>
      <c r="N328" s="15">
        <v>1</v>
      </c>
      <c r="O328" s="13"/>
      <c r="P328" s="15">
        <v>52</v>
      </c>
      <c r="Q328" s="13"/>
      <c r="R328" s="15">
        <v>52</v>
      </c>
      <c r="S328" s="13"/>
      <c r="T328" s="13"/>
      <c r="U328" s="13"/>
    </row>
    <row r="329" spans="1:40" x14ac:dyDescent="0.3">
      <c r="B329" s="25" t="s">
        <v>1176</v>
      </c>
      <c r="C329" s="29"/>
      <c r="D329" s="29"/>
      <c r="E329" s="29"/>
      <c r="F329" s="26">
        <f>SUM(F305:F328)</f>
        <v>411.79</v>
      </c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</row>
    <row r="330" spans="1:40" x14ac:dyDescent="0.3">
      <c r="B330" s="33"/>
      <c r="C330" s="33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</row>
    <row r="331" spans="1:40" x14ac:dyDescent="0.3">
      <c r="B331" s="30" t="s">
        <v>1155</v>
      </c>
      <c r="C331" s="29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</row>
    <row r="332" spans="1:40" x14ac:dyDescent="0.3">
      <c r="B332" s="11" t="s">
        <v>1156</v>
      </c>
      <c r="C332" s="12" t="s">
        <v>1157</v>
      </c>
      <c r="D332" s="13"/>
      <c r="E332" s="13"/>
      <c r="F332" s="13"/>
      <c r="G332" s="69">
        <v>2</v>
      </c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1"/>
    </row>
    <row r="333" spans="1:40" x14ac:dyDescent="0.3"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</row>
    <row r="334" spans="1:40" s="5" customFormat="1" x14ac:dyDescent="0.3">
      <c r="A334" s="8"/>
      <c r="B334" s="6" t="s">
        <v>588</v>
      </c>
      <c r="C334" s="6"/>
      <c r="D334" s="6"/>
      <c r="E334" s="6"/>
      <c r="F334" s="7">
        <f>F44+F123+F171+F197+F225+F251+F277+F303+F329</f>
        <v>6040.53</v>
      </c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</row>
  </sheetData>
  <mergeCells count="10">
    <mergeCell ref="G332:U332"/>
    <mergeCell ref="B226:U226"/>
    <mergeCell ref="B252:U252"/>
    <mergeCell ref="B278:U278"/>
    <mergeCell ref="B304:U304"/>
    <mergeCell ref="B2:U2"/>
    <mergeCell ref="B45:U45"/>
    <mergeCell ref="B124:U124"/>
    <mergeCell ref="B172:U172"/>
    <mergeCell ref="B198:U19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2E71-7EF9-4B43-B3E5-37B856269B53}">
  <dimension ref="A1:AM55"/>
  <sheetViews>
    <sheetView zoomScale="119" zoomScaleNormal="119" workbookViewId="0">
      <pane ySplit="1" topLeftCell="A20" activePane="bottomLeft" state="frozen"/>
      <selection pane="bottomLeft"/>
    </sheetView>
  </sheetViews>
  <sheetFormatPr defaultRowHeight="14.4" x14ac:dyDescent="0.3"/>
  <cols>
    <col min="1" max="1" width="8.88671875" style="9"/>
    <col min="2" max="2" width="16" style="18" customWidth="1"/>
    <col min="3" max="3" width="28.33203125" style="18" customWidth="1"/>
    <col min="4" max="4" width="15.33203125" style="18" customWidth="1"/>
    <col min="5" max="5" width="16.21875" style="18" customWidth="1"/>
    <col min="6" max="6" width="8.88671875" style="18"/>
    <col min="7" max="21" width="3.5546875" style="18" customWidth="1"/>
    <col min="22" max="39" width="8.88671875" style="9"/>
    <col min="40" max="16384" width="8.88671875" style="10"/>
  </cols>
  <sheetData>
    <row r="1" spans="2:21" ht="150" x14ac:dyDescent="0.3"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/>
      <c r="U1" s="4" t="s">
        <v>19</v>
      </c>
    </row>
    <row r="2" spans="2:21" x14ac:dyDescent="0.3">
      <c r="B2" s="59" t="s">
        <v>20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2:21" x14ac:dyDescent="0.3">
      <c r="B3" s="11" t="s">
        <v>1177</v>
      </c>
      <c r="C3" s="12" t="s">
        <v>1178</v>
      </c>
      <c r="D3" s="20"/>
      <c r="E3" s="12" t="s">
        <v>1159</v>
      </c>
      <c r="F3" s="14">
        <v>23.8</v>
      </c>
      <c r="G3" s="20"/>
      <c r="H3" s="15">
        <v>255</v>
      </c>
      <c r="I3" s="29"/>
      <c r="J3" s="29"/>
      <c r="K3" s="15">
        <v>243</v>
      </c>
      <c r="L3" s="15">
        <v>12</v>
      </c>
      <c r="M3" s="29"/>
      <c r="N3" s="29"/>
      <c r="O3" s="15">
        <v>255</v>
      </c>
      <c r="P3" s="15">
        <v>52</v>
      </c>
      <c r="Q3" s="15">
        <v>255</v>
      </c>
      <c r="R3" s="15">
        <v>52</v>
      </c>
      <c r="S3" s="29"/>
      <c r="T3" s="29"/>
      <c r="U3" s="29"/>
    </row>
    <row r="4" spans="2:21" x14ac:dyDescent="0.3">
      <c r="B4" s="11" t="s">
        <v>1179</v>
      </c>
      <c r="C4" s="12" t="s">
        <v>1180</v>
      </c>
      <c r="D4" s="20"/>
      <c r="E4" s="12" t="s">
        <v>1209</v>
      </c>
      <c r="F4" s="14">
        <v>18.8</v>
      </c>
      <c r="G4" s="20"/>
      <c r="H4" s="15">
        <v>52</v>
      </c>
      <c r="I4" s="29"/>
      <c r="J4" s="29"/>
      <c r="K4" s="15">
        <v>49</v>
      </c>
      <c r="L4" s="29"/>
      <c r="M4" s="15">
        <v>2</v>
      </c>
      <c r="N4" s="15">
        <v>1</v>
      </c>
      <c r="O4" s="29"/>
      <c r="P4" s="15">
        <v>52</v>
      </c>
      <c r="Q4" s="29"/>
      <c r="R4" s="15">
        <v>52</v>
      </c>
      <c r="S4" s="29"/>
      <c r="T4" s="29"/>
      <c r="U4" s="29"/>
    </row>
    <row r="5" spans="2:21" x14ac:dyDescent="0.3">
      <c r="B5" s="11" t="s">
        <v>1181</v>
      </c>
      <c r="C5" s="12" t="s">
        <v>1182</v>
      </c>
      <c r="D5" s="20"/>
      <c r="E5" s="12" t="s">
        <v>1210</v>
      </c>
      <c r="F5" s="14">
        <v>19.399999999999999</v>
      </c>
      <c r="G5" s="20"/>
      <c r="H5" s="15">
        <v>255</v>
      </c>
      <c r="I5" s="29"/>
      <c r="J5" s="29"/>
      <c r="K5" s="15">
        <v>40</v>
      </c>
      <c r="L5" s="15">
        <v>12</v>
      </c>
      <c r="M5" s="29"/>
      <c r="N5" s="29"/>
      <c r="O5" s="29"/>
      <c r="P5" s="15">
        <v>255</v>
      </c>
      <c r="Q5" s="29"/>
      <c r="R5" s="15">
        <v>52</v>
      </c>
      <c r="S5" s="29"/>
      <c r="T5" s="29"/>
      <c r="U5" s="29"/>
    </row>
    <row r="6" spans="2:21" x14ac:dyDescent="0.3">
      <c r="B6" s="11" t="s">
        <v>1183</v>
      </c>
      <c r="C6" s="12" t="s">
        <v>1184</v>
      </c>
      <c r="D6" s="20"/>
      <c r="E6" s="12" t="s">
        <v>1159</v>
      </c>
      <c r="F6" s="14">
        <v>12.2</v>
      </c>
      <c r="G6" s="20"/>
      <c r="H6" s="29"/>
      <c r="I6" s="29"/>
      <c r="J6" s="29"/>
      <c r="K6" s="15">
        <v>203</v>
      </c>
      <c r="L6" s="15">
        <v>52</v>
      </c>
      <c r="M6" s="29"/>
      <c r="N6" s="29"/>
      <c r="O6" s="15"/>
      <c r="P6" s="29"/>
      <c r="Q6" s="29"/>
      <c r="R6" s="15"/>
      <c r="S6" s="15">
        <v>255</v>
      </c>
      <c r="T6" s="15"/>
      <c r="U6" s="15"/>
    </row>
    <row r="7" spans="2:21" x14ac:dyDescent="0.3">
      <c r="B7" s="11" t="s">
        <v>1185</v>
      </c>
      <c r="C7" s="12" t="s">
        <v>1182</v>
      </c>
      <c r="D7" s="20"/>
      <c r="E7" s="12" t="s">
        <v>1159</v>
      </c>
      <c r="F7" s="14">
        <v>26.6</v>
      </c>
      <c r="G7" s="20"/>
      <c r="H7" s="15">
        <v>255</v>
      </c>
      <c r="I7" s="29"/>
      <c r="J7" s="29"/>
      <c r="K7" s="15">
        <v>40</v>
      </c>
      <c r="L7" s="15">
        <v>12</v>
      </c>
      <c r="M7" s="29"/>
      <c r="N7" s="29"/>
      <c r="O7" s="29"/>
      <c r="P7" s="15">
        <v>255</v>
      </c>
      <c r="Q7" s="29"/>
      <c r="R7" s="15">
        <v>52</v>
      </c>
      <c r="S7" s="29"/>
      <c r="T7" s="29"/>
      <c r="U7" s="29"/>
    </row>
    <row r="8" spans="2:21" x14ac:dyDescent="0.3">
      <c r="B8" s="11" t="s">
        <v>1186</v>
      </c>
      <c r="C8" s="12" t="s">
        <v>831</v>
      </c>
      <c r="D8" s="20"/>
      <c r="E8" s="12" t="s">
        <v>1159</v>
      </c>
      <c r="F8" s="14">
        <v>25</v>
      </c>
      <c r="G8" s="20"/>
      <c r="H8" s="15">
        <v>255</v>
      </c>
      <c r="I8" s="29"/>
      <c r="J8" s="29"/>
      <c r="K8" s="15">
        <v>243</v>
      </c>
      <c r="L8" s="15">
        <v>12</v>
      </c>
      <c r="M8" s="29"/>
      <c r="N8" s="29"/>
      <c r="O8" s="15">
        <v>255</v>
      </c>
      <c r="P8" s="15">
        <v>52</v>
      </c>
      <c r="Q8" s="15">
        <v>255</v>
      </c>
      <c r="R8" s="15">
        <v>52</v>
      </c>
      <c r="S8" s="29"/>
      <c r="T8" s="29"/>
      <c r="U8" s="29"/>
    </row>
    <row r="9" spans="2:21" x14ac:dyDescent="0.3">
      <c r="B9" s="11" t="s">
        <v>1187</v>
      </c>
      <c r="C9" s="12" t="s">
        <v>1188</v>
      </c>
      <c r="D9" s="20"/>
      <c r="E9" s="12" t="s">
        <v>125</v>
      </c>
      <c r="F9" s="14">
        <v>23.5</v>
      </c>
      <c r="G9" s="20"/>
      <c r="H9" s="15">
        <v>52</v>
      </c>
      <c r="I9" s="29"/>
      <c r="J9" s="29"/>
      <c r="K9" s="15">
        <v>49</v>
      </c>
      <c r="L9" s="29"/>
      <c r="M9" s="15">
        <v>2</v>
      </c>
      <c r="N9" s="15">
        <v>1</v>
      </c>
      <c r="O9" s="15">
        <v>52</v>
      </c>
      <c r="P9" s="15">
        <v>52</v>
      </c>
      <c r="Q9" s="29"/>
      <c r="R9" s="15">
        <v>52</v>
      </c>
      <c r="S9" s="29"/>
      <c r="T9" s="29"/>
      <c r="U9" s="29"/>
    </row>
    <row r="10" spans="2:21" x14ac:dyDescent="0.3">
      <c r="B10" s="25" t="s">
        <v>1164</v>
      </c>
      <c r="C10" s="13"/>
      <c r="D10" s="13"/>
      <c r="E10" s="13"/>
      <c r="F10" s="26">
        <f>SUM(F3:F9)</f>
        <v>149.30000000000001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2:21" x14ac:dyDescent="0.3">
      <c r="B11" s="62" t="s">
        <v>260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4"/>
    </row>
    <row r="12" spans="2:21" x14ac:dyDescent="0.3">
      <c r="B12" s="11" t="s">
        <v>1189</v>
      </c>
      <c r="C12" s="12" t="s">
        <v>901</v>
      </c>
      <c r="D12" s="20"/>
      <c r="E12" s="12" t="s">
        <v>25</v>
      </c>
      <c r="F12" s="14">
        <v>12.2</v>
      </c>
      <c r="G12" s="20"/>
      <c r="H12" s="15">
        <v>52</v>
      </c>
      <c r="I12" s="29"/>
      <c r="J12" s="29"/>
      <c r="K12" s="29"/>
      <c r="L12" s="29"/>
      <c r="M12" s="29"/>
      <c r="N12" s="29"/>
      <c r="O12" s="29"/>
      <c r="P12" s="29"/>
      <c r="Q12" s="29"/>
      <c r="R12" s="15">
        <v>52</v>
      </c>
      <c r="S12" s="29"/>
      <c r="T12" s="29"/>
      <c r="U12" s="29"/>
    </row>
    <row r="13" spans="2:21" x14ac:dyDescent="0.3">
      <c r="B13" s="11" t="s">
        <v>869</v>
      </c>
      <c r="C13" s="12" t="s">
        <v>1178</v>
      </c>
      <c r="D13" s="20"/>
      <c r="E13" s="12" t="s">
        <v>405</v>
      </c>
      <c r="F13" s="14">
        <v>24.1</v>
      </c>
      <c r="G13" s="20"/>
      <c r="H13" s="15">
        <v>255</v>
      </c>
      <c r="I13" s="29"/>
      <c r="J13" s="29"/>
      <c r="K13" s="15">
        <v>46</v>
      </c>
      <c r="L13" s="29"/>
      <c r="M13" s="15">
        <v>5</v>
      </c>
      <c r="N13" s="15">
        <v>1</v>
      </c>
      <c r="O13" s="15">
        <v>255</v>
      </c>
      <c r="P13" s="15">
        <v>52</v>
      </c>
      <c r="Q13" s="15">
        <v>255</v>
      </c>
      <c r="R13" s="15">
        <v>52</v>
      </c>
      <c r="S13" s="29"/>
      <c r="T13" s="29"/>
      <c r="U13" s="29"/>
    </row>
    <row r="14" spans="2:21" x14ac:dyDescent="0.3">
      <c r="B14" s="11" t="s">
        <v>870</v>
      </c>
      <c r="C14" s="12" t="s">
        <v>1178</v>
      </c>
      <c r="D14" s="20"/>
      <c r="E14" s="12" t="s">
        <v>405</v>
      </c>
      <c r="F14" s="14">
        <v>25.5</v>
      </c>
      <c r="G14" s="20"/>
      <c r="H14" s="15">
        <v>255</v>
      </c>
      <c r="I14" s="29"/>
      <c r="J14" s="29"/>
      <c r="K14" s="15">
        <v>46</v>
      </c>
      <c r="L14" s="29"/>
      <c r="M14" s="15">
        <v>5</v>
      </c>
      <c r="N14" s="15">
        <v>1</v>
      </c>
      <c r="O14" s="15">
        <v>255</v>
      </c>
      <c r="P14" s="15">
        <v>52</v>
      </c>
      <c r="Q14" s="15">
        <v>255</v>
      </c>
      <c r="R14" s="15">
        <v>52</v>
      </c>
      <c r="S14" s="29"/>
      <c r="T14" s="29"/>
      <c r="U14" s="29"/>
    </row>
    <row r="15" spans="2:21" x14ac:dyDescent="0.3">
      <c r="B15" s="11" t="s">
        <v>875</v>
      </c>
      <c r="C15" s="12" t="s">
        <v>1178</v>
      </c>
      <c r="D15" s="20"/>
      <c r="E15" s="12" t="s">
        <v>405</v>
      </c>
      <c r="F15" s="14">
        <v>23.3</v>
      </c>
      <c r="G15" s="20"/>
      <c r="H15" s="15">
        <v>255</v>
      </c>
      <c r="I15" s="29"/>
      <c r="J15" s="29"/>
      <c r="K15" s="15">
        <v>46</v>
      </c>
      <c r="L15" s="29"/>
      <c r="M15" s="15">
        <v>5</v>
      </c>
      <c r="N15" s="15">
        <v>1</v>
      </c>
      <c r="O15" s="15">
        <v>255</v>
      </c>
      <c r="P15" s="15">
        <v>52</v>
      </c>
      <c r="Q15" s="15">
        <v>255</v>
      </c>
      <c r="R15" s="15">
        <v>52</v>
      </c>
      <c r="S15" s="29"/>
      <c r="T15" s="29"/>
      <c r="U15" s="29"/>
    </row>
    <row r="16" spans="2:21" x14ac:dyDescent="0.3">
      <c r="B16" s="11" t="s">
        <v>1190</v>
      </c>
      <c r="C16" s="12" t="s">
        <v>1178</v>
      </c>
      <c r="D16" s="20"/>
      <c r="E16" s="12" t="s">
        <v>405</v>
      </c>
      <c r="F16" s="14">
        <v>21.9</v>
      </c>
      <c r="G16" s="20"/>
      <c r="H16" s="15">
        <v>255</v>
      </c>
      <c r="I16" s="29"/>
      <c r="J16" s="29"/>
      <c r="K16" s="15">
        <v>46</v>
      </c>
      <c r="L16" s="29"/>
      <c r="M16" s="15">
        <v>5</v>
      </c>
      <c r="N16" s="15">
        <v>1</v>
      </c>
      <c r="O16" s="15">
        <v>255</v>
      </c>
      <c r="P16" s="15">
        <v>52</v>
      </c>
      <c r="Q16" s="15">
        <v>255</v>
      </c>
      <c r="R16" s="15">
        <v>52</v>
      </c>
      <c r="S16" s="29"/>
      <c r="T16" s="29"/>
      <c r="U16" s="29"/>
    </row>
    <row r="17" spans="2:21" x14ac:dyDescent="0.3">
      <c r="B17" s="11" t="s">
        <v>876</v>
      </c>
      <c r="C17" s="12" t="s">
        <v>1178</v>
      </c>
      <c r="D17" s="6"/>
      <c r="E17" s="12" t="s">
        <v>405</v>
      </c>
      <c r="F17" s="14">
        <v>23.7</v>
      </c>
      <c r="G17" s="6"/>
      <c r="H17" s="15">
        <v>255</v>
      </c>
      <c r="I17" s="29"/>
      <c r="J17" s="29"/>
      <c r="K17" s="15">
        <v>46</v>
      </c>
      <c r="L17" s="29"/>
      <c r="M17" s="15">
        <v>5</v>
      </c>
      <c r="N17" s="15">
        <v>1</v>
      </c>
      <c r="O17" s="15">
        <v>255</v>
      </c>
      <c r="P17" s="15">
        <v>52</v>
      </c>
      <c r="Q17" s="15">
        <v>255</v>
      </c>
      <c r="R17" s="15">
        <v>52</v>
      </c>
      <c r="S17" s="29"/>
      <c r="T17" s="29"/>
      <c r="U17" s="29"/>
    </row>
    <row r="18" spans="2:21" x14ac:dyDescent="0.3">
      <c r="B18" s="11" t="s">
        <v>1191</v>
      </c>
      <c r="C18" s="12" t="s">
        <v>1192</v>
      </c>
      <c r="D18" s="13"/>
      <c r="E18" s="12" t="s">
        <v>405</v>
      </c>
      <c r="F18" s="14">
        <v>15.7</v>
      </c>
      <c r="G18" s="13"/>
      <c r="H18" s="15">
        <v>255</v>
      </c>
      <c r="I18" s="29"/>
      <c r="J18" s="29"/>
      <c r="K18" s="15">
        <v>46</v>
      </c>
      <c r="L18" s="29"/>
      <c r="M18" s="15">
        <v>5</v>
      </c>
      <c r="N18" s="15">
        <v>1</v>
      </c>
      <c r="O18" s="15">
        <v>255</v>
      </c>
      <c r="P18" s="15">
        <v>52</v>
      </c>
      <c r="Q18" s="15">
        <v>255</v>
      </c>
      <c r="R18" s="15">
        <v>52</v>
      </c>
      <c r="S18" s="29"/>
      <c r="T18" s="29"/>
      <c r="U18" s="29"/>
    </row>
    <row r="19" spans="2:21" x14ac:dyDescent="0.3">
      <c r="B19" s="11" t="s">
        <v>1193</v>
      </c>
      <c r="C19" s="12" t="s">
        <v>1178</v>
      </c>
      <c r="D19" s="13"/>
      <c r="E19" s="12" t="s">
        <v>405</v>
      </c>
      <c r="F19" s="14">
        <v>24.1</v>
      </c>
      <c r="G19" s="13"/>
      <c r="H19" s="15">
        <v>255</v>
      </c>
      <c r="I19" s="29"/>
      <c r="J19" s="29"/>
      <c r="K19" s="15">
        <v>46</v>
      </c>
      <c r="L19" s="29"/>
      <c r="M19" s="15">
        <v>5</v>
      </c>
      <c r="N19" s="15">
        <v>1</v>
      </c>
      <c r="O19" s="15">
        <v>255</v>
      </c>
      <c r="P19" s="15">
        <v>52</v>
      </c>
      <c r="Q19" s="15">
        <v>255</v>
      </c>
      <c r="R19" s="15">
        <v>52</v>
      </c>
      <c r="S19" s="29"/>
      <c r="T19" s="29"/>
      <c r="U19" s="29"/>
    </row>
    <row r="20" spans="2:21" x14ac:dyDescent="0.3">
      <c r="B20" s="11" t="s">
        <v>1194</v>
      </c>
      <c r="C20" s="12" t="s">
        <v>1182</v>
      </c>
      <c r="D20" s="13"/>
      <c r="E20" s="12" t="s">
        <v>1159</v>
      </c>
      <c r="F20" s="14">
        <v>52.8</v>
      </c>
      <c r="G20" s="13"/>
      <c r="H20" s="15">
        <v>255</v>
      </c>
      <c r="I20" s="29"/>
      <c r="J20" s="29"/>
      <c r="K20" s="15">
        <v>40</v>
      </c>
      <c r="L20" s="15">
        <v>12</v>
      </c>
      <c r="M20" s="29"/>
      <c r="N20" s="29"/>
      <c r="O20" s="29"/>
      <c r="P20" s="15">
        <v>255</v>
      </c>
      <c r="Q20" s="29"/>
      <c r="R20" s="15">
        <v>52</v>
      </c>
      <c r="S20" s="29"/>
      <c r="T20" s="29"/>
      <c r="U20" s="29"/>
    </row>
    <row r="21" spans="2:21" x14ac:dyDescent="0.3">
      <c r="B21" s="11" t="s">
        <v>877</v>
      </c>
      <c r="C21" s="12" t="s">
        <v>379</v>
      </c>
      <c r="D21" s="13"/>
      <c r="E21" s="12" t="s">
        <v>1159</v>
      </c>
      <c r="F21" s="14">
        <v>6.3</v>
      </c>
      <c r="G21" s="13"/>
      <c r="H21" s="15">
        <v>255</v>
      </c>
      <c r="I21" s="29"/>
      <c r="J21" s="29"/>
      <c r="K21" s="15">
        <v>40</v>
      </c>
      <c r="L21" s="15">
        <v>12</v>
      </c>
      <c r="M21" s="29"/>
      <c r="N21" s="29"/>
      <c r="O21" s="15">
        <v>255</v>
      </c>
      <c r="P21" s="15">
        <v>255</v>
      </c>
      <c r="Q21" s="29"/>
      <c r="R21" s="15">
        <v>52</v>
      </c>
      <c r="S21" s="29"/>
      <c r="T21" s="29"/>
      <c r="U21" s="29"/>
    </row>
    <row r="22" spans="2:21" x14ac:dyDescent="0.3">
      <c r="B22" s="11" t="s">
        <v>879</v>
      </c>
      <c r="C22" s="12" t="s">
        <v>816</v>
      </c>
      <c r="D22" s="13"/>
      <c r="E22" s="12" t="s">
        <v>1211</v>
      </c>
      <c r="F22" s="14">
        <v>16.100000000000001</v>
      </c>
      <c r="G22" s="13"/>
      <c r="H22" s="15">
        <v>255</v>
      </c>
      <c r="I22" s="29"/>
      <c r="J22" s="29"/>
      <c r="K22" s="15">
        <v>40</v>
      </c>
      <c r="L22" s="15">
        <v>12</v>
      </c>
      <c r="M22" s="29"/>
      <c r="N22" s="29"/>
      <c r="O22" s="29"/>
      <c r="P22" s="15">
        <v>255</v>
      </c>
      <c r="Q22" s="29"/>
      <c r="R22" s="15">
        <v>52</v>
      </c>
      <c r="S22" s="29"/>
      <c r="T22" s="29"/>
      <c r="U22" s="29"/>
    </row>
    <row r="23" spans="2:21" x14ac:dyDescent="0.3">
      <c r="B23" s="11" t="s">
        <v>880</v>
      </c>
      <c r="C23" s="12" t="s">
        <v>891</v>
      </c>
      <c r="D23" s="13"/>
      <c r="E23" s="12" t="s">
        <v>405</v>
      </c>
      <c r="F23" s="14">
        <v>18.100000000000001</v>
      </c>
      <c r="G23" s="13"/>
      <c r="H23" s="15">
        <v>255</v>
      </c>
      <c r="I23" s="29"/>
      <c r="J23" s="29"/>
      <c r="K23" s="15">
        <v>46</v>
      </c>
      <c r="L23" s="29"/>
      <c r="M23" s="15">
        <v>5</v>
      </c>
      <c r="N23" s="15">
        <v>1</v>
      </c>
      <c r="O23" s="15">
        <v>255</v>
      </c>
      <c r="P23" s="15">
        <v>255</v>
      </c>
      <c r="Q23" s="15">
        <v>255</v>
      </c>
      <c r="R23" s="15">
        <v>52</v>
      </c>
      <c r="S23" s="29"/>
      <c r="T23" s="29"/>
      <c r="U23" s="29"/>
    </row>
    <row r="24" spans="2:21" x14ac:dyDescent="0.3">
      <c r="B24" s="11" t="s">
        <v>1195</v>
      </c>
      <c r="C24" s="12" t="s">
        <v>24</v>
      </c>
      <c r="D24" s="13"/>
      <c r="E24" s="12" t="s">
        <v>405</v>
      </c>
      <c r="F24" s="14">
        <v>5.3</v>
      </c>
      <c r="G24" s="13"/>
      <c r="H24" s="15">
        <v>255</v>
      </c>
      <c r="I24" s="29"/>
      <c r="J24" s="29"/>
      <c r="K24" s="15">
        <v>46</v>
      </c>
      <c r="L24" s="29"/>
      <c r="M24" s="15">
        <v>5</v>
      </c>
      <c r="N24" s="15">
        <v>1</v>
      </c>
      <c r="O24" s="15">
        <v>255</v>
      </c>
      <c r="P24" s="15">
        <v>255</v>
      </c>
      <c r="Q24" s="15">
        <v>255</v>
      </c>
      <c r="R24" s="15">
        <v>52</v>
      </c>
      <c r="S24" s="29"/>
      <c r="T24" s="29"/>
      <c r="U24" s="29"/>
    </row>
    <row r="25" spans="2:21" x14ac:dyDescent="0.3">
      <c r="B25" s="11" t="s">
        <v>882</v>
      </c>
      <c r="C25" s="12" t="s">
        <v>399</v>
      </c>
      <c r="D25" s="13"/>
      <c r="E25" s="12" t="s">
        <v>1159</v>
      </c>
      <c r="F25" s="14">
        <v>14.3</v>
      </c>
      <c r="G25" s="13"/>
      <c r="H25" s="29"/>
      <c r="I25" s="29"/>
      <c r="J25" s="29"/>
      <c r="K25" s="15">
        <v>203</v>
      </c>
      <c r="L25" s="15">
        <v>52</v>
      </c>
      <c r="M25" s="29"/>
      <c r="N25" s="29"/>
      <c r="O25" s="15"/>
      <c r="P25" s="29"/>
      <c r="Q25" s="29"/>
      <c r="R25" s="15"/>
      <c r="S25" s="15">
        <v>255</v>
      </c>
      <c r="T25" s="15"/>
      <c r="U25" s="15"/>
    </row>
    <row r="26" spans="2:21" x14ac:dyDescent="0.3">
      <c r="B26" s="25" t="s">
        <v>508</v>
      </c>
      <c r="C26" s="13"/>
      <c r="D26" s="13"/>
      <c r="E26" s="13"/>
      <c r="F26" s="26">
        <f>SUM(F12:F25)</f>
        <v>283.39999999999998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x14ac:dyDescent="0.3">
      <c r="B27" s="56" t="s">
        <v>1167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8"/>
    </row>
    <row r="28" spans="2:21" x14ac:dyDescent="0.3">
      <c r="B28" s="11" t="s">
        <v>957</v>
      </c>
      <c r="C28" s="12" t="s">
        <v>1178</v>
      </c>
      <c r="D28" s="13"/>
      <c r="E28" s="12" t="s">
        <v>126</v>
      </c>
      <c r="F28" s="14">
        <v>26.5</v>
      </c>
      <c r="G28" s="13"/>
      <c r="H28" s="29"/>
      <c r="I28" s="15">
        <v>104</v>
      </c>
      <c r="J28" s="15">
        <v>151</v>
      </c>
      <c r="K28" s="29"/>
      <c r="L28" s="29"/>
      <c r="M28" s="29"/>
      <c r="N28" s="29"/>
      <c r="O28" s="15">
        <v>255</v>
      </c>
      <c r="P28" s="15">
        <v>52</v>
      </c>
      <c r="Q28" s="15">
        <v>255</v>
      </c>
      <c r="R28" s="15">
        <v>52</v>
      </c>
      <c r="S28" s="29"/>
      <c r="T28" s="29"/>
      <c r="U28" s="29"/>
    </row>
    <row r="29" spans="2:21" x14ac:dyDescent="0.3">
      <c r="B29" s="11" t="s">
        <v>958</v>
      </c>
      <c r="C29" s="12" t="s">
        <v>1178</v>
      </c>
      <c r="D29" s="13"/>
      <c r="E29" s="12" t="s">
        <v>126</v>
      </c>
      <c r="F29" s="14">
        <v>23.5</v>
      </c>
      <c r="G29" s="13"/>
      <c r="H29" s="29"/>
      <c r="I29" s="15">
        <v>104</v>
      </c>
      <c r="J29" s="15">
        <v>151</v>
      </c>
      <c r="K29" s="29"/>
      <c r="L29" s="29"/>
      <c r="M29" s="29"/>
      <c r="N29" s="29"/>
      <c r="O29" s="15">
        <v>255</v>
      </c>
      <c r="P29" s="15">
        <v>52</v>
      </c>
      <c r="Q29" s="15">
        <v>255</v>
      </c>
      <c r="R29" s="15">
        <v>52</v>
      </c>
      <c r="S29" s="29"/>
      <c r="T29" s="29"/>
      <c r="U29" s="29"/>
    </row>
    <row r="30" spans="2:21" x14ac:dyDescent="0.3">
      <c r="B30" s="11" t="s">
        <v>1196</v>
      </c>
      <c r="C30" s="12" t="s">
        <v>859</v>
      </c>
      <c r="D30" s="13"/>
      <c r="E30" s="12" t="s">
        <v>126</v>
      </c>
      <c r="F30" s="14">
        <v>9.4</v>
      </c>
      <c r="G30" s="13"/>
      <c r="H30" s="29"/>
      <c r="I30" s="29"/>
      <c r="J30" s="15">
        <v>52</v>
      </c>
      <c r="K30" s="29"/>
      <c r="L30" s="29"/>
      <c r="M30" s="29"/>
      <c r="N30" s="29"/>
      <c r="O30" s="29"/>
      <c r="P30" s="15">
        <v>52</v>
      </c>
      <c r="Q30" s="29"/>
      <c r="R30" s="15">
        <v>52</v>
      </c>
      <c r="S30" s="29"/>
      <c r="T30" s="29"/>
      <c r="U30" s="29"/>
    </row>
    <row r="31" spans="2:21" x14ac:dyDescent="0.3">
      <c r="B31" s="11" t="s">
        <v>959</v>
      </c>
      <c r="C31" s="12" t="s">
        <v>1178</v>
      </c>
      <c r="D31" s="13"/>
      <c r="E31" s="12" t="s">
        <v>126</v>
      </c>
      <c r="F31" s="14">
        <v>22.1</v>
      </c>
      <c r="G31" s="13"/>
      <c r="H31" s="29"/>
      <c r="I31" s="15">
        <v>104</v>
      </c>
      <c r="J31" s="15">
        <v>151</v>
      </c>
      <c r="K31" s="29"/>
      <c r="L31" s="29"/>
      <c r="M31" s="29"/>
      <c r="N31" s="29"/>
      <c r="O31" s="15">
        <v>255</v>
      </c>
      <c r="P31" s="15">
        <v>52</v>
      </c>
      <c r="Q31" s="15">
        <v>255</v>
      </c>
      <c r="R31" s="15">
        <v>52</v>
      </c>
      <c r="S31" s="29"/>
      <c r="T31" s="29"/>
      <c r="U31" s="29"/>
    </row>
    <row r="32" spans="2:21" x14ac:dyDescent="0.3">
      <c r="B32" s="11" t="s">
        <v>1197</v>
      </c>
      <c r="C32" s="12" t="s">
        <v>859</v>
      </c>
      <c r="D32" s="13"/>
      <c r="E32" s="12" t="s">
        <v>126</v>
      </c>
      <c r="F32" s="14">
        <v>9.4</v>
      </c>
      <c r="G32" s="13"/>
      <c r="H32" s="29"/>
      <c r="I32" s="29"/>
      <c r="J32" s="15">
        <v>52</v>
      </c>
      <c r="K32" s="29"/>
      <c r="L32" s="29"/>
      <c r="M32" s="29"/>
      <c r="N32" s="29"/>
      <c r="O32" s="29"/>
      <c r="P32" s="15">
        <v>52</v>
      </c>
      <c r="Q32" s="29"/>
      <c r="R32" s="15">
        <v>52</v>
      </c>
      <c r="S32" s="29"/>
      <c r="T32" s="29"/>
      <c r="U32" s="29"/>
    </row>
    <row r="33" spans="1:39" x14ac:dyDescent="0.3">
      <c r="B33" s="11" t="s">
        <v>960</v>
      </c>
      <c r="C33" s="12" t="s">
        <v>1178</v>
      </c>
      <c r="D33" s="13"/>
      <c r="E33" s="12" t="s">
        <v>126</v>
      </c>
      <c r="F33" s="14">
        <v>23.7</v>
      </c>
      <c r="G33" s="13"/>
      <c r="H33" s="29"/>
      <c r="I33" s="15">
        <v>104</v>
      </c>
      <c r="J33" s="15">
        <v>151</v>
      </c>
      <c r="K33" s="29"/>
      <c r="L33" s="29"/>
      <c r="M33" s="29"/>
      <c r="N33" s="29"/>
      <c r="O33" s="15">
        <v>255</v>
      </c>
      <c r="P33" s="15">
        <v>52</v>
      </c>
      <c r="Q33" s="15">
        <v>255</v>
      </c>
      <c r="R33" s="15">
        <v>52</v>
      </c>
      <c r="S33" s="29"/>
      <c r="T33" s="29"/>
      <c r="U33" s="29"/>
    </row>
    <row r="34" spans="1:39" x14ac:dyDescent="0.3">
      <c r="B34" s="11" t="s">
        <v>1198</v>
      </c>
      <c r="C34" s="12" t="s">
        <v>1178</v>
      </c>
      <c r="D34" s="13"/>
      <c r="E34" s="12" t="s">
        <v>126</v>
      </c>
      <c r="F34" s="14">
        <v>26.5</v>
      </c>
      <c r="G34" s="13"/>
      <c r="H34" s="29"/>
      <c r="I34" s="15">
        <v>104</v>
      </c>
      <c r="J34" s="15">
        <v>151</v>
      </c>
      <c r="K34" s="29"/>
      <c r="L34" s="29"/>
      <c r="M34" s="29"/>
      <c r="N34" s="29"/>
      <c r="O34" s="15">
        <v>255</v>
      </c>
      <c r="P34" s="15">
        <v>52</v>
      </c>
      <c r="Q34" s="15">
        <v>255</v>
      </c>
      <c r="R34" s="15">
        <v>52</v>
      </c>
      <c r="S34" s="29"/>
      <c r="T34" s="29"/>
      <c r="U34" s="29"/>
    </row>
    <row r="35" spans="1:39" x14ac:dyDescent="0.3">
      <c r="B35" s="11" t="s">
        <v>1199</v>
      </c>
      <c r="C35" s="12" t="s">
        <v>1200</v>
      </c>
      <c r="D35" s="13"/>
      <c r="E35" s="12" t="s">
        <v>126</v>
      </c>
      <c r="F35" s="14">
        <v>16.8</v>
      </c>
      <c r="G35" s="13"/>
      <c r="H35" s="29"/>
      <c r="I35" s="29"/>
      <c r="J35" s="15">
        <v>52</v>
      </c>
      <c r="K35" s="29"/>
      <c r="L35" s="29"/>
      <c r="M35" s="29"/>
      <c r="N35" s="29"/>
      <c r="O35" s="29"/>
      <c r="P35" s="15">
        <v>52</v>
      </c>
      <c r="Q35" s="29"/>
      <c r="R35" s="15">
        <v>52</v>
      </c>
      <c r="S35" s="29"/>
      <c r="T35" s="29"/>
      <c r="U35" s="29"/>
    </row>
    <row r="36" spans="1:39" x14ac:dyDescent="0.3">
      <c r="B36" s="11" t="s">
        <v>961</v>
      </c>
      <c r="C36" s="12" t="s">
        <v>1201</v>
      </c>
      <c r="D36" s="13"/>
      <c r="E36" s="12" t="s">
        <v>126</v>
      </c>
      <c r="F36" s="14">
        <v>69</v>
      </c>
      <c r="G36" s="13"/>
      <c r="H36" s="29"/>
      <c r="I36" s="29"/>
      <c r="J36" s="15">
        <v>52</v>
      </c>
      <c r="K36" s="29"/>
      <c r="L36" s="29"/>
      <c r="M36" s="29"/>
      <c r="N36" s="29"/>
      <c r="O36" s="15">
        <v>52</v>
      </c>
      <c r="P36" s="15">
        <v>52</v>
      </c>
      <c r="Q36" s="15">
        <v>52</v>
      </c>
      <c r="R36" s="15">
        <v>52</v>
      </c>
      <c r="S36" s="29"/>
      <c r="T36" s="29"/>
      <c r="U36" s="29"/>
    </row>
    <row r="37" spans="1:39" x14ac:dyDescent="0.3">
      <c r="B37" s="11" t="s">
        <v>962</v>
      </c>
      <c r="C37" s="12" t="s">
        <v>816</v>
      </c>
      <c r="D37" s="13"/>
      <c r="E37" s="12" t="s">
        <v>405</v>
      </c>
      <c r="F37" s="14">
        <v>16.100000000000001</v>
      </c>
      <c r="G37" s="13"/>
      <c r="H37" s="15">
        <v>255</v>
      </c>
      <c r="I37" s="29"/>
      <c r="J37" s="29"/>
      <c r="K37" s="15">
        <v>46</v>
      </c>
      <c r="L37" s="29"/>
      <c r="M37" s="15">
        <v>5</v>
      </c>
      <c r="N37" s="15">
        <v>1</v>
      </c>
      <c r="O37" s="29"/>
      <c r="P37" s="15">
        <v>255</v>
      </c>
      <c r="Q37" s="29"/>
      <c r="R37" s="15">
        <v>52</v>
      </c>
      <c r="S37" s="29"/>
      <c r="T37" s="29"/>
      <c r="U37" s="29"/>
    </row>
    <row r="38" spans="1:39" x14ac:dyDescent="0.3">
      <c r="B38" s="11" t="s">
        <v>1202</v>
      </c>
      <c r="C38" s="12" t="s">
        <v>395</v>
      </c>
      <c r="D38" s="13"/>
      <c r="E38" s="12" t="s">
        <v>126</v>
      </c>
      <c r="F38" s="14">
        <v>38.9</v>
      </c>
      <c r="G38" s="13"/>
      <c r="H38" s="29"/>
      <c r="I38" s="15">
        <v>203</v>
      </c>
      <c r="J38" s="15">
        <v>52</v>
      </c>
      <c r="K38" s="29"/>
      <c r="L38" s="29"/>
      <c r="M38" s="29"/>
      <c r="N38" s="29"/>
      <c r="O38" s="29"/>
      <c r="P38" s="15">
        <v>255</v>
      </c>
      <c r="Q38" s="29"/>
      <c r="R38" s="15">
        <v>52</v>
      </c>
      <c r="S38" s="29"/>
      <c r="T38" s="29"/>
      <c r="U38" s="29"/>
    </row>
    <row r="39" spans="1:39" s="24" customFormat="1" ht="15.6" x14ac:dyDescent="0.3">
      <c r="A39" s="23"/>
      <c r="B39" s="19" t="s">
        <v>509</v>
      </c>
      <c r="C39" s="31"/>
      <c r="D39" s="31"/>
      <c r="E39" s="31"/>
      <c r="F39" s="22">
        <f>SUM(F28:F38)</f>
        <v>281.90000000000003</v>
      </c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1:39" x14ac:dyDescent="0.3">
      <c r="B40" s="56" t="s">
        <v>1166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8"/>
    </row>
    <row r="41" spans="1:39" x14ac:dyDescent="0.3">
      <c r="B41" s="11" t="s">
        <v>1009</v>
      </c>
      <c r="C41" s="12" t="s">
        <v>1178</v>
      </c>
      <c r="D41" s="13"/>
      <c r="E41" s="12" t="s">
        <v>126</v>
      </c>
      <c r="F41" s="14">
        <v>22.1</v>
      </c>
      <c r="G41" s="13"/>
      <c r="H41" s="29"/>
      <c r="I41" s="15">
        <v>104</v>
      </c>
      <c r="J41" s="15">
        <v>151</v>
      </c>
      <c r="K41" s="29"/>
      <c r="L41" s="29"/>
      <c r="M41" s="29"/>
      <c r="N41" s="29"/>
      <c r="O41" s="15">
        <v>255</v>
      </c>
      <c r="P41" s="15">
        <v>52</v>
      </c>
      <c r="Q41" s="15">
        <v>255</v>
      </c>
      <c r="R41" s="15">
        <v>52</v>
      </c>
      <c r="S41" s="29"/>
      <c r="T41" s="29"/>
      <c r="U41" s="29"/>
    </row>
    <row r="42" spans="1:39" x14ac:dyDescent="0.3">
      <c r="B42" s="11" t="s">
        <v>1010</v>
      </c>
      <c r="C42" s="12" t="s">
        <v>859</v>
      </c>
      <c r="D42" s="13"/>
      <c r="E42" s="12" t="s">
        <v>126</v>
      </c>
      <c r="F42" s="14">
        <v>18.600000000000001</v>
      </c>
      <c r="G42" s="13"/>
      <c r="H42" s="29"/>
      <c r="I42" s="29"/>
      <c r="J42" s="15">
        <v>52</v>
      </c>
      <c r="K42" s="29"/>
      <c r="L42" s="29"/>
      <c r="M42" s="29"/>
      <c r="N42" s="29"/>
      <c r="O42" s="29"/>
      <c r="P42" s="15">
        <v>52</v>
      </c>
      <c r="Q42" s="29"/>
      <c r="R42" s="15">
        <v>52</v>
      </c>
      <c r="S42" s="29"/>
      <c r="T42" s="29"/>
      <c r="U42" s="29"/>
    </row>
    <row r="43" spans="1:39" x14ac:dyDescent="0.3">
      <c r="B43" s="11" t="s">
        <v>1203</v>
      </c>
      <c r="C43" s="12" t="s">
        <v>831</v>
      </c>
      <c r="D43" s="13"/>
      <c r="E43" s="12" t="s">
        <v>126</v>
      </c>
      <c r="F43" s="14">
        <v>25.2</v>
      </c>
      <c r="G43" s="13"/>
      <c r="H43" s="29"/>
      <c r="I43" s="29"/>
      <c r="J43" s="15">
        <v>52</v>
      </c>
      <c r="K43" s="29"/>
      <c r="L43" s="29"/>
      <c r="M43" s="29"/>
      <c r="N43" s="29"/>
      <c r="O43" s="15">
        <v>52</v>
      </c>
      <c r="P43" s="15">
        <v>52</v>
      </c>
      <c r="Q43" s="15">
        <v>52</v>
      </c>
      <c r="R43" s="15">
        <v>52</v>
      </c>
      <c r="S43" s="29"/>
      <c r="T43" s="29"/>
      <c r="U43" s="29"/>
    </row>
    <row r="44" spans="1:39" x14ac:dyDescent="0.3">
      <c r="B44" s="11" t="s">
        <v>1011</v>
      </c>
      <c r="C44" s="12" t="s">
        <v>1178</v>
      </c>
      <c r="D44" s="13"/>
      <c r="E44" s="12" t="s">
        <v>126</v>
      </c>
      <c r="F44" s="14">
        <v>25.1</v>
      </c>
      <c r="G44" s="13"/>
      <c r="H44" s="29"/>
      <c r="I44" s="15">
        <v>104</v>
      </c>
      <c r="J44" s="15">
        <v>151</v>
      </c>
      <c r="K44" s="29"/>
      <c r="L44" s="29"/>
      <c r="M44" s="29"/>
      <c r="N44" s="29"/>
      <c r="O44" s="15">
        <v>255</v>
      </c>
      <c r="P44" s="15">
        <v>52</v>
      </c>
      <c r="Q44" s="15">
        <v>255</v>
      </c>
      <c r="R44" s="15">
        <v>52</v>
      </c>
      <c r="S44" s="29"/>
      <c r="T44" s="29"/>
      <c r="U44" s="29"/>
    </row>
    <row r="45" spans="1:39" x14ac:dyDescent="0.3">
      <c r="B45" s="11" t="s">
        <v>1204</v>
      </c>
      <c r="C45" s="12" t="s">
        <v>1178</v>
      </c>
      <c r="D45" s="13"/>
      <c r="E45" s="12" t="s">
        <v>126</v>
      </c>
      <c r="F45" s="14">
        <v>17.600000000000001</v>
      </c>
      <c r="G45" s="13"/>
      <c r="H45" s="29"/>
      <c r="I45" s="15">
        <v>104</v>
      </c>
      <c r="J45" s="15">
        <v>151</v>
      </c>
      <c r="K45" s="29"/>
      <c r="L45" s="29"/>
      <c r="M45" s="29"/>
      <c r="N45" s="29"/>
      <c r="O45" s="15">
        <v>255</v>
      </c>
      <c r="P45" s="15">
        <v>52</v>
      </c>
      <c r="Q45" s="15">
        <v>255</v>
      </c>
      <c r="R45" s="15">
        <v>52</v>
      </c>
      <c r="S45" s="29"/>
      <c r="T45" s="29"/>
      <c r="U45" s="29"/>
    </row>
    <row r="46" spans="1:39" x14ac:dyDescent="0.3">
      <c r="B46" s="11" t="s">
        <v>1012</v>
      </c>
      <c r="C46" s="12" t="s">
        <v>1178</v>
      </c>
      <c r="D46" s="13"/>
      <c r="E46" s="12" t="s">
        <v>126</v>
      </c>
      <c r="F46" s="14">
        <v>24.1</v>
      </c>
      <c r="G46" s="13"/>
      <c r="H46" s="29"/>
      <c r="I46" s="29"/>
      <c r="J46" s="15">
        <v>52</v>
      </c>
      <c r="K46" s="29"/>
      <c r="L46" s="29"/>
      <c r="M46" s="29"/>
      <c r="N46" s="29"/>
      <c r="O46" s="15">
        <v>52</v>
      </c>
      <c r="P46" s="15">
        <v>52</v>
      </c>
      <c r="Q46" s="15">
        <v>52</v>
      </c>
      <c r="R46" s="15">
        <v>52</v>
      </c>
      <c r="S46" s="29"/>
      <c r="T46" s="29"/>
      <c r="U46" s="29"/>
    </row>
    <row r="47" spans="1:39" x14ac:dyDescent="0.3">
      <c r="B47" s="11" t="s">
        <v>1205</v>
      </c>
      <c r="C47" s="12" t="s">
        <v>816</v>
      </c>
      <c r="D47" s="13"/>
      <c r="E47" s="12" t="s">
        <v>405</v>
      </c>
      <c r="F47" s="14">
        <v>10.199999999999999</v>
      </c>
      <c r="G47" s="13"/>
      <c r="H47" s="15">
        <v>255</v>
      </c>
      <c r="I47" s="29"/>
      <c r="J47" s="29"/>
      <c r="K47" s="15">
        <v>46</v>
      </c>
      <c r="L47" s="29"/>
      <c r="M47" s="15">
        <v>5</v>
      </c>
      <c r="N47" s="15">
        <v>1</v>
      </c>
      <c r="O47" s="29"/>
      <c r="P47" s="15">
        <v>255</v>
      </c>
      <c r="Q47" s="29"/>
      <c r="R47" s="15">
        <v>52</v>
      </c>
      <c r="S47" s="29"/>
      <c r="T47" s="29"/>
      <c r="U47" s="29"/>
    </row>
    <row r="48" spans="1:39" x14ac:dyDescent="0.3">
      <c r="B48" s="11" t="s">
        <v>1206</v>
      </c>
      <c r="C48" s="12" t="s">
        <v>395</v>
      </c>
      <c r="D48" s="13"/>
      <c r="E48" s="12" t="s">
        <v>126</v>
      </c>
      <c r="F48" s="14">
        <v>23.5</v>
      </c>
      <c r="G48" s="13"/>
      <c r="H48" s="29"/>
      <c r="I48" s="15">
        <v>203</v>
      </c>
      <c r="J48" s="15">
        <v>52</v>
      </c>
      <c r="K48" s="29"/>
      <c r="L48" s="29"/>
      <c r="M48" s="29"/>
      <c r="N48" s="29"/>
      <c r="O48" s="29"/>
      <c r="P48" s="15">
        <v>255</v>
      </c>
      <c r="Q48" s="29"/>
      <c r="R48" s="15">
        <v>52</v>
      </c>
      <c r="S48" s="29"/>
      <c r="T48" s="29"/>
      <c r="U48" s="29"/>
    </row>
    <row r="49" spans="1:39" x14ac:dyDescent="0.3">
      <c r="B49" s="11" t="s">
        <v>1013</v>
      </c>
      <c r="C49" s="12" t="s">
        <v>399</v>
      </c>
      <c r="D49" s="13"/>
      <c r="E49" s="12" t="s">
        <v>1159</v>
      </c>
      <c r="F49" s="14">
        <v>10</v>
      </c>
      <c r="G49" s="13"/>
      <c r="H49" s="29"/>
      <c r="I49" s="29"/>
      <c r="J49" s="29"/>
      <c r="K49" s="15">
        <v>203</v>
      </c>
      <c r="L49" s="15">
        <v>52</v>
      </c>
      <c r="M49" s="29"/>
      <c r="N49" s="29"/>
      <c r="O49" s="15"/>
      <c r="P49" s="29"/>
      <c r="Q49" s="29"/>
      <c r="R49" s="15"/>
      <c r="S49" s="15">
        <v>255</v>
      </c>
      <c r="T49" s="15"/>
      <c r="U49" s="15"/>
    </row>
    <row r="50" spans="1:39" x14ac:dyDescent="0.3">
      <c r="B50" s="25" t="s">
        <v>587</v>
      </c>
      <c r="C50" s="29"/>
      <c r="D50" s="29"/>
      <c r="E50" s="29"/>
      <c r="F50" s="26">
        <f>SUM(F41:F49)</f>
        <v>176.39999999999998</v>
      </c>
      <c r="G50" s="29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39" x14ac:dyDescent="0.3">
      <c r="B51" s="34"/>
      <c r="C51" s="34"/>
      <c r="D51" s="35"/>
      <c r="E51" s="36"/>
      <c r="F51" s="36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</row>
    <row r="52" spans="1:39" x14ac:dyDescent="0.3">
      <c r="B52" s="30" t="s">
        <v>1155</v>
      </c>
      <c r="C52" s="2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39" x14ac:dyDescent="0.3">
      <c r="B53" s="11" t="s">
        <v>1207</v>
      </c>
      <c r="C53" s="12" t="s">
        <v>1208</v>
      </c>
      <c r="D53" s="13"/>
      <c r="E53" s="13"/>
      <c r="F53" s="13"/>
      <c r="G53" s="72">
        <v>2</v>
      </c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4"/>
    </row>
    <row r="54" spans="1:39" x14ac:dyDescent="0.3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</row>
    <row r="55" spans="1:39" s="5" customFormat="1" x14ac:dyDescent="0.3">
      <c r="A55" s="8"/>
      <c r="B55" s="6" t="s">
        <v>588</v>
      </c>
      <c r="C55" s="6"/>
      <c r="D55" s="6"/>
      <c r="E55" s="6"/>
      <c r="F55" s="7">
        <f>F10+F26+F39+F50</f>
        <v>891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</sheetData>
  <mergeCells count="5">
    <mergeCell ref="B2:U2"/>
    <mergeCell ref="B11:U11"/>
    <mergeCell ref="B27:U27"/>
    <mergeCell ref="B40:U40"/>
    <mergeCell ref="G53:U5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F99EA-2D50-432D-BAC4-67553B49C10A}">
  <dimension ref="A1:AM36"/>
  <sheetViews>
    <sheetView zoomScale="110" zoomScaleNormal="110" workbookViewId="0">
      <pane ySplit="1" topLeftCell="A2" activePane="bottomLeft" state="frozen"/>
      <selection pane="bottomLeft" activeCell="B19" sqref="B19"/>
    </sheetView>
  </sheetViews>
  <sheetFormatPr defaultRowHeight="14.4" x14ac:dyDescent="0.3"/>
  <cols>
    <col min="1" max="1" width="8.88671875" style="9"/>
    <col min="2" max="2" width="16" style="18" customWidth="1"/>
    <col min="3" max="3" width="28.33203125" style="18" customWidth="1"/>
    <col min="4" max="4" width="15.33203125" style="18" customWidth="1"/>
    <col min="5" max="5" width="16.21875" style="18" customWidth="1"/>
    <col min="6" max="6" width="8.88671875" style="18"/>
    <col min="7" max="21" width="3.5546875" style="18" customWidth="1"/>
    <col min="22" max="39" width="8.88671875" style="9"/>
    <col min="40" max="16384" width="8.88671875" style="10"/>
  </cols>
  <sheetData>
    <row r="1" spans="2:21" ht="150" x14ac:dyDescent="0.3"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/>
      <c r="U1" s="4" t="s">
        <v>19</v>
      </c>
    </row>
    <row r="2" spans="2:21" x14ac:dyDescent="0.3">
      <c r="B2" s="59" t="s">
        <v>586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2:21" x14ac:dyDescent="0.3">
      <c r="B3" s="11" t="s">
        <v>869</v>
      </c>
      <c r="C3" s="12" t="s">
        <v>1178</v>
      </c>
      <c r="D3" s="20"/>
      <c r="E3" s="12" t="s">
        <v>405</v>
      </c>
      <c r="F3" s="14">
        <v>24.2</v>
      </c>
      <c r="G3" s="20"/>
      <c r="H3" s="15">
        <v>255</v>
      </c>
      <c r="I3" s="20"/>
      <c r="J3" s="20"/>
      <c r="K3" s="15">
        <v>46</v>
      </c>
      <c r="L3" s="20"/>
      <c r="M3" s="15">
        <v>5</v>
      </c>
      <c r="N3" s="15">
        <v>1</v>
      </c>
      <c r="O3" s="15">
        <v>255</v>
      </c>
      <c r="P3" s="15">
        <v>52</v>
      </c>
      <c r="Q3" s="15">
        <v>255</v>
      </c>
      <c r="R3" s="15">
        <v>52</v>
      </c>
      <c r="S3" s="20"/>
      <c r="T3" s="20"/>
      <c r="U3" s="20"/>
    </row>
    <row r="4" spans="2:21" x14ac:dyDescent="0.3">
      <c r="B4" s="11" t="s">
        <v>870</v>
      </c>
      <c r="C4" s="12" t="s">
        <v>891</v>
      </c>
      <c r="D4" s="20"/>
      <c r="E4" s="12" t="s">
        <v>405</v>
      </c>
      <c r="F4" s="14">
        <v>15.3</v>
      </c>
      <c r="G4" s="20"/>
      <c r="H4" s="15">
        <v>255</v>
      </c>
      <c r="I4" s="20"/>
      <c r="J4" s="20"/>
      <c r="K4" s="15">
        <v>46</v>
      </c>
      <c r="L4" s="20"/>
      <c r="M4" s="15">
        <v>5</v>
      </c>
      <c r="N4" s="15">
        <v>1</v>
      </c>
      <c r="O4" s="15">
        <v>255</v>
      </c>
      <c r="P4" s="15">
        <v>255</v>
      </c>
      <c r="Q4" s="15">
        <v>255</v>
      </c>
      <c r="R4" s="20"/>
      <c r="S4" s="20"/>
      <c r="T4" s="20"/>
      <c r="U4" s="20"/>
    </row>
    <row r="5" spans="2:21" x14ac:dyDescent="0.3">
      <c r="B5" s="11" t="s">
        <v>875</v>
      </c>
      <c r="C5" s="12" t="s">
        <v>388</v>
      </c>
      <c r="D5" s="20"/>
      <c r="E5" s="12" t="s">
        <v>1159</v>
      </c>
      <c r="F5" s="14">
        <v>28</v>
      </c>
      <c r="G5" s="20"/>
      <c r="H5" s="15">
        <v>255</v>
      </c>
      <c r="I5" s="20"/>
      <c r="J5" s="20"/>
      <c r="K5" s="15">
        <v>40</v>
      </c>
      <c r="L5" s="15">
        <v>12</v>
      </c>
      <c r="M5" s="20"/>
      <c r="N5" s="20"/>
      <c r="O5" s="20"/>
      <c r="P5" s="15">
        <v>255</v>
      </c>
      <c r="Q5" s="20"/>
      <c r="R5" s="15">
        <v>52</v>
      </c>
      <c r="S5" s="20"/>
      <c r="T5" s="20"/>
      <c r="U5" s="20"/>
    </row>
    <row r="6" spans="2:21" x14ac:dyDescent="0.3">
      <c r="B6" s="11" t="s">
        <v>1190</v>
      </c>
      <c r="C6" s="12" t="s">
        <v>1178</v>
      </c>
      <c r="D6" s="20"/>
      <c r="E6" s="12" t="s">
        <v>405</v>
      </c>
      <c r="F6" s="14">
        <v>24.2</v>
      </c>
      <c r="G6" s="20"/>
      <c r="H6" s="15">
        <v>255</v>
      </c>
      <c r="I6" s="20"/>
      <c r="J6" s="20"/>
      <c r="K6" s="15">
        <v>46</v>
      </c>
      <c r="L6" s="20"/>
      <c r="M6" s="15">
        <v>5</v>
      </c>
      <c r="N6" s="15">
        <v>1</v>
      </c>
      <c r="O6" s="15">
        <v>255</v>
      </c>
      <c r="P6" s="15">
        <v>52</v>
      </c>
      <c r="Q6" s="15">
        <v>255</v>
      </c>
      <c r="R6" s="15">
        <v>52</v>
      </c>
      <c r="S6" s="20"/>
      <c r="T6" s="20"/>
      <c r="U6" s="20"/>
    </row>
    <row r="7" spans="2:21" x14ac:dyDescent="0.3">
      <c r="B7" s="11" t="s">
        <v>876</v>
      </c>
      <c r="C7" s="12" t="s">
        <v>831</v>
      </c>
      <c r="D7" s="20"/>
      <c r="E7" s="12" t="s">
        <v>405</v>
      </c>
      <c r="F7" s="14">
        <v>23.6</v>
      </c>
      <c r="G7" s="20"/>
      <c r="H7" s="15">
        <v>255</v>
      </c>
      <c r="I7" s="20"/>
      <c r="J7" s="20"/>
      <c r="K7" s="15">
        <v>46</v>
      </c>
      <c r="L7" s="20"/>
      <c r="M7" s="15">
        <v>5</v>
      </c>
      <c r="N7" s="15">
        <v>1</v>
      </c>
      <c r="O7" s="15">
        <v>255</v>
      </c>
      <c r="P7" s="15">
        <v>52</v>
      </c>
      <c r="Q7" s="15">
        <v>255</v>
      </c>
      <c r="R7" s="15">
        <v>52</v>
      </c>
      <c r="S7" s="20"/>
      <c r="T7" s="20"/>
      <c r="U7" s="20"/>
    </row>
    <row r="8" spans="2:21" x14ac:dyDescent="0.3">
      <c r="B8" s="11" t="s">
        <v>1193</v>
      </c>
      <c r="C8" s="12" t="s">
        <v>833</v>
      </c>
      <c r="D8" s="20"/>
      <c r="E8" s="12" t="s">
        <v>1159</v>
      </c>
      <c r="F8" s="14">
        <v>88.9</v>
      </c>
      <c r="G8" s="20"/>
      <c r="H8" s="15">
        <v>255</v>
      </c>
      <c r="I8" s="20"/>
      <c r="J8" s="20"/>
      <c r="K8" s="15">
        <v>40</v>
      </c>
      <c r="L8" s="15">
        <v>12</v>
      </c>
      <c r="M8" s="20"/>
      <c r="N8" s="20"/>
      <c r="O8" s="15">
        <v>255</v>
      </c>
      <c r="P8" s="15">
        <v>255</v>
      </c>
      <c r="Q8" s="15">
        <v>255</v>
      </c>
      <c r="R8" s="15">
        <v>52</v>
      </c>
      <c r="S8" s="20"/>
      <c r="T8" s="20"/>
      <c r="U8" s="20"/>
    </row>
    <row r="9" spans="2:21" x14ac:dyDescent="0.3">
      <c r="B9" s="11" t="s">
        <v>1194</v>
      </c>
      <c r="C9" s="12" t="s">
        <v>24</v>
      </c>
      <c r="D9" s="20"/>
      <c r="E9" s="12" t="s">
        <v>1159</v>
      </c>
      <c r="F9" s="14">
        <v>14.8</v>
      </c>
      <c r="G9" s="20"/>
      <c r="H9" s="15">
        <v>255</v>
      </c>
      <c r="I9" s="20"/>
      <c r="J9" s="20"/>
      <c r="K9" s="15">
        <v>40</v>
      </c>
      <c r="L9" s="15">
        <v>12</v>
      </c>
      <c r="M9" s="20"/>
      <c r="N9" s="20"/>
      <c r="O9" s="15">
        <v>255</v>
      </c>
      <c r="P9" s="15">
        <v>255</v>
      </c>
      <c r="Q9" s="15">
        <v>255</v>
      </c>
      <c r="R9" s="15">
        <v>52</v>
      </c>
      <c r="S9" s="20"/>
      <c r="T9" s="20"/>
      <c r="U9" s="20"/>
    </row>
    <row r="10" spans="2:21" x14ac:dyDescent="0.3">
      <c r="B10" s="11" t="s">
        <v>879</v>
      </c>
      <c r="C10" s="12" t="s">
        <v>1212</v>
      </c>
      <c r="D10" s="20"/>
      <c r="E10" s="12" t="s">
        <v>1159</v>
      </c>
      <c r="F10" s="14">
        <v>36</v>
      </c>
      <c r="G10" s="20"/>
      <c r="H10" s="20"/>
      <c r="I10" s="20"/>
      <c r="J10" s="20"/>
      <c r="K10" s="15">
        <v>203</v>
      </c>
      <c r="L10" s="15">
        <v>52</v>
      </c>
      <c r="M10" s="20"/>
      <c r="N10" s="20"/>
      <c r="O10" s="15"/>
      <c r="P10" s="20"/>
      <c r="Q10" s="20"/>
      <c r="R10" s="15"/>
      <c r="S10" s="15">
        <v>255</v>
      </c>
      <c r="T10" s="15"/>
      <c r="U10" s="15"/>
    </row>
    <row r="11" spans="2:21" x14ac:dyDescent="0.3">
      <c r="B11" s="11" t="s">
        <v>1213</v>
      </c>
      <c r="C11" s="12" t="s">
        <v>946</v>
      </c>
      <c r="D11" s="20"/>
      <c r="E11" s="12" t="s">
        <v>1224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2:21" x14ac:dyDescent="0.3">
      <c r="B12" s="11" t="s">
        <v>899</v>
      </c>
      <c r="C12" s="12" t="s">
        <v>1214</v>
      </c>
      <c r="D12" s="20"/>
      <c r="E12" s="12" t="s">
        <v>1225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2:21" x14ac:dyDescent="0.3">
      <c r="B13" s="11" t="s">
        <v>1215</v>
      </c>
      <c r="C13" s="12" t="s">
        <v>853</v>
      </c>
      <c r="D13" s="20"/>
      <c r="E13" s="12" t="s">
        <v>1159</v>
      </c>
      <c r="F13" s="14">
        <v>2.4</v>
      </c>
      <c r="G13" s="20"/>
      <c r="H13" s="20"/>
      <c r="I13" s="20"/>
      <c r="J13" s="20"/>
      <c r="K13" s="15">
        <v>203</v>
      </c>
      <c r="L13" s="15">
        <v>52</v>
      </c>
      <c r="M13" s="20"/>
      <c r="N13" s="20"/>
      <c r="O13" s="15"/>
      <c r="P13" s="20"/>
      <c r="Q13" s="20"/>
      <c r="R13" s="15"/>
      <c r="S13" s="15">
        <v>255</v>
      </c>
      <c r="T13" s="15"/>
      <c r="U13" s="15"/>
    </row>
    <row r="14" spans="2:21" x14ac:dyDescent="0.3">
      <c r="B14" s="11" t="s">
        <v>1216</v>
      </c>
      <c r="C14" s="12" t="s">
        <v>878</v>
      </c>
      <c r="D14" s="20"/>
      <c r="E14" s="12" t="s">
        <v>1159</v>
      </c>
      <c r="F14" s="14">
        <v>46</v>
      </c>
      <c r="G14" s="20"/>
      <c r="H14" s="15">
        <v>255</v>
      </c>
      <c r="I14" s="20"/>
      <c r="J14" s="20"/>
      <c r="K14" s="15">
        <v>40</v>
      </c>
      <c r="L14" s="15">
        <v>12</v>
      </c>
      <c r="M14" s="20"/>
      <c r="N14" s="20"/>
      <c r="O14" s="20"/>
      <c r="P14" s="15">
        <v>255</v>
      </c>
      <c r="Q14" s="20"/>
      <c r="R14" s="15">
        <v>52</v>
      </c>
      <c r="S14" s="20"/>
      <c r="T14" s="20"/>
      <c r="U14" s="20"/>
    </row>
    <row r="15" spans="2:21" x14ac:dyDescent="0.3">
      <c r="B15" s="11" t="s">
        <v>1217</v>
      </c>
      <c r="C15" s="12" t="s">
        <v>929</v>
      </c>
      <c r="D15" s="20"/>
      <c r="E15" s="12" t="s">
        <v>1159</v>
      </c>
      <c r="F15" s="14">
        <v>23</v>
      </c>
      <c r="G15" s="20"/>
      <c r="H15" s="15">
        <v>255</v>
      </c>
      <c r="I15" s="20"/>
      <c r="J15" s="20"/>
      <c r="K15" s="15">
        <v>40</v>
      </c>
      <c r="L15" s="15">
        <v>12</v>
      </c>
      <c r="M15" s="20"/>
      <c r="N15" s="20"/>
      <c r="O15" s="20"/>
      <c r="P15" s="15">
        <v>255</v>
      </c>
      <c r="Q15" s="20"/>
      <c r="R15" s="15">
        <v>52</v>
      </c>
      <c r="S15" s="20"/>
      <c r="T15" s="20"/>
      <c r="U15" s="20"/>
    </row>
    <row r="16" spans="2:21" x14ac:dyDescent="0.3">
      <c r="B16" s="11" t="s">
        <v>1218</v>
      </c>
      <c r="C16" s="12" t="s">
        <v>901</v>
      </c>
      <c r="D16" s="20"/>
      <c r="E16" s="12" t="s">
        <v>25</v>
      </c>
      <c r="F16" s="14">
        <v>11.3</v>
      </c>
      <c r="G16" s="20"/>
      <c r="H16" s="15">
        <v>255</v>
      </c>
      <c r="I16" s="20"/>
      <c r="J16" s="20"/>
      <c r="K16" s="20"/>
      <c r="L16" s="20"/>
      <c r="M16" s="20"/>
      <c r="N16" s="20"/>
      <c r="O16" s="20"/>
      <c r="P16" s="20"/>
      <c r="Q16" s="20"/>
      <c r="R16" s="15">
        <v>52</v>
      </c>
      <c r="S16" s="20"/>
      <c r="T16" s="20"/>
      <c r="U16" s="20"/>
    </row>
    <row r="17" spans="2:21" x14ac:dyDescent="0.3">
      <c r="B17" s="11" t="s">
        <v>1219</v>
      </c>
      <c r="C17" s="12" t="s">
        <v>388</v>
      </c>
      <c r="D17" s="20"/>
      <c r="E17" s="12" t="s">
        <v>1159</v>
      </c>
      <c r="F17" s="14">
        <v>7.9</v>
      </c>
      <c r="G17" s="20"/>
      <c r="H17" s="15">
        <v>255</v>
      </c>
      <c r="I17" s="20"/>
      <c r="J17" s="20"/>
      <c r="K17" s="15">
        <v>40</v>
      </c>
      <c r="L17" s="15">
        <v>12</v>
      </c>
      <c r="M17" s="20"/>
      <c r="N17" s="20"/>
      <c r="O17" s="20"/>
      <c r="P17" s="15">
        <v>255</v>
      </c>
      <c r="Q17" s="20"/>
      <c r="R17" s="15">
        <v>52</v>
      </c>
      <c r="S17" s="20"/>
      <c r="T17" s="20"/>
      <c r="U17" s="20"/>
    </row>
    <row r="18" spans="2:21" x14ac:dyDescent="0.3">
      <c r="B18" s="11" t="s">
        <v>1220</v>
      </c>
      <c r="C18" s="12" t="s">
        <v>388</v>
      </c>
      <c r="D18" s="20"/>
      <c r="E18" s="12" t="s">
        <v>1159</v>
      </c>
      <c r="F18" s="14">
        <v>9.6</v>
      </c>
      <c r="G18" s="20"/>
      <c r="H18" s="15">
        <v>255</v>
      </c>
      <c r="I18" s="20"/>
      <c r="J18" s="20"/>
      <c r="K18" s="15">
        <v>40</v>
      </c>
      <c r="L18" s="15">
        <v>12</v>
      </c>
      <c r="M18" s="20"/>
      <c r="N18" s="20"/>
      <c r="O18" s="20"/>
      <c r="P18" s="15">
        <v>255</v>
      </c>
      <c r="Q18" s="20"/>
      <c r="R18" s="15">
        <v>52</v>
      </c>
      <c r="S18" s="20"/>
      <c r="T18" s="20"/>
      <c r="U18" s="20"/>
    </row>
    <row r="19" spans="2:21" x14ac:dyDescent="0.3">
      <c r="B19" s="25" t="s">
        <v>508</v>
      </c>
      <c r="C19" s="20"/>
      <c r="D19" s="20"/>
      <c r="E19" s="20"/>
      <c r="F19" s="26">
        <f>SUM(F3:F18)</f>
        <v>355.20000000000005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2:21" x14ac:dyDescent="0.3">
      <c r="B20" s="62" t="s">
        <v>1167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4"/>
    </row>
    <row r="21" spans="2:21" x14ac:dyDescent="0.3">
      <c r="B21" s="11" t="s">
        <v>957</v>
      </c>
      <c r="C21" s="12" t="s">
        <v>1178</v>
      </c>
      <c r="D21" s="20"/>
      <c r="E21" s="12" t="s">
        <v>405</v>
      </c>
      <c r="F21" s="14">
        <v>24.2</v>
      </c>
      <c r="G21" s="20"/>
      <c r="H21" s="15">
        <v>255</v>
      </c>
      <c r="I21" s="20"/>
      <c r="J21" s="20"/>
      <c r="K21" s="15">
        <v>46</v>
      </c>
      <c r="L21" s="20"/>
      <c r="M21" s="15">
        <v>5</v>
      </c>
      <c r="N21" s="15">
        <v>1</v>
      </c>
      <c r="O21" s="15">
        <v>255</v>
      </c>
      <c r="P21" s="15">
        <v>52</v>
      </c>
      <c r="Q21" s="15">
        <v>255</v>
      </c>
      <c r="R21" s="15">
        <v>52</v>
      </c>
      <c r="S21" s="20"/>
      <c r="T21" s="20"/>
      <c r="U21" s="20"/>
    </row>
    <row r="22" spans="2:21" x14ac:dyDescent="0.3">
      <c r="B22" s="11" t="s">
        <v>958</v>
      </c>
      <c r="C22" s="12" t="s">
        <v>1178</v>
      </c>
      <c r="D22" s="20"/>
      <c r="E22" s="12" t="s">
        <v>405</v>
      </c>
      <c r="F22" s="14">
        <v>23.5</v>
      </c>
      <c r="G22" s="20"/>
      <c r="H22" s="15">
        <v>255</v>
      </c>
      <c r="I22" s="20"/>
      <c r="J22" s="20"/>
      <c r="K22" s="15">
        <v>46</v>
      </c>
      <c r="L22" s="20"/>
      <c r="M22" s="15">
        <v>5</v>
      </c>
      <c r="N22" s="15">
        <v>1</v>
      </c>
      <c r="O22" s="15">
        <v>255</v>
      </c>
      <c r="P22" s="15">
        <v>52</v>
      </c>
      <c r="Q22" s="15">
        <v>255</v>
      </c>
      <c r="R22" s="15">
        <v>52</v>
      </c>
      <c r="S22" s="20"/>
      <c r="T22" s="20"/>
      <c r="U22" s="20"/>
    </row>
    <row r="23" spans="2:21" x14ac:dyDescent="0.3">
      <c r="B23" s="11" t="s">
        <v>1196</v>
      </c>
      <c r="C23" s="12" t="s">
        <v>388</v>
      </c>
      <c r="D23" s="20"/>
      <c r="E23" s="12" t="s">
        <v>405</v>
      </c>
      <c r="F23" s="14">
        <v>39.9</v>
      </c>
      <c r="G23" s="20"/>
      <c r="H23" s="15">
        <v>255</v>
      </c>
      <c r="I23" s="20"/>
      <c r="J23" s="20"/>
      <c r="K23" s="15">
        <v>46</v>
      </c>
      <c r="L23" s="20"/>
      <c r="M23" s="15">
        <v>5</v>
      </c>
      <c r="N23" s="15">
        <v>1</v>
      </c>
      <c r="O23" s="20"/>
      <c r="P23" s="15">
        <v>255</v>
      </c>
      <c r="Q23" s="20"/>
      <c r="R23" s="15">
        <v>52</v>
      </c>
      <c r="S23" s="20"/>
      <c r="T23" s="20"/>
      <c r="U23" s="20"/>
    </row>
    <row r="24" spans="2:21" x14ac:dyDescent="0.3">
      <c r="B24" s="11" t="s">
        <v>959</v>
      </c>
      <c r="C24" s="12" t="s">
        <v>1178</v>
      </c>
      <c r="D24" s="20"/>
      <c r="E24" s="12" t="s">
        <v>405</v>
      </c>
      <c r="F24" s="14">
        <v>24.2</v>
      </c>
      <c r="G24" s="20"/>
      <c r="H24" s="15">
        <v>255</v>
      </c>
      <c r="I24" s="20"/>
      <c r="J24" s="20"/>
      <c r="K24" s="15">
        <v>46</v>
      </c>
      <c r="L24" s="20"/>
      <c r="M24" s="15">
        <v>5</v>
      </c>
      <c r="N24" s="15">
        <v>1</v>
      </c>
      <c r="O24" s="15">
        <v>255</v>
      </c>
      <c r="P24" s="15">
        <v>52</v>
      </c>
      <c r="Q24" s="15">
        <v>255</v>
      </c>
      <c r="R24" s="15">
        <v>52</v>
      </c>
      <c r="S24" s="20"/>
      <c r="T24" s="20"/>
      <c r="U24" s="20"/>
    </row>
    <row r="25" spans="2:21" x14ac:dyDescent="0.3">
      <c r="B25" s="11" t="s">
        <v>1197</v>
      </c>
      <c r="C25" s="12" t="s">
        <v>1178</v>
      </c>
      <c r="D25" s="20"/>
      <c r="E25" s="12" t="s">
        <v>405</v>
      </c>
      <c r="F25" s="14">
        <v>23.7</v>
      </c>
      <c r="G25" s="20"/>
      <c r="H25" s="15">
        <v>255</v>
      </c>
      <c r="I25" s="20"/>
      <c r="J25" s="20"/>
      <c r="K25" s="15">
        <v>46</v>
      </c>
      <c r="L25" s="20"/>
      <c r="M25" s="15">
        <v>5</v>
      </c>
      <c r="N25" s="15">
        <v>1</v>
      </c>
      <c r="O25" s="15">
        <v>255</v>
      </c>
      <c r="P25" s="15">
        <v>52</v>
      </c>
      <c r="Q25" s="15">
        <v>255</v>
      </c>
      <c r="R25" s="15">
        <v>52</v>
      </c>
      <c r="S25" s="20"/>
      <c r="T25" s="20"/>
      <c r="U25" s="20"/>
    </row>
    <row r="26" spans="2:21" x14ac:dyDescent="0.3">
      <c r="B26" s="11" t="s">
        <v>960</v>
      </c>
      <c r="C26" s="12" t="s">
        <v>1178</v>
      </c>
      <c r="D26" s="20"/>
      <c r="E26" s="12" t="s">
        <v>405</v>
      </c>
      <c r="F26" s="14">
        <v>23.4</v>
      </c>
      <c r="G26" s="20"/>
      <c r="H26" s="15">
        <v>255</v>
      </c>
      <c r="I26" s="20"/>
      <c r="J26" s="20"/>
      <c r="K26" s="15">
        <v>46</v>
      </c>
      <c r="L26" s="20"/>
      <c r="M26" s="15">
        <v>5</v>
      </c>
      <c r="N26" s="15">
        <v>1</v>
      </c>
      <c r="O26" s="15">
        <v>255</v>
      </c>
      <c r="P26" s="15">
        <v>52</v>
      </c>
      <c r="Q26" s="15">
        <v>255</v>
      </c>
      <c r="R26" s="15">
        <v>52</v>
      </c>
      <c r="S26" s="20"/>
      <c r="T26" s="20"/>
      <c r="U26" s="20"/>
    </row>
    <row r="27" spans="2:21" x14ac:dyDescent="0.3">
      <c r="B27" s="11" t="s">
        <v>1198</v>
      </c>
      <c r="C27" s="12" t="s">
        <v>816</v>
      </c>
      <c r="D27" s="20"/>
      <c r="E27" s="12" t="s">
        <v>362</v>
      </c>
      <c r="F27" s="14">
        <v>14</v>
      </c>
      <c r="G27" s="20"/>
      <c r="H27" s="15">
        <v>255</v>
      </c>
      <c r="I27" s="20"/>
      <c r="J27" s="20"/>
      <c r="K27" s="15">
        <v>40</v>
      </c>
      <c r="L27" s="15">
        <v>12</v>
      </c>
      <c r="M27" s="20"/>
      <c r="N27" s="20"/>
      <c r="O27" s="20"/>
      <c r="P27" s="15">
        <v>255</v>
      </c>
      <c r="Q27" s="20"/>
      <c r="R27" s="15">
        <v>52</v>
      </c>
      <c r="S27" s="20"/>
      <c r="T27" s="20"/>
      <c r="U27" s="20"/>
    </row>
    <row r="28" spans="2:21" x14ac:dyDescent="0.3">
      <c r="B28" s="11" t="s">
        <v>1199</v>
      </c>
      <c r="C28" s="12" t="s">
        <v>1221</v>
      </c>
      <c r="D28" s="20"/>
      <c r="E28" s="12" t="s">
        <v>1159</v>
      </c>
      <c r="F28" s="14">
        <v>5.4</v>
      </c>
      <c r="G28" s="20"/>
      <c r="H28" s="20"/>
      <c r="I28" s="20"/>
      <c r="J28" s="20"/>
      <c r="K28" s="15">
        <v>203</v>
      </c>
      <c r="L28" s="15">
        <v>52</v>
      </c>
      <c r="M28" s="20"/>
      <c r="N28" s="20"/>
      <c r="O28" s="15"/>
      <c r="P28" s="20"/>
      <c r="Q28" s="20"/>
      <c r="R28" s="15"/>
      <c r="S28" s="15">
        <v>255</v>
      </c>
      <c r="T28" s="15"/>
      <c r="U28" s="15"/>
    </row>
    <row r="29" spans="2:21" x14ac:dyDescent="0.3">
      <c r="B29" s="25" t="s">
        <v>509</v>
      </c>
      <c r="C29" s="20"/>
      <c r="D29" s="20"/>
      <c r="E29" s="20"/>
      <c r="F29" s="26">
        <f>SUM(F21:F28)</f>
        <v>178.3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pans="2:21" x14ac:dyDescent="0.3">
      <c r="B30" s="62" t="s">
        <v>1222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4"/>
    </row>
    <row r="31" spans="2:21" x14ac:dyDescent="0.3">
      <c r="B31" s="11" t="s">
        <v>1040</v>
      </c>
      <c r="C31" s="12" t="s">
        <v>388</v>
      </c>
      <c r="D31" s="20"/>
      <c r="E31" s="12" t="s">
        <v>405</v>
      </c>
      <c r="F31" s="14">
        <v>4</v>
      </c>
      <c r="G31" s="20"/>
      <c r="H31" s="15">
        <v>255</v>
      </c>
      <c r="I31" s="20"/>
      <c r="J31" s="20"/>
      <c r="K31" s="15">
        <v>46</v>
      </c>
      <c r="L31" s="20"/>
      <c r="M31" s="15">
        <v>5</v>
      </c>
      <c r="N31" s="15">
        <v>1</v>
      </c>
      <c r="O31" s="20"/>
      <c r="P31" s="15">
        <v>255</v>
      </c>
      <c r="Q31" s="20"/>
      <c r="R31" s="15">
        <v>52</v>
      </c>
      <c r="S31" s="20"/>
      <c r="T31" s="20"/>
      <c r="U31" s="20"/>
    </row>
    <row r="32" spans="2:21" x14ac:dyDescent="0.3">
      <c r="B32" s="11" t="s">
        <v>1041</v>
      </c>
      <c r="C32" s="12" t="s">
        <v>1178</v>
      </c>
      <c r="D32" s="20"/>
      <c r="E32" s="12" t="s">
        <v>405</v>
      </c>
      <c r="F32" s="14">
        <v>33.700000000000003</v>
      </c>
      <c r="G32" s="20"/>
      <c r="H32" s="15">
        <v>255</v>
      </c>
      <c r="I32" s="20"/>
      <c r="J32" s="20"/>
      <c r="K32" s="15">
        <v>46</v>
      </c>
      <c r="L32" s="20"/>
      <c r="M32" s="15">
        <v>5</v>
      </c>
      <c r="N32" s="15">
        <v>1</v>
      </c>
      <c r="O32" s="15">
        <v>255</v>
      </c>
      <c r="P32" s="15">
        <v>52</v>
      </c>
      <c r="Q32" s="15">
        <v>255</v>
      </c>
      <c r="R32" s="15">
        <v>52</v>
      </c>
      <c r="S32" s="20"/>
      <c r="T32" s="20"/>
      <c r="U32" s="20"/>
    </row>
    <row r="33" spans="1:39" x14ac:dyDescent="0.3">
      <c r="B33" s="11" t="s">
        <v>1223</v>
      </c>
      <c r="C33" s="12" t="s">
        <v>1178</v>
      </c>
      <c r="D33" s="20"/>
      <c r="E33" s="12" t="s">
        <v>405</v>
      </c>
      <c r="F33" s="14">
        <v>12.35</v>
      </c>
      <c r="G33" s="20"/>
      <c r="H33" s="15">
        <v>255</v>
      </c>
      <c r="I33" s="20"/>
      <c r="J33" s="20"/>
      <c r="K33" s="15">
        <v>46</v>
      </c>
      <c r="L33" s="20"/>
      <c r="M33" s="15">
        <v>5</v>
      </c>
      <c r="N33" s="15">
        <v>1</v>
      </c>
      <c r="O33" s="15">
        <v>255</v>
      </c>
      <c r="P33" s="15">
        <v>52</v>
      </c>
      <c r="Q33" s="15">
        <v>255</v>
      </c>
      <c r="R33" s="15">
        <v>52</v>
      </c>
      <c r="S33" s="20"/>
      <c r="T33" s="20"/>
      <c r="U33" s="20"/>
    </row>
    <row r="34" spans="1:39" x14ac:dyDescent="0.3">
      <c r="B34" s="6" t="s">
        <v>1226</v>
      </c>
      <c r="C34" s="6"/>
      <c r="D34" s="6"/>
      <c r="E34" s="6"/>
      <c r="F34" s="7">
        <f>SUM(F31:F33)</f>
        <v>50.050000000000004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6" spans="1:39" s="5" customFormat="1" x14ac:dyDescent="0.3">
      <c r="A36" s="8"/>
      <c r="B36" s="6" t="s">
        <v>588</v>
      </c>
      <c r="C36" s="6"/>
      <c r="D36" s="6"/>
      <c r="E36" s="6"/>
      <c r="F36" s="7">
        <f>F19+F29+F34</f>
        <v>583.54999999999995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</row>
  </sheetData>
  <mergeCells count="3">
    <mergeCell ref="B2:U2"/>
    <mergeCell ref="B20:U20"/>
    <mergeCell ref="B30:U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EB1260D625FE4FA0D005C4F8A9128E" ma:contentTypeVersion="11" ma:contentTypeDescription="Een nieuw document maken." ma:contentTypeScope="" ma:versionID="98203d0f1fb90e866a7054f445a34500">
  <xsd:schema xmlns:xsd="http://www.w3.org/2001/XMLSchema" xmlns:xs="http://www.w3.org/2001/XMLSchema" xmlns:p="http://schemas.microsoft.com/office/2006/metadata/properties" xmlns:ns2="07533882-7818-4727-997e-05a2cf51277e" xmlns:ns3="eb97f4b0-f612-4892-b6af-37dbf3e96c44" targetNamespace="http://schemas.microsoft.com/office/2006/metadata/properties" ma:root="true" ma:fieldsID="1e25712ddf08470e757a24db8dd8da86" ns2:_="" ns3:_="">
    <xsd:import namespace="07533882-7818-4727-997e-05a2cf51277e"/>
    <xsd:import namespace="eb97f4b0-f612-4892-b6af-37dbf3e96c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33882-7818-4727-997e-05a2cf512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09259ff-9589-40c3-86ac-b5d831cd34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7f4b0-f612-4892-b6af-37dbf3e96c4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e0991f3-7362-4470-a8fb-d9ce66af3148}" ma:internalName="TaxCatchAll" ma:showField="CatchAllData" ma:web="eb97f4b0-f612-4892-b6af-37dbf3e96c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332BA-71FD-4A0F-AAD7-5AB3D7407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DC203F-4A1B-432C-AF07-BE9F8DD88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533882-7818-4727-997e-05a2cf51277e"/>
    <ds:schemaRef ds:uri="eb97f4b0-f612-4892-b6af-37dbf3e96c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14</vt:i4>
      </vt:variant>
    </vt:vector>
  </HeadingPairs>
  <TitlesOfParts>
    <vt:vector size="14" baseType="lpstr">
      <vt:lpstr>Voorblad</vt:lpstr>
      <vt:lpstr>T Rombouts</vt:lpstr>
      <vt:lpstr>Rumpenerhof</vt:lpstr>
      <vt:lpstr>Brede School Treebeek</vt:lpstr>
      <vt:lpstr>Brede school Langeberg</vt:lpstr>
      <vt:lpstr>Bronsheim</vt:lpstr>
      <vt:lpstr>Bestuurscentrum</vt:lpstr>
      <vt:lpstr>Oud Raadhuis</vt:lpstr>
      <vt:lpstr>GTD</vt:lpstr>
      <vt:lpstr>Brede school Centum</vt:lpstr>
      <vt:lpstr>Sporthal Treebeek</vt:lpstr>
      <vt:lpstr>MFA Treebeek</vt:lpstr>
      <vt:lpstr>Gasperistraat 3</vt:lpstr>
      <vt:lpstr>Optie Rollebol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Conemans | Facility Care</dc:creator>
  <cp:lastModifiedBy>Etienne Conemans | Facility Care</cp:lastModifiedBy>
  <cp:lastPrinted>2022-07-07T14:31:53Z</cp:lastPrinted>
  <dcterms:created xsi:type="dcterms:W3CDTF">2015-06-05T18:19:34Z</dcterms:created>
  <dcterms:modified xsi:type="dcterms:W3CDTF">2022-08-24T10:52:00Z</dcterms:modified>
</cp:coreProperties>
</file>