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T:\Inkoopprojecten\Infra &amp; Facilitair\2021-78 Uitvoering RS - Machinisten-Pilots\11. Definitief inschrijvingsleidraad en bijlagen\"/>
    </mc:Choice>
  </mc:AlternateContent>
  <xr:revisionPtr revIDLastSave="0" documentId="13_ncr:1_{FAEDFB68-58B8-48AF-A55E-F24867FED708}" xr6:coauthVersionLast="45" xr6:coauthVersionMax="45" xr10:uidLastSave="{00000000-0000-0000-0000-000000000000}"/>
  <bookViews>
    <workbookView xWindow="-120" yWindow="-120" windowWidth="19440" windowHeight="15000" xr2:uid="{00000000-000D-0000-FFFF-FFFF00000000}"/>
  </bookViews>
  <sheets>
    <sheet name="Formulier prijsstelling" sheetId="2" r:id="rId1"/>
  </sheets>
  <definedNames>
    <definedName name="_xlnm.Print_Area" localSheetId="0">'Formulier prijsstelling'!$A$1:$H$80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8" i="2" l="1"/>
  <c r="E58" i="2"/>
  <c r="H58" i="2" s="1"/>
  <c r="G57" i="2"/>
  <c r="E57" i="2"/>
  <c r="H57" i="2" s="1"/>
  <c r="E55" i="2"/>
  <c r="E54" i="2"/>
  <c r="E53" i="2"/>
  <c r="E52" i="2"/>
  <c r="E51" i="2"/>
  <c r="E46" i="2"/>
  <c r="E45" i="2"/>
  <c r="G61" i="2" l="1"/>
  <c r="H60" i="2"/>
  <c r="G52" i="2"/>
  <c r="H52" i="2" s="1"/>
  <c r="G56" i="2" l="1"/>
  <c r="G55" i="2"/>
  <c r="H55" i="2" s="1"/>
  <c r="E56" i="2"/>
  <c r="H56" i="2" s="1"/>
  <c r="G54" i="2"/>
  <c r="H54" i="2" s="1"/>
  <c r="G53" i="2"/>
  <c r="H53" i="2" s="1"/>
  <c r="G51" i="2"/>
  <c r="H51" i="2" s="1"/>
  <c r="E37" i="2"/>
  <c r="E36" i="2"/>
  <c r="E28" i="2"/>
  <c r="E27" i="2"/>
  <c r="E19" i="2"/>
  <c r="E18" i="2"/>
</calcChain>
</file>

<file path=xl/sharedStrings.xml><?xml version="1.0" encoding="utf-8"?>
<sst xmlns="http://schemas.openxmlformats.org/spreadsheetml/2006/main" count="98" uniqueCount="44">
  <si>
    <t>Inschrijver (naam)</t>
  </si>
  <si>
    <t>Aldus voor akkoord getekend en  naar waarheid verstrekt.</t>
  </si>
  <si>
    <t>Datum:</t>
  </si>
  <si>
    <t>Organisatie:</t>
  </si>
  <si>
    <t>Naam vertegenwoordiger Inschrijver c.q. Penvoerder:</t>
  </si>
  <si>
    <t>Functie:</t>
  </si>
  <si>
    <t>Handtekening:</t>
  </si>
  <si>
    <t>Totaal</t>
  </si>
  <si>
    <t>Inzet</t>
  </si>
  <si>
    <t>Werktijden</t>
  </si>
  <si>
    <t>Daginzet week (ma - vr)</t>
  </si>
  <si>
    <t>Nachtinzet week (ma - vr)</t>
  </si>
  <si>
    <t>Daginzet weekend (za - zo)</t>
  </si>
  <si>
    <t>Feestdag Daginzet</t>
  </si>
  <si>
    <t>Feestdag Nachtinzet</t>
  </si>
  <si>
    <t>06.00 - 22.00 uur</t>
  </si>
  <si>
    <t>zie weekendinzet</t>
  </si>
  <si>
    <t>22.00 - 06.00 uur</t>
  </si>
  <si>
    <t>De werkzaamheden worden in de volgende diensten met bijbehorende werktijden ingezet:</t>
  </si>
  <si>
    <t>Totstandkoming van de Totale fictieve beoordelingsprijs geschied conform de uitleg in de aanbestedingsleidraad paragraaf 5.3
Inschrijver vult de in de Invulstaat geel gemarkeerde cellen in. Een incompleet ingevulde Invulstaat wordt door GVB niet in de beoordeling meegenomen, en resulteert in uitsluiting van deelname aan de aanbestedingsprocedure.
De in de geel gemarkeerde velden ingevulde prijzen zijn op straffe van uitsluiting van de aanbestedingsprocedure reëel.</t>
  </si>
  <si>
    <t>Onderdeel</t>
  </si>
  <si>
    <t>Fictieve Urenverdeling jaarinzet</t>
  </si>
  <si>
    <t>inzet week</t>
  </si>
  <si>
    <t>inzet weekend</t>
  </si>
  <si>
    <t>All-in tarief per uur</t>
  </si>
  <si>
    <t>Uren dag</t>
  </si>
  <si>
    <t>Tarief Dag</t>
  </si>
  <si>
    <t>Uren Nacht</t>
  </si>
  <si>
    <t>Tarief Nacht</t>
  </si>
  <si>
    <r>
      <rPr>
        <b/>
        <sz val="10"/>
        <color theme="1"/>
        <rFont val="Arial"/>
        <family val="2"/>
      </rPr>
      <t>Aangenomen kaders</t>
    </r>
    <r>
      <rPr>
        <sz val="10"/>
        <color theme="1"/>
        <rFont val="Arial"/>
        <family val="2"/>
      </rPr>
      <t xml:space="preserve">
Het aantal werkuren voor Pilot, Pilot/LWB, Machinist en Machinist/LWB n.a.v. de projecten in de planning in 2022 bedraagt 2.400 uur. 
Over het jaar genomen worden 80% van de uren in de werkweek, en 20% in het weekend ingezet. 5% van deze over het jaar genomen uren worden ingezet voor dagdiensten, en 95% van de uren voor nachtdiensten.
Omdat in de verdeling van de uren over week/ weekend en dag-/nachtinzet de aantallen naar boven zijn afgerond, gaan wij voor het berekenen van de fictieve beoordelingsprijs uit van een jaar waarin 2402 uren worden uitgevraagd.</t>
    </r>
  </si>
  <si>
    <t>Uurtarief Pilot</t>
  </si>
  <si>
    <t>Uurtarief Pilot/ Leider Werkplekbeveiliging</t>
  </si>
  <si>
    <t>Uurtarief Machinist</t>
  </si>
  <si>
    <t>Uurtarief Machinist/ Leider Werkplekbeveiliging</t>
  </si>
  <si>
    <t>Pilot</t>
  </si>
  <si>
    <t>Pilot/ LWB</t>
  </si>
  <si>
    <t>Machinist</t>
  </si>
  <si>
    <t>Machinist/ LWB</t>
  </si>
  <si>
    <r>
      <t xml:space="preserve">Bijlage 6   Prijzenblad </t>
    </r>
    <r>
      <rPr>
        <sz val="11"/>
        <color theme="1"/>
        <rFont val="Arial"/>
        <family val="2"/>
      </rPr>
      <t>Dienstverlening Besturen en begeleiden voertuigen Metro Baan</t>
    </r>
  </si>
  <si>
    <r>
      <t xml:space="preserve">Bijlage 6   Prijzenblad </t>
    </r>
    <r>
      <rPr>
        <sz val="11"/>
        <color theme="1"/>
        <rFont val="Arial"/>
        <family val="2"/>
      </rPr>
      <t>Dienstverlening besturen en begeleiden voertuigen Metro Baan</t>
    </r>
  </si>
  <si>
    <t>Totale fictieve omzet in 1 jaar</t>
  </si>
  <si>
    <t>Totale fictieve beoordelingsprijs (fictieve omzet in 2 jaar)</t>
  </si>
  <si>
    <t>Nachtinzet weekend (vr - zo)</t>
  </si>
  <si>
    <t>Nachtinzet weekend vr - 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</si>
</sst>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0"/>
      <color theme="1"/>
      <name val="Arial"/>
      <family val="2"/>
    </font>
    <font>
      <b/>
      <sz val="10"/>
      <color theme="1"/>
      <name val="Arial"/>
      <family val="2"/>
    </font>
    <font>
      <sz val="8"/>
      <color theme="1"/>
      <name val="Arial"/>
      <family val="2"/>
    </font>
    <font>
      <i/>
      <sz val="10"/>
      <color theme="1"/>
      <name val="Arial"/>
      <family val="2"/>
    </font>
    <font>
      <b/>
      <sz val="11"/>
      <color theme="1"/>
      <name val="Arial"/>
      <family val="2"/>
    </font>
    <font>
      <sz val="11"/>
      <color theme="1"/>
      <name val="Arial"/>
      <family val="2"/>
    </font>
    <font>
      <b/>
      <sz val="12"/>
      <color theme="1"/>
      <name val="Arial"/>
      <family val="2"/>
    </font>
    <font>
      <b/>
      <i/>
      <sz val="10"/>
      <color theme="1"/>
      <name val="Arial"/>
      <family val="2"/>
    </font>
  </fonts>
  <fills count="8">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FFFF00"/>
        <bgColor indexed="64"/>
      </patternFill>
    </fill>
    <fill>
      <patternFill patternType="solid">
        <fgColor rgb="FFFFC000"/>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tint="-0.2499465926084170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s>
  <cellStyleXfs count="1">
    <xf numFmtId="0" fontId="0" fillId="0" borderId="0"/>
  </cellStyleXfs>
  <cellXfs count="86">
    <xf numFmtId="0" fontId="0" fillId="0" borderId="0" xfId="0"/>
    <xf numFmtId="0" fontId="0" fillId="0" borderId="0" xfId="0" applyFont="1" applyProtection="1"/>
    <xf numFmtId="10" fontId="0" fillId="0" borderId="0" xfId="0" applyNumberFormat="1" applyFont="1" applyProtection="1"/>
    <xf numFmtId="0" fontId="1" fillId="0" borderId="0" xfId="0" applyFont="1" applyBorder="1" applyProtection="1"/>
    <xf numFmtId="0" fontId="3" fillId="0" borderId="0" xfId="0" applyFont="1" applyProtection="1"/>
    <xf numFmtId="0" fontId="1" fillId="0" borderId="0" xfId="0" applyFont="1" applyProtection="1"/>
    <xf numFmtId="0" fontId="0" fillId="0" borderId="3" xfId="0" applyFont="1" applyBorder="1" applyProtection="1"/>
    <xf numFmtId="0" fontId="0" fillId="0" borderId="0" xfId="0" applyFont="1" applyAlignment="1" applyProtection="1">
      <alignment wrapText="1"/>
    </xf>
    <xf numFmtId="0" fontId="0" fillId="0" borderId="0" xfId="0" applyFont="1" applyFill="1" applyProtection="1"/>
    <xf numFmtId="0" fontId="0" fillId="0" borderId="0" xfId="0" applyFont="1" applyAlignment="1" applyProtection="1">
      <alignment vertical="top" wrapText="1"/>
    </xf>
    <xf numFmtId="0" fontId="0" fillId="0" borderId="0" xfId="0" applyFont="1" applyAlignment="1" applyProtection="1">
      <alignment vertical="top"/>
    </xf>
    <xf numFmtId="164" fontId="0" fillId="0" borderId="0" xfId="0" applyNumberFormat="1" applyFont="1" applyBorder="1" applyAlignment="1" applyProtection="1">
      <alignment wrapText="1"/>
    </xf>
    <xf numFmtId="0" fontId="4" fillId="0" borderId="3" xfId="0" applyFont="1" applyBorder="1" applyAlignment="1" applyProtection="1"/>
    <xf numFmtId="0" fontId="0" fillId="0" borderId="0" xfId="0" applyBorder="1" applyAlignment="1" applyProtection="1"/>
    <xf numFmtId="164" fontId="0" fillId="0" borderId="0" xfId="0" applyNumberFormat="1" applyFont="1" applyFill="1" applyBorder="1" applyAlignment="1" applyProtection="1">
      <alignment horizontal="center"/>
    </xf>
    <xf numFmtId="164" fontId="0" fillId="0" borderId="0" xfId="0" applyNumberFormat="1" applyFont="1" applyFill="1" applyBorder="1" applyAlignment="1" applyProtection="1">
      <alignment horizontal="center" wrapText="1"/>
    </xf>
    <xf numFmtId="0" fontId="2" fillId="0" borderId="0" xfId="0" applyFont="1" applyAlignment="1" applyProtection="1">
      <alignment horizontal="left"/>
    </xf>
    <xf numFmtId="164" fontId="0" fillId="3" borderId="2" xfId="0" applyNumberFormat="1" applyFont="1" applyFill="1" applyBorder="1" applyAlignment="1" applyProtection="1">
      <alignment horizontal="center" vertical="center" wrapText="1"/>
      <protection locked="0"/>
    </xf>
    <xf numFmtId="0" fontId="0" fillId="0" borderId="0" xfId="0" applyFont="1" applyFill="1" applyBorder="1" applyProtection="1"/>
    <xf numFmtId="0" fontId="0" fillId="0" borderId="2" xfId="0" applyFont="1" applyBorder="1" applyAlignment="1" applyProtection="1">
      <alignment horizontal="left" vertical="center" wrapText="1"/>
    </xf>
    <xf numFmtId="0" fontId="0" fillId="0" borderId="0" xfId="0" applyBorder="1" applyAlignment="1" applyProtection="1">
      <protection locked="0"/>
    </xf>
    <xf numFmtId="0" fontId="2" fillId="0" borderId="0" xfId="0" applyFont="1" applyFill="1" applyBorder="1" applyAlignment="1" applyProtection="1">
      <protection locked="0"/>
    </xf>
    <xf numFmtId="0" fontId="1" fillId="4" borderId="2" xfId="0" applyFont="1" applyFill="1" applyBorder="1" applyAlignment="1" applyProtection="1">
      <alignment horizontal="left" vertical="center" wrapText="1"/>
    </xf>
    <xf numFmtId="0" fontId="1" fillId="4" borderId="2" xfId="0" applyFont="1" applyFill="1" applyBorder="1" applyAlignment="1" applyProtection="1">
      <alignment horizontal="center" vertical="center" wrapText="1"/>
    </xf>
    <xf numFmtId="164" fontId="0" fillId="0" borderId="2" xfId="0" applyNumberFormat="1" applyFont="1" applyFill="1" applyBorder="1" applyAlignment="1" applyProtection="1">
      <alignment horizontal="center" vertical="center" wrapText="1"/>
    </xf>
    <xf numFmtId="0" fontId="0" fillId="0" borderId="0" xfId="0" applyFont="1" applyFill="1" applyBorder="1" applyAlignment="1" applyProtection="1"/>
    <xf numFmtId="0" fontId="0" fillId="0" borderId="0" xfId="0" applyFont="1" applyBorder="1" applyAlignment="1" applyProtection="1">
      <alignment horizontal="left" vertical="center" wrapText="1"/>
    </xf>
    <xf numFmtId="164" fontId="0" fillId="0" borderId="0" xfId="0" applyNumberFormat="1" applyFont="1" applyFill="1" applyBorder="1" applyAlignment="1" applyProtection="1">
      <alignment horizontal="center" vertical="center" wrapText="1"/>
    </xf>
    <xf numFmtId="0" fontId="0" fillId="0" borderId="0" xfId="0" applyFont="1" applyBorder="1" applyAlignment="1" applyProtection="1">
      <alignment horizontal="left" vertical="center"/>
    </xf>
    <xf numFmtId="164" fontId="0" fillId="0" borderId="0"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2" xfId="0" applyFont="1" applyBorder="1" applyAlignment="1" applyProtection="1">
      <alignment horizontal="left" vertical="center" wrapText="1"/>
    </xf>
    <xf numFmtId="0" fontId="0" fillId="0" borderId="2" xfId="0" applyFont="1" applyBorder="1" applyAlignment="1" applyProtection="1">
      <alignment horizontal="left" vertical="center"/>
    </xf>
    <xf numFmtId="164" fontId="0" fillId="0" borderId="2" xfId="0" applyNumberFormat="1" applyFont="1" applyFill="1" applyBorder="1" applyAlignment="1" applyProtection="1">
      <alignment horizontal="center" vertical="center"/>
    </xf>
    <xf numFmtId="0" fontId="1" fillId="5" borderId="2" xfId="0" applyFont="1" applyFill="1" applyBorder="1" applyAlignment="1" applyProtection="1">
      <alignment horizontal="left" vertical="center"/>
    </xf>
    <xf numFmtId="0" fontId="1" fillId="5" borderId="2" xfId="0" applyFont="1" applyFill="1" applyBorder="1" applyProtection="1"/>
    <xf numFmtId="164" fontId="1" fillId="5" borderId="2" xfId="0" applyNumberFormat="1" applyFont="1" applyFill="1" applyBorder="1" applyAlignment="1" applyProtection="1">
      <alignment horizontal="left" vertical="center"/>
    </xf>
    <xf numFmtId="164" fontId="0" fillId="0" borderId="2" xfId="0" applyNumberFormat="1" applyFont="1" applyBorder="1" applyAlignment="1" applyProtection="1">
      <alignment horizontal="center"/>
    </xf>
    <xf numFmtId="164" fontId="0" fillId="0" borderId="2" xfId="0" applyNumberFormat="1" applyFont="1" applyBorder="1" applyAlignment="1" applyProtection="1">
      <alignment horizontal="right"/>
    </xf>
    <xf numFmtId="0" fontId="1" fillId="5" borderId="2" xfId="0" applyFont="1" applyFill="1" applyBorder="1" applyAlignment="1" applyProtection="1">
      <alignment horizontal="center"/>
    </xf>
    <xf numFmtId="0" fontId="1" fillId="7" borderId="4" xfId="0" applyFont="1" applyFill="1" applyBorder="1" applyAlignment="1" applyProtection="1"/>
    <xf numFmtId="0" fontId="1" fillId="7" borderId="6" xfId="0" applyFont="1" applyFill="1" applyBorder="1" applyAlignment="1" applyProtection="1"/>
    <xf numFmtId="0" fontId="0" fillId="7" borderId="6" xfId="0" applyFont="1" applyFill="1" applyBorder="1" applyAlignment="1" applyProtection="1">
      <alignment wrapText="1"/>
    </xf>
    <xf numFmtId="0" fontId="0" fillId="7" borderId="5" xfId="0" applyFont="1" applyFill="1" applyBorder="1" applyAlignment="1" applyProtection="1">
      <alignment wrapText="1"/>
    </xf>
    <xf numFmtId="0" fontId="7" fillId="0" borderId="0" xfId="0" applyFont="1" applyFill="1" applyBorder="1" applyAlignment="1" applyProtection="1"/>
    <xf numFmtId="1" fontId="0" fillId="0" borderId="2" xfId="0" applyNumberFormat="1" applyBorder="1" applyAlignment="1">
      <alignment horizontal="center" vertical="center" wrapText="1"/>
    </xf>
    <xf numFmtId="164" fontId="0" fillId="0" borderId="5" xfId="0" applyNumberFormat="1" applyFont="1" applyBorder="1" applyAlignment="1" applyProtection="1">
      <alignment horizontal="right"/>
    </xf>
    <xf numFmtId="0" fontId="0" fillId="0" borderId="7" xfId="0" applyFont="1" applyBorder="1" applyAlignment="1" applyProtection="1">
      <alignment horizontal="left" vertical="center"/>
    </xf>
    <xf numFmtId="1" fontId="0" fillId="0" borderId="7" xfId="0" applyNumberFormat="1" applyBorder="1" applyAlignment="1">
      <alignment horizontal="center" vertical="center" wrapText="1"/>
    </xf>
    <xf numFmtId="164" fontId="0" fillId="0" borderId="7" xfId="0" applyNumberFormat="1" applyFont="1" applyFill="1" applyBorder="1" applyAlignment="1" applyProtection="1">
      <alignment horizontal="center" vertical="center"/>
    </xf>
    <xf numFmtId="164" fontId="0" fillId="0" borderId="7" xfId="0" applyNumberFormat="1" applyFont="1" applyBorder="1" applyAlignment="1" applyProtection="1">
      <alignment horizontal="center"/>
    </xf>
    <xf numFmtId="0" fontId="0" fillId="0" borderId="6" xfId="0" applyFont="1" applyBorder="1" applyAlignment="1" applyProtection="1">
      <alignment horizontal="left" vertical="center"/>
    </xf>
    <xf numFmtId="164" fontId="0" fillId="0" borderId="6" xfId="0" applyNumberFormat="1" applyFont="1" applyFill="1" applyBorder="1" applyAlignment="1" applyProtection="1">
      <alignment horizontal="center" vertical="center"/>
    </xf>
    <xf numFmtId="164" fontId="0" fillId="0" borderId="5" xfId="0" applyNumberFormat="1" applyFont="1" applyBorder="1" applyAlignment="1" applyProtection="1">
      <alignment horizontal="center"/>
    </xf>
    <xf numFmtId="164" fontId="0" fillId="0" borderId="7" xfId="0" applyNumberFormat="1" applyFont="1" applyBorder="1" applyAlignment="1" applyProtection="1">
      <alignment horizontal="right"/>
    </xf>
    <xf numFmtId="0" fontId="0" fillId="0" borderId="9" xfId="0" applyFont="1" applyBorder="1" applyAlignment="1" applyProtection="1">
      <alignment horizontal="left" vertical="center"/>
    </xf>
    <xf numFmtId="0" fontId="0" fillId="0" borderId="10" xfId="0" applyFont="1" applyBorder="1" applyAlignment="1" applyProtection="1">
      <alignment horizontal="left" vertical="center"/>
    </xf>
    <xf numFmtId="1" fontId="0" fillId="0" borderId="10" xfId="0" applyNumberFormat="1" applyBorder="1" applyAlignment="1">
      <alignment horizontal="center" vertical="center" wrapText="1"/>
    </xf>
    <xf numFmtId="164" fontId="0" fillId="0" borderId="10" xfId="0" applyNumberFormat="1" applyFont="1" applyFill="1" applyBorder="1" applyAlignment="1" applyProtection="1">
      <alignment horizontal="center" vertical="center"/>
    </xf>
    <xf numFmtId="164" fontId="0" fillId="0" borderId="10" xfId="0" applyNumberFormat="1" applyFont="1" applyBorder="1" applyAlignment="1" applyProtection="1">
      <alignment horizontal="center"/>
    </xf>
    <xf numFmtId="0" fontId="6" fillId="6" borderId="11" xfId="0" applyFont="1" applyFill="1" applyBorder="1" applyAlignment="1" applyProtection="1">
      <alignment horizontal="left" vertical="center"/>
    </xf>
    <xf numFmtId="0" fontId="0" fillId="6" borderId="1" xfId="0" applyFont="1" applyFill="1" applyBorder="1" applyAlignment="1" applyProtection="1">
      <alignment horizontal="left" vertical="center"/>
    </xf>
    <xf numFmtId="164" fontId="0" fillId="6" borderId="1" xfId="0" applyNumberFormat="1" applyFont="1" applyFill="1" applyBorder="1" applyAlignment="1" applyProtection="1">
      <alignment horizontal="center" vertical="center"/>
    </xf>
    <xf numFmtId="0" fontId="0" fillId="6" borderId="1" xfId="0" applyFont="1" applyFill="1" applyBorder="1" applyProtection="1"/>
    <xf numFmtId="0" fontId="0" fillId="0" borderId="6" xfId="0" applyFont="1" applyBorder="1" applyAlignment="1" applyProtection="1">
      <alignment horizontal="center" vertical="center"/>
    </xf>
    <xf numFmtId="0" fontId="0" fillId="0" borderId="6" xfId="0" applyFont="1" applyBorder="1" applyAlignment="1" applyProtection="1">
      <alignment horizontal="center"/>
    </xf>
    <xf numFmtId="0" fontId="1" fillId="0" borderId="4" xfId="0" applyFont="1" applyBorder="1" applyAlignment="1" applyProtection="1">
      <alignment horizontal="left" vertical="center"/>
    </xf>
    <xf numFmtId="164" fontId="1" fillId="0" borderId="8" xfId="0" applyNumberFormat="1" applyFont="1" applyBorder="1" applyAlignment="1" applyProtection="1">
      <alignment horizontal="right"/>
    </xf>
    <xf numFmtId="0" fontId="1" fillId="0" borderId="4" xfId="0" applyFont="1" applyBorder="1" applyAlignment="1" applyProtection="1">
      <alignment vertical="center"/>
    </xf>
    <xf numFmtId="0" fontId="0" fillId="0" borderId="5" xfId="0" applyBorder="1" applyAlignment="1">
      <alignment vertical="center"/>
    </xf>
    <xf numFmtId="0" fontId="0" fillId="3" borderId="4" xfId="0" applyFont="1" applyFill="1" applyBorder="1" applyAlignment="1" applyProtection="1">
      <alignment wrapText="1"/>
      <protection locked="0"/>
    </xf>
    <xf numFmtId="0" fontId="0" fillId="0" borderId="6" xfId="0" applyBorder="1" applyAlignment="1" applyProtection="1">
      <alignment wrapText="1"/>
      <protection locked="0"/>
    </xf>
    <xf numFmtId="0" fontId="0" fillId="0" borderId="5" xfId="0" applyBorder="1" applyAlignment="1" applyProtection="1">
      <alignment wrapText="1"/>
      <protection locked="0"/>
    </xf>
    <xf numFmtId="164" fontId="6" fillId="6" borderId="1" xfId="0" applyNumberFormat="1" applyFont="1" applyFill="1" applyBorder="1" applyAlignment="1" applyProtection="1">
      <alignment horizontal="right" vertical="center"/>
    </xf>
    <xf numFmtId="164" fontId="6" fillId="0" borderId="5" xfId="0" applyNumberFormat="1" applyFont="1" applyBorder="1" applyAlignment="1">
      <alignment horizontal="right" vertical="center"/>
    </xf>
    <xf numFmtId="0" fontId="1" fillId="0" borderId="4" xfId="0" applyFont="1" applyBorder="1" applyAlignment="1" applyProtection="1">
      <alignment vertical="center" wrapText="1"/>
    </xf>
    <xf numFmtId="0" fontId="0" fillId="0" borderId="5" xfId="0" applyBorder="1" applyAlignment="1">
      <alignment vertical="center" wrapText="1"/>
    </xf>
    <xf numFmtId="0" fontId="2" fillId="3" borderId="1" xfId="0" applyFont="1" applyFill="1" applyBorder="1" applyAlignment="1" applyProtection="1">
      <protection locked="0"/>
    </xf>
    <xf numFmtId="0" fontId="0" fillId="0" borderId="1" xfId="0" applyBorder="1" applyAlignment="1" applyProtection="1">
      <protection locked="0"/>
    </xf>
    <xf numFmtId="0" fontId="0" fillId="2" borderId="0" xfId="0" applyFont="1" applyFill="1" applyAlignment="1" applyProtection="1">
      <alignment vertical="center" wrapText="1"/>
    </xf>
    <xf numFmtId="0" fontId="0" fillId="0" borderId="0" xfId="0" applyAlignment="1">
      <alignment vertical="center" wrapText="1"/>
    </xf>
    <xf numFmtId="0" fontId="1" fillId="4" borderId="4" xfId="0" applyFont="1" applyFill="1" applyBorder="1" applyAlignment="1" applyProtection="1">
      <alignment horizontal="left" vertical="center" wrapText="1"/>
    </xf>
    <xf numFmtId="0" fontId="0" fillId="0" borderId="5" xfId="0" applyBorder="1" applyAlignment="1">
      <alignment horizontal="left" vertical="center" wrapText="1"/>
    </xf>
    <xf numFmtId="0" fontId="0" fillId="0" borderId="4" xfId="0" applyFont="1" applyBorder="1" applyAlignment="1" applyProtection="1">
      <alignment horizontal="left" vertical="center" wrapText="1"/>
    </xf>
    <xf numFmtId="0" fontId="0" fillId="2" borderId="0" xfId="0" applyFill="1" applyAlignment="1">
      <alignment vertical="center" wrapText="1"/>
    </xf>
    <xf numFmtId="0" fontId="0" fillId="0" borderId="0" xfId="0" applyAlignment="1"/>
  </cellXfs>
  <cellStyles count="1">
    <cellStyle name="Standaard" xfId="0" builtinId="0"/>
  </cellStyles>
  <dxfs count="0"/>
  <tableStyles count="0" defaultTableStyle="TableStyleMedium2" defaultPivotStyle="PivotStyleLight16"/>
  <colors>
    <mruColors>
      <color rgb="FFCCFF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609600</xdr:colOff>
      <xdr:row>0</xdr:row>
      <xdr:rowOff>28575</xdr:rowOff>
    </xdr:from>
    <xdr:to>
      <xdr:col>8</xdr:col>
      <xdr:colOff>2540</xdr:colOff>
      <xdr:row>1</xdr:row>
      <xdr:rowOff>29210</xdr:rowOff>
    </xdr:to>
    <xdr:pic>
      <xdr:nvPicPr>
        <xdr:cNvPr id="4" name="Afbeelding 3" descr="Beschrijving: http://www.intermediair.nl/vacature/logo/1503883/medium">
          <a:extLst>
            <a:ext uri="{FF2B5EF4-FFF2-40B4-BE49-F238E27FC236}">
              <a16:creationId xmlns:a16="http://schemas.microsoft.com/office/drawing/2014/main" id="{3B3E9D09-B211-4CD5-95CC-A1D1FB0BD33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95975" y="28575"/>
          <a:ext cx="1355090" cy="534035"/>
        </a:xfrm>
        <a:prstGeom prst="rect">
          <a:avLst/>
        </a:prstGeom>
        <a:noFill/>
        <a:ln>
          <a:noFill/>
        </a:ln>
      </xdr:spPr>
    </xdr:pic>
    <xdr:clientData/>
  </xdr:twoCellAnchor>
  <xdr:oneCellAnchor>
    <xdr:from>
      <xdr:col>6</xdr:col>
      <xdr:colOff>609600</xdr:colOff>
      <xdr:row>61</xdr:row>
      <xdr:rowOff>28575</xdr:rowOff>
    </xdr:from>
    <xdr:ext cx="1355090" cy="534035"/>
    <xdr:pic>
      <xdr:nvPicPr>
        <xdr:cNvPr id="3" name="Afbeelding 2" descr="Beschrijving: http://www.intermediair.nl/vacature/logo/1503883/medium">
          <a:extLst>
            <a:ext uri="{FF2B5EF4-FFF2-40B4-BE49-F238E27FC236}">
              <a16:creationId xmlns:a16="http://schemas.microsoft.com/office/drawing/2014/main" id="{7BCB0908-4742-4C60-8813-6A200B9C54E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95975" y="11791950"/>
          <a:ext cx="1355090" cy="534035"/>
        </a:xfrm>
        <a:prstGeom prst="rect">
          <a:avLst/>
        </a:prstGeom>
        <a:noFill/>
        <a:ln>
          <a:noFill/>
        </a:ln>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81"/>
  <sheetViews>
    <sheetView tabSelected="1" topLeftCell="A16" zoomScaleNormal="100" workbookViewId="0">
      <selection activeCell="E23" sqref="E23"/>
    </sheetView>
  </sheetViews>
  <sheetFormatPr defaultRowHeight="12.75" x14ac:dyDescent="0.2"/>
  <cols>
    <col min="1" max="1" width="2.5703125" style="1" customWidth="1"/>
    <col min="2" max="2" width="14.7109375" style="1" customWidth="1"/>
    <col min="3" max="3" width="12.85546875" style="1" customWidth="1"/>
    <col min="4" max="4" width="15.7109375" style="1" customWidth="1"/>
    <col min="5" max="5" width="18.7109375" style="1" customWidth="1"/>
    <col min="6" max="9" width="14.7109375" style="1" customWidth="1"/>
    <col min="10" max="10" width="9.140625" style="1" customWidth="1"/>
    <col min="11" max="11" width="9.140625" style="1"/>
    <col min="12" max="12" width="9.28515625" style="1" bestFit="1" customWidth="1"/>
    <col min="13" max="13" width="10.7109375" style="1" bestFit="1" customWidth="1"/>
    <col min="14" max="14" width="9.140625" style="1"/>
    <col min="15" max="15" width="10.7109375" style="1" bestFit="1" customWidth="1"/>
    <col min="16" max="16" width="9.140625" style="1"/>
    <col min="17" max="17" width="10.7109375" style="1" bestFit="1" customWidth="1"/>
    <col min="18" max="16384" width="9.140625" style="1"/>
  </cols>
  <sheetData>
    <row r="1" spans="2:13" ht="42" customHeight="1" thickBot="1" x14ac:dyDescent="0.3">
      <c r="B1" s="12" t="s">
        <v>39</v>
      </c>
      <c r="C1" s="12"/>
      <c r="D1" s="6"/>
      <c r="E1" s="6"/>
      <c r="F1" s="6"/>
      <c r="G1" s="6"/>
      <c r="H1" s="6"/>
      <c r="I1" s="18"/>
      <c r="J1" s="18"/>
      <c r="K1" s="18"/>
      <c r="L1" s="18"/>
      <c r="M1" s="18"/>
    </row>
    <row r="2" spans="2:13" ht="13.5" thickTop="1" x14ac:dyDescent="0.2">
      <c r="B2" s="2"/>
      <c r="C2" s="2"/>
    </row>
    <row r="3" spans="2:13" x14ac:dyDescent="0.2">
      <c r="B3" s="2"/>
      <c r="C3" s="2"/>
    </row>
    <row r="4" spans="2:13" x14ac:dyDescent="0.2">
      <c r="B4" s="16" t="s">
        <v>0</v>
      </c>
      <c r="C4" s="16"/>
      <c r="D4" s="77"/>
      <c r="E4" s="78"/>
      <c r="F4" s="78"/>
      <c r="G4" s="78"/>
      <c r="H4" s="78"/>
    </row>
    <row r="5" spans="2:13" x14ac:dyDescent="0.2">
      <c r="D5" s="21"/>
      <c r="E5" s="20"/>
      <c r="F5" s="13"/>
      <c r="G5" s="13"/>
    </row>
    <row r="6" spans="2:13" x14ac:dyDescent="0.2">
      <c r="D6" s="21"/>
      <c r="E6" s="20"/>
      <c r="F6" s="13"/>
      <c r="G6" s="13"/>
    </row>
    <row r="7" spans="2:13" ht="128.25" customHeight="1" x14ac:dyDescent="0.2">
      <c r="B7" s="84" t="s">
        <v>29</v>
      </c>
      <c r="C7" s="84"/>
      <c r="D7" s="80"/>
      <c r="E7" s="80"/>
      <c r="F7" s="80"/>
      <c r="G7" s="80"/>
      <c r="H7" s="85"/>
    </row>
    <row r="8" spans="2:13" x14ac:dyDescent="0.2">
      <c r="D8" s="21"/>
      <c r="E8" s="20"/>
      <c r="F8" s="13"/>
      <c r="G8" s="13"/>
    </row>
    <row r="9" spans="2:13" x14ac:dyDescent="0.2">
      <c r="D9" s="21"/>
      <c r="E9" s="20"/>
      <c r="F9" s="13"/>
      <c r="G9" s="13"/>
    </row>
    <row r="10" spans="2:13" x14ac:dyDescent="0.2">
      <c r="B10" s="44" t="s">
        <v>18</v>
      </c>
      <c r="C10" s="25"/>
      <c r="D10" s="13"/>
      <c r="E10" s="13"/>
      <c r="F10" s="13"/>
    </row>
    <row r="12" spans="2:13" ht="12.75" customHeight="1" x14ac:dyDescent="0.2">
      <c r="B12" s="40" t="s">
        <v>30</v>
      </c>
      <c r="C12" s="41"/>
      <c r="D12" s="42"/>
      <c r="E12" s="43"/>
      <c r="F12" s="7"/>
    </row>
    <row r="13" spans="2:13" ht="12.75" customHeight="1" x14ac:dyDescent="0.2">
      <c r="B13" s="81" t="s">
        <v>8</v>
      </c>
      <c r="C13" s="82"/>
      <c r="D13" s="22" t="s">
        <v>9</v>
      </c>
      <c r="E13" s="23" t="s">
        <v>24</v>
      </c>
    </row>
    <row r="14" spans="2:13" ht="12.75" customHeight="1" x14ac:dyDescent="0.2">
      <c r="B14" s="83" t="s">
        <v>10</v>
      </c>
      <c r="C14" s="82"/>
      <c r="D14" s="19" t="s">
        <v>15</v>
      </c>
      <c r="E14" s="17"/>
    </row>
    <row r="15" spans="2:13" ht="12.75" customHeight="1" x14ac:dyDescent="0.2">
      <c r="B15" s="83" t="s">
        <v>11</v>
      </c>
      <c r="C15" s="82"/>
      <c r="D15" s="19" t="s">
        <v>17</v>
      </c>
      <c r="E15" s="17"/>
    </row>
    <row r="16" spans="2:13" ht="12.75" customHeight="1" x14ac:dyDescent="0.2">
      <c r="B16" s="83" t="s">
        <v>12</v>
      </c>
      <c r="C16" s="82"/>
      <c r="D16" s="19" t="s">
        <v>15</v>
      </c>
      <c r="E16" s="17"/>
    </row>
    <row r="17" spans="2:8" ht="12.75" customHeight="1" x14ac:dyDescent="0.2">
      <c r="B17" s="83" t="s">
        <v>42</v>
      </c>
      <c r="C17" s="82"/>
      <c r="D17" s="19" t="s">
        <v>17</v>
      </c>
      <c r="E17" s="17"/>
    </row>
    <row r="18" spans="2:8" ht="12.75" customHeight="1" x14ac:dyDescent="0.2">
      <c r="B18" s="83" t="s">
        <v>13</v>
      </c>
      <c r="C18" s="82"/>
      <c r="D18" s="31" t="s">
        <v>16</v>
      </c>
      <c r="E18" s="24">
        <f>E16</f>
        <v>0</v>
      </c>
    </row>
    <row r="19" spans="2:8" ht="12.75" customHeight="1" x14ac:dyDescent="0.2">
      <c r="B19" s="83" t="s">
        <v>14</v>
      </c>
      <c r="C19" s="82"/>
      <c r="D19" s="31" t="s">
        <v>16</v>
      </c>
      <c r="E19" s="24">
        <f>E17</f>
        <v>0</v>
      </c>
    </row>
    <row r="20" spans="2:8" ht="12.75" customHeight="1" x14ac:dyDescent="0.2">
      <c r="B20" s="26"/>
      <c r="C20" s="26"/>
      <c r="D20" s="26"/>
      <c r="E20" s="27"/>
    </row>
    <row r="21" spans="2:8" ht="12.75" customHeight="1" x14ac:dyDescent="0.2">
      <c r="B21" s="40" t="s">
        <v>31</v>
      </c>
      <c r="C21" s="41"/>
      <c r="D21" s="42"/>
      <c r="E21" s="43"/>
    </row>
    <row r="22" spans="2:8" ht="12.75" customHeight="1" x14ac:dyDescent="0.2">
      <c r="B22" s="81" t="s">
        <v>8</v>
      </c>
      <c r="C22" s="82"/>
      <c r="D22" s="22" t="s">
        <v>9</v>
      </c>
      <c r="E22" s="23" t="s">
        <v>24</v>
      </c>
    </row>
    <row r="23" spans="2:8" ht="12.75" customHeight="1" x14ac:dyDescent="0.2">
      <c r="B23" s="83" t="s">
        <v>10</v>
      </c>
      <c r="C23" s="82"/>
      <c r="D23" s="19" t="s">
        <v>15</v>
      </c>
      <c r="E23" s="17"/>
    </row>
    <row r="24" spans="2:8" ht="12.75" customHeight="1" x14ac:dyDescent="0.2">
      <c r="B24" s="83" t="s">
        <v>11</v>
      </c>
      <c r="C24" s="82"/>
      <c r="D24" s="19" t="s">
        <v>17</v>
      </c>
      <c r="E24" s="17"/>
    </row>
    <row r="25" spans="2:8" ht="12.75" customHeight="1" x14ac:dyDescent="0.2">
      <c r="B25" s="83" t="s">
        <v>12</v>
      </c>
      <c r="C25" s="82"/>
      <c r="D25" s="19" t="s">
        <v>15</v>
      </c>
      <c r="E25" s="17"/>
    </row>
    <row r="26" spans="2:8" ht="12.75" customHeight="1" x14ac:dyDescent="0.2">
      <c r="B26" s="83" t="s">
        <v>43</v>
      </c>
      <c r="C26" s="82"/>
      <c r="D26" s="19" t="s">
        <v>17</v>
      </c>
      <c r="E26" s="17"/>
    </row>
    <row r="27" spans="2:8" ht="12.75" customHeight="1" x14ac:dyDescent="0.2">
      <c r="B27" s="83" t="s">
        <v>13</v>
      </c>
      <c r="C27" s="82"/>
      <c r="D27" s="31" t="s">
        <v>16</v>
      </c>
      <c r="E27" s="24">
        <f>E25</f>
        <v>0</v>
      </c>
    </row>
    <row r="28" spans="2:8" x14ac:dyDescent="0.2">
      <c r="B28" s="83" t="s">
        <v>14</v>
      </c>
      <c r="C28" s="82"/>
      <c r="D28" s="31" t="s">
        <v>16</v>
      </c>
      <c r="E28" s="24">
        <f>E26</f>
        <v>0</v>
      </c>
      <c r="F28" s="14"/>
      <c r="G28" s="15"/>
      <c r="H28" s="11"/>
    </row>
    <row r="29" spans="2:8" x14ac:dyDescent="0.2">
      <c r="B29" s="26"/>
      <c r="C29" s="26"/>
      <c r="D29" s="26"/>
      <c r="E29" s="27"/>
      <c r="F29" s="14"/>
      <c r="G29" s="15"/>
      <c r="H29" s="11"/>
    </row>
    <row r="30" spans="2:8" x14ac:dyDescent="0.2">
      <c r="B30" s="40" t="s">
        <v>32</v>
      </c>
      <c r="C30" s="41"/>
      <c r="D30" s="42"/>
      <c r="E30" s="43"/>
      <c r="F30" s="14"/>
      <c r="G30" s="15"/>
      <c r="H30" s="11"/>
    </row>
    <row r="31" spans="2:8" x14ac:dyDescent="0.2">
      <c r="B31" s="81" t="s">
        <v>8</v>
      </c>
      <c r="C31" s="82"/>
      <c r="D31" s="22" t="s">
        <v>9</v>
      </c>
      <c r="E31" s="23" t="s">
        <v>24</v>
      </c>
      <c r="F31" s="14"/>
      <c r="G31" s="15"/>
      <c r="H31" s="11"/>
    </row>
    <row r="32" spans="2:8" x14ac:dyDescent="0.2">
      <c r="B32" s="83" t="s">
        <v>10</v>
      </c>
      <c r="C32" s="82"/>
      <c r="D32" s="19" t="s">
        <v>15</v>
      </c>
      <c r="E32" s="17"/>
      <c r="F32" s="14"/>
      <c r="G32" s="15"/>
      <c r="H32" s="11"/>
    </row>
    <row r="33" spans="2:9" x14ac:dyDescent="0.2">
      <c r="B33" s="83" t="s">
        <v>11</v>
      </c>
      <c r="C33" s="82"/>
      <c r="D33" s="19" t="s">
        <v>17</v>
      </c>
      <c r="E33" s="17"/>
      <c r="F33" s="14"/>
      <c r="G33" s="15"/>
      <c r="H33" s="11"/>
    </row>
    <row r="34" spans="2:9" x14ac:dyDescent="0.2">
      <c r="B34" s="83" t="s">
        <v>12</v>
      </c>
      <c r="C34" s="82"/>
      <c r="D34" s="19" t="s">
        <v>15</v>
      </c>
      <c r="E34" s="17"/>
      <c r="F34" s="14"/>
      <c r="G34" s="15"/>
      <c r="H34" s="11"/>
    </row>
    <row r="35" spans="2:9" x14ac:dyDescent="0.2">
      <c r="B35" s="83" t="s">
        <v>43</v>
      </c>
      <c r="C35" s="82"/>
      <c r="D35" s="19" t="s">
        <v>17</v>
      </c>
      <c r="E35" s="17"/>
      <c r="F35" s="14"/>
      <c r="G35" s="15"/>
      <c r="H35" s="11"/>
    </row>
    <row r="36" spans="2:9" ht="12.75" customHeight="1" x14ac:dyDescent="0.2">
      <c r="B36" s="83" t="s">
        <v>13</v>
      </c>
      <c r="C36" s="82"/>
      <c r="D36" s="31" t="s">
        <v>16</v>
      </c>
      <c r="E36" s="24">
        <f>E34</f>
        <v>0</v>
      </c>
      <c r="F36" s="9"/>
      <c r="G36" s="9"/>
      <c r="H36" s="10"/>
      <c r="I36" s="8"/>
    </row>
    <row r="37" spans="2:9" x14ac:dyDescent="0.2">
      <c r="B37" s="83" t="s">
        <v>14</v>
      </c>
      <c r="C37" s="82"/>
      <c r="D37" s="31" t="s">
        <v>16</v>
      </c>
      <c r="E37" s="24">
        <f>E35</f>
        <v>0</v>
      </c>
    </row>
    <row r="38" spans="2:9" x14ac:dyDescent="0.2">
      <c r="B38" s="26"/>
      <c r="C38" s="26"/>
      <c r="D38" s="26"/>
      <c r="E38" s="27"/>
    </row>
    <row r="39" spans="2:9" x14ac:dyDescent="0.2">
      <c r="B39" s="40" t="s">
        <v>33</v>
      </c>
      <c r="C39" s="41"/>
      <c r="D39" s="42"/>
      <c r="E39" s="43"/>
    </row>
    <row r="40" spans="2:9" x14ac:dyDescent="0.2">
      <c r="B40" s="81" t="s">
        <v>8</v>
      </c>
      <c r="C40" s="82"/>
      <c r="D40" s="22" t="s">
        <v>9</v>
      </c>
      <c r="E40" s="23" t="s">
        <v>24</v>
      </c>
    </row>
    <row r="41" spans="2:9" ht="12.75" customHeight="1" x14ac:dyDescent="0.2">
      <c r="B41" s="83" t="s">
        <v>10</v>
      </c>
      <c r="C41" s="82"/>
      <c r="D41" s="19" t="s">
        <v>15</v>
      </c>
      <c r="E41" s="17"/>
    </row>
    <row r="42" spans="2:9" ht="12.75" customHeight="1" x14ac:dyDescent="0.2">
      <c r="B42" s="83" t="s">
        <v>11</v>
      </c>
      <c r="C42" s="82"/>
      <c r="D42" s="19" t="s">
        <v>17</v>
      </c>
      <c r="E42" s="17"/>
    </row>
    <row r="43" spans="2:9" x14ac:dyDescent="0.2">
      <c r="B43" s="83" t="s">
        <v>12</v>
      </c>
      <c r="C43" s="82"/>
      <c r="D43" s="19" t="s">
        <v>15</v>
      </c>
      <c r="E43" s="17"/>
    </row>
    <row r="44" spans="2:9" x14ac:dyDescent="0.2">
      <c r="B44" s="83" t="s">
        <v>42</v>
      </c>
      <c r="C44" s="82"/>
      <c r="D44" s="19" t="s">
        <v>17</v>
      </c>
      <c r="E44" s="17"/>
    </row>
    <row r="45" spans="2:9" x14ac:dyDescent="0.2">
      <c r="B45" s="83" t="s">
        <v>13</v>
      </c>
      <c r="C45" s="82"/>
      <c r="D45" s="31" t="s">
        <v>16</v>
      </c>
      <c r="E45" s="24">
        <f>E43</f>
        <v>0</v>
      </c>
    </row>
    <row r="46" spans="2:9" x14ac:dyDescent="0.2">
      <c r="B46" s="83" t="s">
        <v>14</v>
      </c>
      <c r="C46" s="82"/>
      <c r="D46" s="31" t="s">
        <v>16</v>
      </c>
      <c r="E46" s="24">
        <f>E44</f>
        <v>0</v>
      </c>
    </row>
    <row r="47" spans="2:9" x14ac:dyDescent="0.2">
      <c r="B47" s="30"/>
      <c r="C47" s="30"/>
      <c r="D47" s="28"/>
      <c r="E47" s="29"/>
    </row>
    <row r="48" spans="2:9" x14ac:dyDescent="0.2">
      <c r="B48" s="30"/>
      <c r="C48" s="30"/>
      <c r="D48" s="28"/>
      <c r="E48" s="29"/>
    </row>
    <row r="49" spans="2:10" x14ac:dyDescent="0.2">
      <c r="B49" s="5" t="s">
        <v>21</v>
      </c>
      <c r="F49" s="29"/>
    </row>
    <row r="50" spans="2:10" x14ac:dyDescent="0.2">
      <c r="B50" s="34" t="s">
        <v>20</v>
      </c>
      <c r="C50" s="34" t="s">
        <v>8</v>
      </c>
      <c r="D50" s="34" t="s">
        <v>25</v>
      </c>
      <c r="E50" s="36" t="s">
        <v>26</v>
      </c>
      <c r="F50" s="35" t="s">
        <v>27</v>
      </c>
      <c r="G50" s="35" t="s">
        <v>28</v>
      </c>
      <c r="H50" s="39" t="s">
        <v>7</v>
      </c>
    </row>
    <row r="51" spans="2:10" x14ac:dyDescent="0.2">
      <c r="B51" s="32" t="s">
        <v>34</v>
      </c>
      <c r="C51" s="32" t="s">
        <v>22</v>
      </c>
      <c r="D51" s="45">
        <v>47</v>
      </c>
      <c r="E51" s="33">
        <f>E14</f>
        <v>0</v>
      </c>
      <c r="F51" s="45">
        <v>896</v>
      </c>
      <c r="G51" s="37">
        <f>E15</f>
        <v>0</v>
      </c>
      <c r="H51" s="38">
        <f t="shared" ref="H51:H58" si="0">(D51*E51)+(F51*G51)</f>
        <v>0</v>
      </c>
    </row>
    <row r="52" spans="2:10" x14ac:dyDescent="0.2">
      <c r="B52" s="32"/>
      <c r="C52" s="32" t="s">
        <v>23</v>
      </c>
      <c r="D52" s="45">
        <v>12</v>
      </c>
      <c r="E52" s="33">
        <f>E16</f>
        <v>0</v>
      </c>
      <c r="F52" s="45">
        <v>224</v>
      </c>
      <c r="G52" s="37">
        <f>E17</f>
        <v>0</v>
      </c>
      <c r="H52" s="38">
        <f t="shared" si="0"/>
        <v>0</v>
      </c>
    </row>
    <row r="53" spans="2:10" x14ac:dyDescent="0.2">
      <c r="B53" s="32" t="s">
        <v>35</v>
      </c>
      <c r="C53" s="32" t="s">
        <v>22</v>
      </c>
      <c r="D53" s="45">
        <v>24</v>
      </c>
      <c r="E53" s="33">
        <f>E23</f>
        <v>0</v>
      </c>
      <c r="F53" s="45">
        <v>448</v>
      </c>
      <c r="G53" s="37">
        <f>E24</f>
        <v>0</v>
      </c>
      <c r="H53" s="38">
        <f t="shared" si="0"/>
        <v>0</v>
      </c>
    </row>
    <row r="54" spans="2:10" x14ac:dyDescent="0.2">
      <c r="B54" s="32"/>
      <c r="C54" s="32" t="s">
        <v>23</v>
      </c>
      <c r="D54" s="45">
        <v>6</v>
      </c>
      <c r="E54" s="33">
        <f>E25</f>
        <v>0</v>
      </c>
      <c r="F54" s="45">
        <v>112</v>
      </c>
      <c r="G54" s="37">
        <f>E26</f>
        <v>0</v>
      </c>
      <c r="H54" s="38">
        <f t="shared" si="0"/>
        <v>0</v>
      </c>
    </row>
    <row r="55" spans="2:10" x14ac:dyDescent="0.2">
      <c r="B55" s="32" t="s">
        <v>36</v>
      </c>
      <c r="C55" s="32" t="s">
        <v>22</v>
      </c>
      <c r="D55" s="45">
        <v>18</v>
      </c>
      <c r="E55" s="33">
        <f>E32</f>
        <v>0</v>
      </c>
      <c r="F55" s="45">
        <v>340</v>
      </c>
      <c r="G55" s="37">
        <f>E33</f>
        <v>0</v>
      </c>
      <c r="H55" s="38">
        <f t="shared" si="0"/>
        <v>0</v>
      </c>
    </row>
    <row r="56" spans="2:10" x14ac:dyDescent="0.2">
      <c r="B56" s="32"/>
      <c r="C56" s="32" t="s">
        <v>23</v>
      </c>
      <c r="D56" s="45">
        <v>4</v>
      </c>
      <c r="E56" s="33">
        <f>E34</f>
        <v>0</v>
      </c>
      <c r="F56" s="45">
        <v>75</v>
      </c>
      <c r="G56" s="37">
        <f>E35</f>
        <v>0</v>
      </c>
      <c r="H56" s="38">
        <f t="shared" si="0"/>
        <v>0</v>
      </c>
    </row>
    <row r="57" spans="2:10" x14ac:dyDescent="0.2">
      <c r="B57" s="32" t="s">
        <v>37</v>
      </c>
      <c r="C57" s="32" t="s">
        <v>22</v>
      </c>
      <c r="D57" s="45">
        <v>8</v>
      </c>
      <c r="E57" s="33">
        <f>E41</f>
        <v>0</v>
      </c>
      <c r="F57" s="45">
        <v>149</v>
      </c>
      <c r="G57" s="37">
        <f>E42</f>
        <v>0</v>
      </c>
      <c r="H57" s="38">
        <f t="shared" si="0"/>
        <v>0</v>
      </c>
    </row>
    <row r="58" spans="2:10" x14ac:dyDescent="0.2">
      <c r="B58" s="47"/>
      <c r="C58" s="47" t="s">
        <v>23</v>
      </c>
      <c r="D58" s="48">
        <v>2</v>
      </c>
      <c r="E58" s="49">
        <f>E43</f>
        <v>0</v>
      </c>
      <c r="F58" s="48">
        <v>37</v>
      </c>
      <c r="G58" s="50">
        <f>E44</f>
        <v>0</v>
      </c>
      <c r="H58" s="54">
        <f t="shared" si="0"/>
        <v>0</v>
      </c>
    </row>
    <row r="59" spans="2:10" ht="8.25" customHeight="1" x14ac:dyDescent="0.2">
      <c r="B59" s="55"/>
      <c r="C59" s="56"/>
      <c r="D59" s="57"/>
      <c r="E59" s="58"/>
      <c r="F59" s="57"/>
      <c r="G59" s="59"/>
      <c r="H59" s="46"/>
    </row>
    <row r="60" spans="2:10" x14ac:dyDescent="0.2">
      <c r="B60" s="66" t="s">
        <v>40</v>
      </c>
      <c r="C60" s="51"/>
      <c r="D60" s="64"/>
      <c r="E60" s="52"/>
      <c r="F60" s="65"/>
      <c r="G60" s="53"/>
      <c r="H60" s="67">
        <f>SUM(H51:H59)</f>
        <v>0</v>
      </c>
    </row>
    <row r="61" spans="2:10" ht="15.75" x14ac:dyDescent="0.2">
      <c r="B61" s="60" t="s">
        <v>41</v>
      </c>
      <c r="C61" s="61"/>
      <c r="D61" s="61"/>
      <c r="E61" s="62"/>
      <c r="F61" s="63"/>
      <c r="G61" s="73">
        <f>SUM(H51:H58)*2</f>
        <v>0</v>
      </c>
      <c r="H61" s="74"/>
    </row>
    <row r="63" spans="2:10" x14ac:dyDescent="0.2">
      <c r="J63" s="18"/>
    </row>
    <row r="64" spans="2:10" ht="15.75" thickBot="1" x14ac:dyDescent="0.3">
      <c r="B64" s="12" t="s">
        <v>38</v>
      </c>
      <c r="C64" s="12"/>
      <c r="D64" s="6"/>
      <c r="E64" s="6"/>
      <c r="F64" s="6"/>
      <c r="G64" s="6"/>
      <c r="H64" s="6"/>
      <c r="I64" s="18"/>
    </row>
    <row r="65" spans="2:12" ht="13.5" thickTop="1" x14ac:dyDescent="0.2">
      <c r="B65" s="26"/>
      <c r="C65" s="26"/>
      <c r="D65" s="26"/>
      <c r="E65" s="27"/>
    </row>
    <row r="66" spans="2:12" x14ac:dyDescent="0.2">
      <c r="B66" s="26"/>
      <c r="C66" s="26"/>
      <c r="D66" s="26"/>
      <c r="E66" s="27"/>
    </row>
    <row r="67" spans="2:12" ht="97.5" customHeight="1" x14ac:dyDescent="0.2">
      <c r="B67" s="79" t="s">
        <v>19</v>
      </c>
      <c r="C67" s="79"/>
      <c r="D67" s="80"/>
      <c r="E67" s="80"/>
      <c r="F67" s="80"/>
      <c r="G67" s="80"/>
      <c r="H67" s="80"/>
    </row>
    <row r="68" spans="2:12" x14ac:dyDescent="0.2">
      <c r="B68" s="3"/>
      <c r="C68" s="3"/>
      <c r="D68" s="3"/>
      <c r="E68" s="3"/>
      <c r="F68" s="3"/>
      <c r="G68" s="3"/>
      <c r="L68" s="4"/>
    </row>
    <row r="69" spans="2:12" x14ac:dyDescent="0.2">
      <c r="B69" s="3"/>
      <c r="C69" s="3"/>
      <c r="D69" s="3"/>
      <c r="E69" s="3"/>
      <c r="F69" s="3"/>
      <c r="G69" s="3"/>
      <c r="L69" s="4"/>
    </row>
    <row r="70" spans="2:12" x14ac:dyDescent="0.2">
      <c r="L70" s="4"/>
    </row>
    <row r="71" spans="2:12" x14ac:dyDescent="0.2">
      <c r="L71" s="4"/>
    </row>
    <row r="73" spans="2:12" x14ac:dyDescent="0.2">
      <c r="B73" s="5" t="s">
        <v>1</v>
      </c>
      <c r="C73" s="5"/>
    </row>
    <row r="75" spans="2:12" x14ac:dyDescent="0.2">
      <c r="B75" s="68" t="s">
        <v>2</v>
      </c>
      <c r="C75" s="69"/>
      <c r="D75" s="70"/>
      <c r="E75" s="71"/>
      <c r="F75" s="72"/>
    </row>
    <row r="76" spans="2:12" x14ac:dyDescent="0.2">
      <c r="B76" s="75" t="s">
        <v>3</v>
      </c>
      <c r="C76" s="76"/>
      <c r="D76" s="70"/>
      <c r="E76" s="71"/>
      <c r="F76" s="72"/>
    </row>
    <row r="77" spans="2:12" ht="25.5" customHeight="1" x14ac:dyDescent="0.2">
      <c r="B77" s="75" t="s">
        <v>4</v>
      </c>
      <c r="C77" s="76"/>
      <c r="D77" s="70"/>
      <c r="E77" s="71"/>
      <c r="F77" s="72"/>
    </row>
    <row r="78" spans="2:12" ht="12.75" customHeight="1" x14ac:dyDescent="0.2">
      <c r="B78" s="68" t="s">
        <v>5</v>
      </c>
      <c r="C78" s="69"/>
      <c r="D78" s="70"/>
      <c r="E78" s="71"/>
      <c r="F78" s="72"/>
    </row>
    <row r="79" spans="2:12" ht="38.25" customHeight="1" x14ac:dyDescent="0.2">
      <c r="B79" s="68" t="s">
        <v>6</v>
      </c>
      <c r="C79" s="69"/>
      <c r="D79" s="70"/>
      <c r="E79" s="71"/>
      <c r="F79" s="72"/>
    </row>
    <row r="80" spans="2:12" ht="12.75" customHeight="1" x14ac:dyDescent="0.2"/>
    <row r="81" ht="12.75" customHeight="1" x14ac:dyDescent="0.2"/>
  </sheetData>
  <sheetProtection algorithmName="SHA-512" hashValue="shyJ3nTcE52KsGg1i6yp+5kttxo7gXnBU/8KyPTWXKV1XpxSZU4AMPkjIU2FOdar80NeAlyUqdh/PrnAPN2+Zg==" saltValue="NZjH0oLesWhE6Btmlq8Akg==" spinCount="100000" sheet="1" objects="1" scenarios="1" selectLockedCells="1"/>
  <mergeCells count="42">
    <mergeCell ref="B43:C43"/>
    <mergeCell ref="B44:C44"/>
    <mergeCell ref="B45:C45"/>
    <mergeCell ref="B46:C46"/>
    <mergeCell ref="B18:C18"/>
    <mergeCell ref="B19:C19"/>
    <mergeCell ref="B37:C37"/>
    <mergeCell ref="B40:C40"/>
    <mergeCell ref="B41:C41"/>
    <mergeCell ref="B42:C42"/>
    <mergeCell ref="B13:C13"/>
    <mergeCell ref="B14:C14"/>
    <mergeCell ref="B15:C15"/>
    <mergeCell ref="B16:C16"/>
    <mergeCell ref="B7:H7"/>
    <mergeCell ref="D4:H4"/>
    <mergeCell ref="B67:H67"/>
    <mergeCell ref="B22:C22"/>
    <mergeCell ref="B23:C23"/>
    <mergeCell ref="B24:C24"/>
    <mergeCell ref="B25:C25"/>
    <mergeCell ref="B26:C26"/>
    <mergeCell ref="B27:C27"/>
    <mergeCell ref="B28:C28"/>
    <mergeCell ref="B31:C31"/>
    <mergeCell ref="B32:C32"/>
    <mergeCell ref="B33:C33"/>
    <mergeCell ref="B34:C34"/>
    <mergeCell ref="B35:C35"/>
    <mergeCell ref="B17:C17"/>
    <mergeCell ref="B36:C36"/>
    <mergeCell ref="G61:H61"/>
    <mergeCell ref="B75:C75"/>
    <mergeCell ref="B76:C76"/>
    <mergeCell ref="B77:C77"/>
    <mergeCell ref="B78:C78"/>
    <mergeCell ref="B79:C79"/>
    <mergeCell ref="D75:F75"/>
    <mergeCell ref="D76:F76"/>
    <mergeCell ref="D77:F77"/>
    <mergeCell ref="D78:F78"/>
    <mergeCell ref="D79:F79"/>
  </mergeCells>
  <printOptions horizontalCentered="1"/>
  <pageMargins left="0.23622047244094491" right="0.23622047244094491" top="0.74803149606299213" bottom="0.74803149606299213" header="0.31496062992125984" footer="0.31496062992125984"/>
  <pageSetup paperSize="9" scale="81" fitToHeight="2" orientation="portrait" r:id="rId1"/>
  <headerFooter>
    <oddFooter>&amp;LBijlage 6 Prijzenblad: aanbesteding Uitvoering dienstverlening besturen en begeleiden voertuigen Metro Baan&amp;Rpagina &amp;P van &amp;N</oddFooter>
  </headerFooter>
  <rowBreaks count="1" manualBreakCount="1">
    <brk id="61"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Formulier prijsstelling</vt:lpstr>
      <vt:lpstr>'Formulier prijsstelling'!Afdrukbereik</vt:lpstr>
    </vt:vector>
  </TitlesOfParts>
  <Company>GVB Exploitatie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Breuker</dc:creator>
  <cp:lastModifiedBy>breuker</cp:lastModifiedBy>
  <cp:lastPrinted>2022-03-17T14:27:11Z</cp:lastPrinted>
  <dcterms:created xsi:type="dcterms:W3CDTF">2016-12-22T14:11:46Z</dcterms:created>
  <dcterms:modified xsi:type="dcterms:W3CDTF">2022-03-22T08:55:43Z</dcterms:modified>
</cp:coreProperties>
</file>