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Inhuur Onderwijsondersteunend personeel 2022/6. NvI/"/>
    </mc:Choice>
  </mc:AlternateContent>
  <xr:revisionPtr revIDLastSave="12" documentId="8_{8E57E227-FA69-48A1-9ADA-6041CB3A8659}" xr6:coauthVersionLast="47" xr6:coauthVersionMax="47" xr10:uidLastSave="{46E97269-6F78-4FFD-A090-D2193E1E0FC5}"/>
  <bookViews>
    <workbookView xWindow="-108" yWindow="-108" windowWidth="23256" windowHeight="12576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" i="1" l="1"/>
  <c r="E32" i="1" l="1"/>
  <c r="D22" i="1"/>
  <c r="E37" i="1" l="1"/>
  <c r="C37" i="1"/>
  <c r="C32" i="1"/>
  <c r="D33" i="1" s="1"/>
  <c r="D38" i="1" s="1"/>
  <c r="D54" i="1" l="1"/>
  <c r="D58" i="1" s="1"/>
  <c r="J66" i="1" l="1"/>
  <c r="F22" i="1"/>
  <c r="F33" i="1" s="1"/>
  <c r="F38" i="1" s="1"/>
  <c r="E53" i="1"/>
  <c r="F54" i="1" l="1"/>
  <c r="F58" i="1" s="1"/>
  <c r="J67" i="1" l="1"/>
  <c r="C70" i="1"/>
  <c r="F71" i="1" s="1"/>
  <c r="J73" i="1" l="1"/>
</calcChain>
</file>

<file path=xl/sharedStrings.xml><?xml version="1.0" encoding="utf-8"?>
<sst xmlns="http://schemas.openxmlformats.org/spreadsheetml/2006/main" count="60" uniqueCount="59">
  <si>
    <t>Fase A-ABU / Fase 1+2-NBBU</t>
  </si>
  <si>
    <t>Blok 1</t>
  </si>
  <si>
    <t>Brutoloon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</si>
  <si>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</si>
  <si>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</si>
  <si>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</si>
  <si>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</si>
  <si>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</si>
  <si>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</si>
  <si>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</si>
  <si>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</si>
  <si>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Blok 3</t>
  </si>
  <si>
    <t>vakantiebijslag</t>
  </si>
  <si>
    <t>sectorpremie</t>
  </si>
  <si>
    <t>ZW-premie</t>
  </si>
  <si>
    <t>WGA-premie</t>
  </si>
  <si>
    <t>WW-premie</t>
  </si>
  <si>
    <t>AOF-premie (incl. opslag)</t>
  </si>
  <si>
    <t>WGA-vast premie</t>
  </si>
  <si>
    <t>ZVW-premie</t>
  </si>
  <si>
    <t>Transitievergoeding</t>
  </si>
  <si>
    <t>Opleiding</t>
  </si>
  <si>
    <t>Blok 4</t>
  </si>
  <si>
    <t xml:space="preserve">Fase A/Fase 1+2: gebaseerd op basis van uitsluiting loondoorbetaling </t>
  </si>
  <si>
    <t xml:space="preserve">Betreft gewerkte uren </t>
  </si>
  <si>
    <t>fictief aantal uren</t>
  </si>
  <si>
    <t>uur</t>
  </si>
  <si>
    <t>Fase A-ABU / Fase 1+2 - NBBU</t>
  </si>
  <si>
    <t>Fase B-ABU / Fase 3 - NBBU</t>
  </si>
  <si>
    <t>overige directe lasten, indirecte lasten en marge</t>
  </si>
  <si>
    <t>totaalbedrag</t>
  </si>
  <si>
    <t>Het uurtarief zoals opgenomen in de groene cellen is het totaal bedrag. Hierin zijn alle kosten en marges inclusief.</t>
  </si>
  <si>
    <t>Fase B-ABU / Fase 3-NBBU</t>
  </si>
  <si>
    <t>eindejaarsuitkering</t>
  </si>
  <si>
    <t>overige vergoedingen</t>
  </si>
  <si>
    <t>Pensioen (STIPP)</t>
  </si>
  <si>
    <t>Fictieve totaalprijs</t>
  </si>
  <si>
    <t>Afkoopsom overname</t>
  </si>
  <si>
    <t>Totaal</t>
  </si>
  <si>
    <t>Prijs per uur</t>
  </si>
  <si>
    <r>
      <t xml:space="preserve">Uitzenden </t>
    </r>
    <r>
      <rPr>
        <b/>
        <sz val="11"/>
        <color theme="1"/>
        <rFont val="Calibri"/>
        <family val="2"/>
        <scheme val="minor"/>
      </rPr>
      <t>(STIPP)</t>
    </r>
  </si>
  <si>
    <t>Reservering AZW</t>
  </si>
  <si>
    <t>De som van alle uitgevraagde posten leidt tot een fictief uurtarief.</t>
  </si>
  <si>
    <r>
      <t xml:space="preserve">Detacheren </t>
    </r>
    <r>
      <rPr>
        <b/>
        <sz val="11"/>
        <color theme="1"/>
        <rFont val="Calibri"/>
        <family val="2"/>
        <scheme val="minor"/>
      </rPr>
      <t>(STiPP Plus)</t>
    </r>
  </si>
  <si>
    <t>Pensioen (STiPP Plus)</t>
  </si>
  <si>
    <t>ABP (optioneel)</t>
  </si>
  <si>
    <t>wachtdagcompensatie</t>
  </si>
  <si>
    <t>Onderwijsgroep Tilburg</t>
  </si>
  <si>
    <t>Prijzenblad</t>
  </si>
  <si>
    <t>Inhuur Ondersteunend Personeel</t>
  </si>
  <si>
    <t>Inschrijfprijs</t>
  </si>
  <si>
    <t>Inschrijver:</t>
  </si>
  <si>
    <t>Fictief resterend aantal uur t.o.v. 1040</t>
  </si>
  <si>
    <t>PAWW</t>
  </si>
  <si>
    <t>Uitzenden (STIPP)</t>
  </si>
  <si>
    <t xml:space="preserve">Detacheren (STiPP Plus)    </t>
  </si>
  <si>
    <t>- Inschrijver dient de gele cellen in te vullen</t>
  </si>
  <si>
    <t>- Tarieven zijn exclusief btw.</t>
  </si>
  <si>
    <t>- Reiskosten worden separaat doorbelast.
- Overige bruto vergoedingen worden niet separaat doorbelast.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</si>
</sst>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4" xfId="0" applyBorder="1"/>
    <xf numFmtId="44" fontId="0" fillId="0" borderId="4" xfId="0" applyNumberFormat="1" applyBorder="1"/>
    <xf numFmtId="10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0" fillId="0" borderId="4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44" fontId="0" fillId="3" borderId="4" xfId="0" applyNumberFormat="1" applyFill="1" applyBorder="1"/>
    <xf numFmtId="14" fontId="1" fillId="0" borderId="0" xfId="0" applyNumberFormat="1" applyFont="1"/>
    <xf numFmtId="0" fontId="1" fillId="0" borderId="4" xfId="0" applyFont="1" applyBorder="1" applyAlignment="1">
      <alignment horizontal="right"/>
    </xf>
    <xf numFmtId="0" fontId="0" fillId="0" borderId="4" xfId="0" applyFill="1" applyBorder="1" applyAlignment="1">
      <alignment wrapText="1"/>
    </xf>
    <xf numFmtId="0" fontId="0" fillId="0" borderId="0" xfId="0" applyFill="1"/>
    <xf numFmtId="0" fontId="2" fillId="0" borderId="0" xfId="0" applyFont="1" applyFill="1"/>
    <xf numFmtId="10" fontId="0" fillId="2" borderId="3" xfId="0" applyNumberFormat="1" applyFont="1" applyFill="1" applyBorder="1" applyProtection="1">
      <protection locked="0"/>
    </xf>
    <xf numFmtId="10" fontId="0" fillId="2" borderId="5" xfId="0" applyNumberFormat="1" applyFont="1" applyFill="1" applyBorder="1" applyProtection="1">
      <protection locked="0"/>
    </xf>
    <xf numFmtId="10" fontId="0" fillId="2" borderId="3" xfId="0" applyNumberFormat="1" applyFill="1" applyBorder="1" applyProtection="1">
      <protection locked="0"/>
    </xf>
    <xf numFmtId="10" fontId="0" fillId="2" borderId="5" xfId="0" applyNumberFormat="1" applyFill="1" applyBorder="1" applyProtection="1">
      <protection locked="0"/>
    </xf>
    <xf numFmtId="0" fontId="0" fillId="0" borderId="0" xfId="0" applyFill="1" applyProtection="1">
      <protection locked="0"/>
    </xf>
    <xf numFmtId="0" fontId="0" fillId="0" borderId="7" xfId="0" applyFont="1" applyBorder="1" applyAlignment="1">
      <alignment vertical="center"/>
    </xf>
    <xf numFmtId="44" fontId="0" fillId="0" borderId="7" xfId="0" applyNumberFormat="1" applyFont="1" applyBorder="1" applyAlignment="1">
      <alignment vertical="center"/>
    </xf>
    <xf numFmtId="44" fontId="0" fillId="4" borderId="7" xfId="0" applyNumberFormat="1" applyFill="1" applyBorder="1"/>
    <xf numFmtId="44" fontId="0" fillId="0" borderId="0" xfId="0" applyNumberFormat="1" applyFont="1" applyBorder="1" applyAlignment="1">
      <alignment vertical="center"/>
    </xf>
    <xf numFmtId="14" fontId="5" fillId="0" borderId="0" xfId="0" applyNumberFormat="1" applyFont="1" applyFill="1"/>
    <xf numFmtId="0" fontId="4" fillId="0" borderId="0" xfId="0" applyFont="1" applyFill="1"/>
    <xf numFmtId="0" fontId="2" fillId="0" borderId="9" xfId="0" applyFont="1" applyFill="1" applyBorder="1"/>
    <xf numFmtId="0" fontId="2" fillId="0" borderId="8" xfId="0" applyFont="1" applyBorder="1"/>
    <xf numFmtId="0" fontId="1" fillId="0" borderId="3" xfId="0" applyFont="1" applyBorder="1" applyAlignment="1">
      <alignment horizontal="left" vertical="top"/>
    </xf>
    <xf numFmtId="10" fontId="0" fillId="0" borderId="3" xfId="0" applyNumberFormat="1" applyFill="1" applyBorder="1" applyProtection="1">
      <protection locked="0"/>
    </xf>
    <xf numFmtId="10" fontId="0" fillId="0" borderId="3" xfId="0" applyNumberFormat="1" applyFont="1" applyFill="1" applyBorder="1" applyProtection="1">
      <protection locked="0"/>
    </xf>
    <xf numFmtId="44" fontId="0" fillId="0" borderId="0" xfId="0" applyNumberFormat="1" applyBorder="1"/>
    <xf numFmtId="10" fontId="0" fillId="2" borderId="7" xfId="0" applyNumberFormat="1" applyFill="1" applyBorder="1" applyProtection="1">
      <protection locked="0"/>
    </xf>
    <xf numFmtId="10" fontId="0" fillId="0" borderId="5" xfId="0" applyNumberFormat="1" applyFont="1" applyFill="1" applyBorder="1" applyProtection="1"/>
    <xf numFmtId="0" fontId="0" fillId="0" borderId="4" xfId="0" applyFill="1" applyBorder="1" applyProtection="1"/>
    <xf numFmtId="10" fontId="0" fillId="0" borderId="5" xfId="0" applyNumberFormat="1" applyFill="1" applyBorder="1" applyProtection="1"/>
    <xf numFmtId="0" fontId="2" fillId="0" borderId="0" xfId="0" applyFont="1"/>
    <xf numFmtId="0" fontId="6" fillId="0" borderId="0" xfId="0" applyFont="1"/>
    <xf numFmtId="0" fontId="2" fillId="0" borderId="4" xfId="0" applyFont="1" applyBorder="1"/>
    <xf numFmtId="0" fontId="2" fillId="0" borderId="7" xfId="0" applyFont="1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0" borderId="0" xfId="0" applyFont="1"/>
    <xf numFmtId="44" fontId="0" fillId="0" borderId="7" xfId="1" applyFont="1" applyFill="1" applyBorder="1" applyProtection="1"/>
    <xf numFmtId="0" fontId="0" fillId="0" borderId="0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7" xfId="0" applyFill="1" applyBorder="1"/>
    <xf numFmtId="0" fontId="0" fillId="0" borderId="7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/>
    <xf numFmtId="44" fontId="0" fillId="0" borderId="7" xfId="1" applyFont="1" applyFill="1" applyBorder="1"/>
    <xf numFmtId="14" fontId="1" fillId="0" borderId="0" xfId="0" quotePrefix="1" applyNumberFormat="1" applyFont="1"/>
    <xf numFmtId="0" fontId="0" fillId="2" borderId="0" xfId="0" applyFill="1" applyProtection="1">
      <protection locked="0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6" fillId="0" borderId="0" xfId="0" quotePrefix="1" applyNumberFormat="1" applyFont="1" applyFill="1" applyAlignment="1">
      <alignment horizontal="left" vertical="top" wrapText="1"/>
    </xf>
    <xf numFmtId="14" fontId="6" fillId="0" borderId="0" xfId="0" applyNumberFormat="1" applyFont="1" applyFill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zoomScaleNormal="100" workbookViewId="0">
      <selection activeCell="A13" sqref="A13"/>
    </sheetView>
  </sheetViews>
  <sheetFormatPr defaultRowHeight="14.4" x14ac:dyDescent="0.3"/>
  <cols>
    <col min="1" max="1" width="11.5546875" customWidth="1"/>
    <col min="2" max="2" width="37" customWidth="1"/>
    <col min="3" max="3" width="15" customWidth="1"/>
    <col min="4" max="4" width="14.5546875" customWidth="1"/>
    <col min="5" max="6" width="14.5546875" style="19" customWidth="1"/>
    <col min="7" max="7" width="17.5546875" style="19" customWidth="1"/>
    <col min="8" max="8" width="13.88671875" style="19" customWidth="1"/>
    <col min="9" max="9" width="17.5546875" customWidth="1"/>
    <col min="10" max="10" width="17.33203125" bestFit="1" customWidth="1"/>
    <col min="13" max="13" width="42.44140625" bestFit="1" customWidth="1"/>
    <col min="14" max="14" width="27.44140625" bestFit="1" customWidth="1"/>
    <col min="15" max="15" width="17.44140625" bestFit="1" customWidth="1"/>
    <col min="17" max="17" width="11.44140625" customWidth="1"/>
    <col min="18" max="18" width="17.109375" bestFit="1" customWidth="1"/>
    <col min="19" max="19" width="15.44140625" customWidth="1"/>
  </cols>
  <sheetData>
    <row r="1" spans="1:8" x14ac:dyDescent="0.3">
      <c r="A1" s="43" t="s">
        <v>47</v>
      </c>
    </row>
    <row r="2" spans="1:8" x14ac:dyDescent="0.3">
      <c r="A2" s="42" t="s">
        <v>49</v>
      </c>
    </row>
    <row r="3" spans="1:8" x14ac:dyDescent="0.3">
      <c r="A3" s="42" t="s">
        <v>48</v>
      </c>
      <c r="B3" s="25"/>
    </row>
    <row r="4" spans="1:8" x14ac:dyDescent="0.3">
      <c r="A4" s="46">
        <v>44816</v>
      </c>
    </row>
    <row r="5" spans="1:8" x14ac:dyDescent="0.3">
      <c r="A5" s="16"/>
    </row>
    <row r="6" spans="1:8" x14ac:dyDescent="0.3">
      <c r="A6" s="16"/>
    </row>
    <row r="7" spans="1:8" x14ac:dyDescent="0.3">
      <c r="A7" s="16" t="s">
        <v>51</v>
      </c>
      <c r="C7" s="58"/>
      <c r="D7" s="58"/>
      <c r="E7" s="58"/>
      <c r="F7" s="58"/>
    </row>
    <row r="8" spans="1:8" x14ac:dyDescent="0.3">
      <c r="A8" s="16"/>
    </row>
    <row r="9" spans="1:8" x14ac:dyDescent="0.3">
      <c r="A9" s="16"/>
    </row>
    <row r="10" spans="1:8" x14ac:dyDescent="0.3">
      <c r="A10" s="57" t="s">
        <v>56</v>
      </c>
      <c r="B10" s="47"/>
      <c r="C10" s="47"/>
    </row>
    <row r="11" spans="1:8" x14ac:dyDescent="0.3">
      <c r="A11" s="57" t="s">
        <v>57</v>
      </c>
      <c r="B11" s="47"/>
      <c r="C11" s="47"/>
    </row>
    <row r="12" spans="1:8" ht="28.2" customHeight="1" x14ac:dyDescent="0.3">
      <c r="A12" s="66" t="s">
        <v>58</v>
      </c>
      <c r="B12" s="67"/>
      <c r="C12" s="67"/>
      <c r="D12" s="67"/>
      <c r="E12" s="31"/>
      <c r="F12" s="31"/>
      <c r="G12" s="31"/>
      <c r="H12" s="31"/>
    </row>
    <row r="13" spans="1:8" x14ac:dyDescent="0.3">
      <c r="A13" s="30"/>
      <c r="B13" s="31"/>
      <c r="C13" s="31"/>
      <c r="D13" s="31"/>
      <c r="E13" s="31"/>
      <c r="F13" s="31"/>
      <c r="G13" s="31"/>
      <c r="H13" s="31"/>
    </row>
    <row r="14" spans="1:8" x14ac:dyDescent="0.3">
      <c r="A14" s="16" t="s">
        <v>42</v>
      </c>
      <c r="B14" s="47"/>
      <c r="C14" s="47"/>
    </row>
    <row r="15" spans="1:8" x14ac:dyDescent="0.3">
      <c r="A15" s="16"/>
    </row>
    <row r="16" spans="1:8" x14ac:dyDescent="0.3">
      <c r="A16" s="16"/>
      <c r="G16" s="49"/>
      <c r="H16" s="49"/>
    </row>
    <row r="17" spans="1:8" x14ac:dyDescent="0.3">
      <c r="C17" s="61" t="s">
        <v>40</v>
      </c>
      <c r="D17" s="62"/>
      <c r="E17" s="61" t="s">
        <v>43</v>
      </c>
      <c r="F17" s="62"/>
      <c r="G17"/>
      <c r="H17"/>
    </row>
    <row r="18" spans="1:8" x14ac:dyDescent="0.3">
      <c r="C18" s="63" t="s">
        <v>0</v>
      </c>
      <c r="D18" s="64"/>
      <c r="E18" s="63" t="s">
        <v>32</v>
      </c>
      <c r="F18" s="64"/>
      <c r="G18"/>
      <c r="H18"/>
    </row>
    <row r="19" spans="1:8" x14ac:dyDescent="0.3">
      <c r="A19" s="8"/>
      <c r="B19" s="9"/>
      <c r="C19" s="2"/>
      <c r="D19" s="3"/>
      <c r="E19" s="2"/>
      <c r="F19" s="3"/>
      <c r="G19"/>
      <c r="H19"/>
    </row>
    <row r="20" spans="1:8" x14ac:dyDescent="0.3">
      <c r="A20" s="10" t="s">
        <v>1</v>
      </c>
      <c r="B20" s="1" t="s">
        <v>2</v>
      </c>
      <c r="C20" s="2"/>
      <c r="D20" s="37">
        <v>20</v>
      </c>
      <c r="E20" s="2"/>
      <c r="F20" s="4">
        <v>20</v>
      </c>
      <c r="G20"/>
      <c r="H20"/>
    </row>
    <row r="21" spans="1:8" x14ac:dyDescent="0.3">
      <c r="A21" s="10"/>
      <c r="B21" s="1" t="s">
        <v>46</v>
      </c>
      <c r="C21" s="21"/>
      <c r="D21" s="37"/>
      <c r="E21" s="21"/>
      <c r="F21" s="4"/>
      <c r="G21"/>
      <c r="H21"/>
    </row>
    <row r="22" spans="1:8" x14ac:dyDescent="0.3">
      <c r="A22" s="10"/>
      <c r="B22" s="1"/>
      <c r="C22" s="2"/>
      <c r="D22" s="37">
        <f>D20+(D20*C21)</f>
        <v>20</v>
      </c>
      <c r="E22" s="2"/>
      <c r="F22" s="4">
        <f>F20+(F20*E21)</f>
        <v>20</v>
      </c>
      <c r="G22"/>
      <c r="H22"/>
    </row>
    <row r="23" spans="1:8" x14ac:dyDescent="0.3">
      <c r="A23" s="10"/>
      <c r="B23" s="3"/>
      <c r="C23" s="2"/>
      <c r="D23" s="3"/>
      <c r="E23" s="2"/>
      <c r="F23" s="3"/>
      <c r="G23"/>
      <c r="H23"/>
    </row>
    <row r="24" spans="1:8" x14ac:dyDescent="0.3">
      <c r="A24" s="10" t="s">
        <v>3</v>
      </c>
      <c r="B24" s="3" t="s">
        <v>4</v>
      </c>
      <c r="C24" s="21"/>
      <c r="D24" s="3"/>
      <c r="E24" s="23"/>
      <c r="F24" s="3"/>
      <c r="G24"/>
      <c r="H24"/>
    </row>
    <row r="25" spans="1:8" x14ac:dyDescent="0.3">
      <c r="A25" s="10"/>
      <c r="B25" s="3" t="s">
        <v>5</v>
      </c>
      <c r="C25" s="21"/>
      <c r="D25" s="3"/>
      <c r="E25" s="23"/>
      <c r="F25" s="3"/>
      <c r="G25"/>
      <c r="H25"/>
    </row>
    <row r="26" spans="1:8" x14ac:dyDescent="0.3">
      <c r="A26" s="10"/>
      <c r="B26" s="11" t="s">
        <v>6</v>
      </c>
      <c r="C26" s="21"/>
      <c r="D26" s="3"/>
      <c r="E26" s="23"/>
      <c r="F26" s="3"/>
      <c r="G26"/>
      <c r="H26"/>
    </row>
    <row r="27" spans="1:8" x14ac:dyDescent="0.3">
      <c r="A27" s="10"/>
      <c r="B27" s="3" t="s">
        <v>7</v>
      </c>
      <c r="C27" s="21"/>
      <c r="D27" s="3"/>
      <c r="E27" s="23"/>
      <c r="F27" s="3"/>
      <c r="G27"/>
      <c r="H27"/>
    </row>
    <row r="28" spans="1:8" x14ac:dyDescent="0.3">
      <c r="A28" s="10"/>
      <c r="B28" s="3" t="s">
        <v>8</v>
      </c>
      <c r="C28" s="21"/>
      <c r="D28" s="3"/>
      <c r="E28" s="23"/>
      <c r="F28" s="3"/>
      <c r="G28"/>
      <c r="H28"/>
    </row>
    <row r="29" spans="1:8" x14ac:dyDescent="0.3">
      <c r="A29" s="10"/>
      <c r="B29" s="3" t="s">
        <v>9</v>
      </c>
      <c r="C29" s="21"/>
      <c r="D29" s="3"/>
      <c r="E29" s="23"/>
      <c r="F29" s="3"/>
      <c r="G29"/>
      <c r="H29"/>
    </row>
    <row r="30" spans="1:8" x14ac:dyDescent="0.3">
      <c r="A30" s="10"/>
      <c r="B30" s="3" t="s">
        <v>10</v>
      </c>
      <c r="C30" s="21"/>
      <c r="D30" s="3"/>
      <c r="E30" s="23"/>
      <c r="F30" s="3"/>
      <c r="G30"/>
      <c r="H30"/>
    </row>
    <row r="31" spans="1:8" x14ac:dyDescent="0.3">
      <c r="A31" s="10"/>
      <c r="B31" s="11" t="s">
        <v>34</v>
      </c>
      <c r="C31" s="22"/>
      <c r="D31" s="3"/>
      <c r="E31" s="24"/>
      <c r="F31" s="3"/>
      <c r="G31"/>
      <c r="H31"/>
    </row>
    <row r="32" spans="1:8" x14ac:dyDescent="0.3">
      <c r="A32" s="10"/>
      <c r="B32" s="3"/>
      <c r="C32" s="5">
        <f>SUM(C24:C31)</f>
        <v>0</v>
      </c>
      <c r="D32" s="3"/>
      <c r="E32" s="5">
        <f>SUM(E24:E31)</f>
        <v>0</v>
      </c>
      <c r="F32" s="3"/>
      <c r="G32"/>
      <c r="H32"/>
    </row>
    <row r="33" spans="1:8" x14ac:dyDescent="0.3">
      <c r="A33" s="10"/>
      <c r="B33" s="3"/>
      <c r="C33" s="5"/>
      <c r="D33" s="4">
        <f>D22+(D22*C32)</f>
        <v>20</v>
      </c>
      <c r="E33" s="5"/>
      <c r="F33" s="4">
        <f>F22+(F22*E32)</f>
        <v>20</v>
      </c>
      <c r="G33"/>
      <c r="H33"/>
    </row>
    <row r="34" spans="1:8" x14ac:dyDescent="0.3">
      <c r="A34" s="10"/>
      <c r="B34" s="3"/>
      <c r="C34" s="5"/>
      <c r="D34" s="4"/>
      <c r="E34" s="5"/>
      <c r="F34" s="4"/>
      <c r="G34"/>
      <c r="H34"/>
    </row>
    <row r="35" spans="1:8" x14ac:dyDescent="0.3">
      <c r="A35" s="10"/>
      <c r="B35" s="3" t="s">
        <v>12</v>
      </c>
      <c r="C35" s="23"/>
      <c r="D35" s="3"/>
      <c r="E35" s="23"/>
      <c r="F35" s="3"/>
      <c r="G35"/>
      <c r="H35"/>
    </row>
    <row r="36" spans="1:8" x14ac:dyDescent="0.3">
      <c r="A36" s="10"/>
      <c r="B36" s="44" t="s">
        <v>33</v>
      </c>
      <c r="C36" s="39">
        <v>8.3299999999999999E-2</v>
      </c>
      <c r="D36" s="40"/>
      <c r="E36" s="41">
        <v>8.3299999999999999E-2</v>
      </c>
      <c r="F36" s="3"/>
      <c r="G36"/>
      <c r="H36"/>
    </row>
    <row r="37" spans="1:8" x14ac:dyDescent="0.3">
      <c r="A37" s="10"/>
      <c r="B37" s="3"/>
      <c r="C37" s="36">
        <f>C35+C36</f>
        <v>8.3299999999999999E-2</v>
      </c>
      <c r="D37" s="11"/>
      <c r="E37" s="36">
        <f>E35+E36</f>
        <v>8.3299999999999999E-2</v>
      </c>
      <c r="F37" s="3"/>
      <c r="G37"/>
      <c r="H37"/>
    </row>
    <row r="38" spans="1:8" x14ac:dyDescent="0.3">
      <c r="A38" s="10"/>
      <c r="B38" s="3"/>
      <c r="C38" s="2"/>
      <c r="D38" s="4">
        <f>D33+(D33*C37)</f>
        <v>21.666</v>
      </c>
      <c r="E38" s="2"/>
      <c r="F38" s="4">
        <f>F33+(F33*E37)</f>
        <v>21.666</v>
      </c>
      <c r="G38"/>
      <c r="H38"/>
    </row>
    <row r="39" spans="1:8" x14ac:dyDescent="0.3">
      <c r="A39" s="10"/>
      <c r="B39" s="3"/>
      <c r="C39" s="2"/>
      <c r="D39" s="3"/>
      <c r="E39" s="2"/>
      <c r="F39" s="3"/>
      <c r="G39"/>
      <c r="H39"/>
    </row>
    <row r="40" spans="1:8" x14ac:dyDescent="0.3">
      <c r="A40" s="10" t="s">
        <v>11</v>
      </c>
      <c r="B40" s="3" t="s">
        <v>13</v>
      </c>
      <c r="C40" s="23"/>
      <c r="D40" s="3"/>
      <c r="E40" s="23"/>
      <c r="F40" s="3"/>
      <c r="G40"/>
      <c r="H40"/>
    </row>
    <row r="41" spans="1:8" x14ac:dyDescent="0.3">
      <c r="A41" s="10"/>
      <c r="B41" s="3" t="s">
        <v>14</v>
      </c>
      <c r="C41" s="23"/>
      <c r="D41" s="3"/>
      <c r="E41" s="23"/>
      <c r="F41" s="3"/>
      <c r="G41"/>
      <c r="H41"/>
    </row>
    <row r="42" spans="1:8" x14ac:dyDescent="0.3">
      <c r="A42" s="10"/>
      <c r="B42" s="3" t="s">
        <v>41</v>
      </c>
      <c r="C42" s="23"/>
      <c r="D42" s="3"/>
      <c r="E42" s="23"/>
      <c r="F42" s="3"/>
      <c r="G42"/>
      <c r="H42"/>
    </row>
    <row r="43" spans="1:8" x14ac:dyDescent="0.3">
      <c r="A43" s="10"/>
      <c r="B43" s="3" t="s">
        <v>15</v>
      </c>
      <c r="C43" s="23"/>
      <c r="D43" s="3"/>
      <c r="E43" s="23"/>
      <c r="F43" s="3"/>
      <c r="G43"/>
      <c r="H43"/>
    </row>
    <row r="44" spans="1:8" x14ac:dyDescent="0.3">
      <c r="A44" s="10"/>
      <c r="B44" s="3" t="s">
        <v>16</v>
      </c>
      <c r="C44" s="23"/>
      <c r="D44" s="3"/>
      <c r="E44" s="23"/>
      <c r="F44" s="3"/>
      <c r="G44"/>
      <c r="H44"/>
    </row>
    <row r="45" spans="1:8" x14ac:dyDescent="0.3">
      <c r="A45" s="10"/>
      <c r="B45" s="3" t="s">
        <v>53</v>
      </c>
      <c r="C45" s="23"/>
      <c r="D45" s="3"/>
      <c r="E45" s="23"/>
      <c r="F45" s="3"/>
      <c r="G45"/>
      <c r="H45"/>
    </row>
    <row r="46" spans="1:8" x14ac:dyDescent="0.3">
      <c r="A46" s="10"/>
      <c r="B46" s="3" t="s">
        <v>17</v>
      </c>
      <c r="C46" s="23"/>
      <c r="D46" s="3"/>
      <c r="E46" s="23"/>
      <c r="F46" s="3"/>
      <c r="G46"/>
      <c r="H46"/>
    </row>
    <row r="47" spans="1:8" x14ac:dyDescent="0.3">
      <c r="A47" s="10"/>
      <c r="B47" s="3" t="s">
        <v>18</v>
      </c>
      <c r="C47" s="23"/>
      <c r="D47" s="3"/>
      <c r="E47" s="23"/>
      <c r="F47" s="3"/>
      <c r="G47"/>
      <c r="H47"/>
    </row>
    <row r="48" spans="1:8" x14ac:dyDescent="0.3">
      <c r="A48" s="10"/>
      <c r="B48" s="3" t="s">
        <v>19</v>
      </c>
      <c r="C48" s="23"/>
      <c r="D48" s="3"/>
      <c r="E48" s="23"/>
      <c r="F48" s="3"/>
      <c r="G48"/>
      <c r="H48"/>
    </row>
    <row r="49" spans="1:9" x14ac:dyDescent="0.3">
      <c r="A49" s="10"/>
      <c r="B49" s="3" t="s">
        <v>20</v>
      </c>
      <c r="C49" s="23"/>
      <c r="D49" s="3"/>
      <c r="E49" s="23"/>
      <c r="F49" s="3"/>
      <c r="G49"/>
      <c r="H49"/>
    </row>
    <row r="50" spans="1:9" x14ac:dyDescent="0.3">
      <c r="A50" s="10"/>
      <c r="B50" s="3" t="s">
        <v>35</v>
      </c>
      <c r="C50" s="23"/>
      <c r="D50" s="3"/>
      <c r="E50" s="35"/>
      <c r="F50" s="3"/>
      <c r="G50"/>
      <c r="H50"/>
    </row>
    <row r="51" spans="1:9" x14ac:dyDescent="0.3">
      <c r="A51" s="10"/>
      <c r="B51" s="3" t="s">
        <v>44</v>
      </c>
      <c r="C51" s="35"/>
      <c r="D51" s="3"/>
      <c r="E51" s="23"/>
      <c r="F51" s="3"/>
      <c r="G51"/>
      <c r="H51"/>
    </row>
    <row r="52" spans="1:9" x14ac:dyDescent="0.3">
      <c r="A52" s="10"/>
      <c r="B52" s="3" t="s">
        <v>21</v>
      </c>
      <c r="C52" s="24"/>
      <c r="D52" s="3"/>
      <c r="E52" s="24"/>
      <c r="F52" s="3"/>
      <c r="G52"/>
      <c r="H52"/>
    </row>
    <row r="53" spans="1:9" x14ac:dyDescent="0.3">
      <c r="A53" s="10"/>
      <c r="B53" s="3"/>
      <c r="C53" s="5">
        <f>SUM(C40:C52)</f>
        <v>0</v>
      </c>
      <c r="D53" s="3"/>
      <c r="E53" s="5">
        <f>SUM(E40:E52)</f>
        <v>0</v>
      </c>
      <c r="F53" s="3"/>
      <c r="G53"/>
      <c r="H53"/>
    </row>
    <row r="54" spans="1:9" x14ac:dyDescent="0.3">
      <c r="A54" s="10"/>
      <c r="B54" s="3"/>
      <c r="C54" s="2"/>
      <c r="D54" s="4">
        <f>D38+(D38*C53)</f>
        <v>21.666</v>
      </c>
      <c r="E54" s="2"/>
      <c r="F54" s="4">
        <f>F38+(F38*E53)</f>
        <v>21.666</v>
      </c>
      <c r="G54"/>
      <c r="H54"/>
    </row>
    <row r="55" spans="1:9" x14ac:dyDescent="0.3">
      <c r="A55" s="10"/>
      <c r="B55" s="3"/>
      <c r="C55" s="2"/>
      <c r="D55" s="4"/>
      <c r="E55" s="2"/>
      <c r="F55" s="4"/>
      <c r="G55"/>
      <c r="H55"/>
    </row>
    <row r="56" spans="1:9" x14ac:dyDescent="0.3">
      <c r="A56" s="10"/>
      <c r="B56" s="3"/>
      <c r="C56" s="2"/>
      <c r="D56" s="4"/>
      <c r="E56" s="2"/>
      <c r="F56" s="4"/>
      <c r="G56"/>
      <c r="H56"/>
    </row>
    <row r="57" spans="1:9" ht="28.8" x14ac:dyDescent="0.3">
      <c r="A57" s="34" t="s">
        <v>22</v>
      </c>
      <c r="B57" s="18" t="s">
        <v>29</v>
      </c>
      <c r="C57" s="23"/>
      <c r="D57" s="3"/>
      <c r="E57" s="23"/>
      <c r="F57" s="3"/>
      <c r="G57"/>
      <c r="H57"/>
    </row>
    <row r="58" spans="1:9" x14ac:dyDescent="0.3">
      <c r="A58" s="2"/>
      <c r="B58" s="17" t="s">
        <v>30</v>
      </c>
      <c r="C58" s="2"/>
      <c r="D58" s="15">
        <f>(D54+(D54*C57))</f>
        <v>21.666</v>
      </c>
      <c r="E58" s="2"/>
      <c r="F58" s="15">
        <f>F54+(F54*E57)</f>
        <v>21.666</v>
      </c>
      <c r="G58"/>
      <c r="H58"/>
    </row>
    <row r="59" spans="1:9" x14ac:dyDescent="0.3">
      <c r="A59" s="6"/>
      <c r="B59" s="7"/>
      <c r="C59" s="6"/>
      <c r="D59" s="7"/>
      <c r="E59" s="6"/>
      <c r="F59" s="7"/>
      <c r="G59"/>
      <c r="H59"/>
    </row>
    <row r="60" spans="1:9" x14ac:dyDescent="0.3">
      <c r="C60" s="1"/>
      <c r="D60" s="1"/>
      <c r="E60" s="49"/>
      <c r="F60" s="49"/>
      <c r="G60" s="49"/>
      <c r="H60" s="49"/>
    </row>
    <row r="61" spans="1:9" x14ac:dyDescent="0.3">
      <c r="A61" t="s">
        <v>23</v>
      </c>
    </row>
    <row r="62" spans="1:9" x14ac:dyDescent="0.3">
      <c r="A62" t="s">
        <v>24</v>
      </c>
    </row>
    <row r="63" spans="1:9" x14ac:dyDescent="0.3">
      <c r="A63" s="20" t="s">
        <v>31</v>
      </c>
      <c r="B63" s="19"/>
      <c r="C63" s="19"/>
      <c r="D63" s="19"/>
      <c r="I63" s="19"/>
    </row>
    <row r="65" spans="2:10" x14ac:dyDescent="0.3">
      <c r="B65" s="12"/>
      <c r="C65" s="13"/>
      <c r="D65" s="13"/>
      <c r="E65" s="50"/>
      <c r="F65" s="50"/>
      <c r="G65" s="51"/>
      <c r="H65" s="52" t="s">
        <v>25</v>
      </c>
      <c r="I65" s="14"/>
      <c r="J65" s="26" t="s">
        <v>36</v>
      </c>
    </row>
    <row r="66" spans="2:10" x14ac:dyDescent="0.3">
      <c r="B66" s="12" t="s">
        <v>54</v>
      </c>
      <c r="C66" s="13" t="s">
        <v>27</v>
      </c>
      <c r="D66" s="12"/>
      <c r="E66" s="50"/>
      <c r="F66" s="50"/>
      <c r="G66" s="51"/>
      <c r="H66" s="52">
        <v>50</v>
      </c>
      <c r="I66" s="14" t="s">
        <v>26</v>
      </c>
      <c r="J66" s="27">
        <f>(D58/2)*H66</f>
        <v>541.65</v>
      </c>
    </row>
    <row r="67" spans="2:10" x14ac:dyDescent="0.3">
      <c r="B67" s="33" t="s">
        <v>55</v>
      </c>
      <c r="C67" s="32" t="s">
        <v>28</v>
      </c>
      <c r="D67" s="33"/>
      <c r="E67" s="32"/>
      <c r="F67" s="32"/>
      <c r="G67" s="51"/>
      <c r="H67" s="52">
        <v>10</v>
      </c>
      <c r="I67" s="14" t="s">
        <v>26</v>
      </c>
      <c r="J67" s="27">
        <f>F58*H67</f>
        <v>216.66</v>
      </c>
    </row>
    <row r="68" spans="2:10" x14ac:dyDescent="0.3">
      <c r="B68" s="1"/>
      <c r="C68" s="1"/>
      <c r="D68" s="1"/>
      <c r="E68" s="49"/>
      <c r="F68" s="49"/>
      <c r="G68" s="49"/>
      <c r="H68" s="49"/>
      <c r="I68" s="1"/>
      <c r="J68" s="29"/>
    </row>
    <row r="69" spans="2:10" x14ac:dyDescent="0.3">
      <c r="C69" s="14" t="s">
        <v>39</v>
      </c>
      <c r="D69" s="45" t="s">
        <v>52</v>
      </c>
      <c r="E69" s="53"/>
      <c r="F69" s="53"/>
      <c r="G69" s="54"/>
    </row>
    <row r="70" spans="2:10" x14ac:dyDescent="0.3">
      <c r="B70" s="14" t="s">
        <v>37</v>
      </c>
      <c r="C70" s="48">
        <f>((D58+F58)/2)*0.25</f>
        <v>5.4165000000000001</v>
      </c>
      <c r="D70" s="65">
        <v>20</v>
      </c>
      <c r="E70" s="65"/>
      <c r="F70" s="65"/>
      <c r="G70" s="55"/>
    </row>
    <row r="71" spans="2:10" x14ac:dyDescent="0.3">
      <c r="D71" t="s">
        <v>38</v>
      </c>
      <c r="F71" s="56">
        <f>C70*D70</f>
        <v>108.33</v>
      </c>
    </row>
    <row r="73" spans="2:10" x14ac:dyDescent="0.3">
      <c r="H73" s="59" t="s">
        <v>50</v>
      </c>
      <c r="I73" s="60"/>
      <c r="J73" s="28">
        <f>J66+J67+F71</f>
        <v>866.64</v>
      </c>
    </row>
    <row r="74" spans="2:10" x14ac:dyDescent="0.3">
      <c r="B74" s="14" t="s">
        <v>45</v>
      </c>
      <c r="C74" s="38"/>
    </row>
  </sheetData>
  <sheetProtection sheet="1" objects="1" scenarios="1"/>
  <mergeCells count="8">
    <mergeCell ref="C7:F7"/>
    <mergeCell ref="H73:I73"/>
    <mergeCell ref="C17:D17"/>
    <mergeCell ref="C18:D18"/>
    <mergeCell ref="E17:F17"/>
    <mergeCell ref="E18:F18"/>
    <mergeCell ref="D70:F70"/>
    <mergeCell ref="A12:D12"/>
  </mergeCells>
  <pageMargins left="0.7" right="0.7" top="0.75" bottom="0.75" header="0.3" footer="0.3"/>
  <pageSetup paperSize="9" orientation="portrait" r:id="rId1"/>
  <ignoredErrors>
    <ignoredError sqref="C37 E3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05ABCA-C899-4D7E-B058-9BEF16DC2C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DF2E1B-81F8-48B1-8B99-074BFD31024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718f682f-1aee-4659-8d2c-29e8773f526d"/>
    <ds:schemaRef ds:uri="e119f780-fb82-45e2-9f8e-81a7b540ed3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1A6522C-5C81-4A61-B929-D333497CC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Graafschap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Marleen van der Velden | InkoopMeesters</cp:lastModifiedBy>
  <dcterms:created xsi:type="dcterms:W3CDTF">2018-10-11T11:47:56Z</dcterms:created>
  <dcterms:modified xsi:type="dcterms:W3CDTF">2022-09-12T11:35:16Z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