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defaultThemeVersion="124226"/>
  <xr:revisionPtr revIDLastSave="0" documentId="8_{F6688264-288F-4BA8-921B-7C8FCBCFCC5A}" xr6:coauthVersionLast="47" xr6:coauthVersionMax="47" xr10:uidLastSave="{00000000-0000-0000-0000-000000000000}"/>
  <bookViews>
    <workbookView xWindow="-110" yWindow="-110" windowWidth="19420" windowHeight="10300" xr2:uid="{00000000-000D-0000-FFFF-FFFF00000000}"/>
  </bookViews>
  <sheets>
    <sheet name="Totale kosten Oplossing"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2" i="1" l="1"/>
  <c r="D56" i="1"/>
  <c r="D55" i="1"/>
  <c r="D54" i="1"/>
  <c r="D21" i="1"/>
  <c r="D19" i="1"/>
  <c r="C27" i="1" l="1"/>
  <c r="B27" i="1"/>
  <c r="C49" i="1"/>
  <c r="B49" i="1"/>
  <c r="D43" i="1"/>
  <c r="D44" i="1"/>
  <c r="D45" i="1"/>
  <c r="D46" i="1"/>
  <c r="D47" i="1"/>
  <c r="D48" i="1"/>
  <c r="D20" i="1"/>
  <c r="D34" i="1" l="1"/>
  <c r="D32" i="1" l="1"/>
  <c r="D22" i="1" l="1"/>
  <c r="D23" i="1"/>
  <c r="D24" i="1"/>
  <c r="D25" i="1"/>
  <c r="D26" i="1"/>
  <c r="D27" i="1" l="1"/>
  <c r="D38" i="1" l="1"/>
  <c r="D39" i="1"/>
  <c r="D37" i="1" l="1"/>
  <c r="D33" i="1"/>
  <c r="D35" i="1"/>
  <c r="D36" i="1"/>
  <c r="D57" i="1" l="1"/>
  <c r="D40" i="1" l="1"/>
  <c r="D41" i="1"/>
  <c r="D42" i="1"/>
  <c r="D49" i="1" l="1"/>
  <c r="D66" i="1" s="1"/>
</calcChain>
</file>

<file path=xl/sharedStrings.xml><?xml version="1.0" encoding="utf-8"?>
<sst xmlns="http://schemas.openxmlformats.org/spreadsheetml/2006/main" count="77" uniqueCount="69">
  <si>
    <t>Prijssjabloon</t>
  </si>
  <si>
    <r>
      <t xml:space="preserve">Inschrijver dient in deze prijsbijlage de prijzen voor de gevraagde dienstverlening op te nemen en alle oranje omlijnde cellen in te vullen. Inschrijver is gehouden de gevraagde dienstverlening uit te voeren tegen de in dit prijsformulier opgegeven prijzen.
Alle vermelde prijzen en tarieven dienen gesteld te zijn in euro's, exclusief BTW en op basis van "fixed price". Dit betekent dat de aangeboden prijzen en tarieven inclusief alle overige kosten (zoals bijv. reis- en verblijfskosten, servicekosten etc.) dienen te zijn. 
De geoffreerde prijzen dienen realistisch te zijn. Onder " realistisch" wordt verstaan " uit kostenperspectief te verantwoorden". Het schuiven met kosten is niet toegestaan, tenzij dit expliciet is vermeld in deze prijsbijlage.
Aan de hand van de opgegeven prijzen en fictieve aantallen gebruikers, fictieve looptijd, fictief aantal trainingen en fictief aantal additionele uren, wordt de vergelijkingsprijs (totaalprijs) berekend. De score voor het onderdeel Prijs wordt berekend op basis van de vergelijkingsprijs. 
Aan de in dit prijzenblad genoemde aantallen gebruikers, uren, trainingen etc. kunnen geen rechten worden ontleend. Deze worden slechts gebruikt om de vergelijkingsprijs te bepalen.
NB. Bij de berekening van de vergelijkingsprijs worden niet alle gevraagde prijscomponenten 
</t>
    </r>
    <r>
      <rPr>
        <b/>
        <sz val="11"/>
        <rFont val="Calibri"/>
        <family val="2"/>
        <scheme val="minor"/>
      </rPr>
      <t xml:space="preserve"> </t>
    </r>
  </si>
  <si>
    <t>Vergelijkingsprijs</t>
  </si>
  <si>
    <t xml:space="preserve">De berekening van de prijs (P) excl. BTW -bij de betreffende component zal plaatsvinden op basis van de volgende uitgangspunten:
- Een sitelicentie voor de volledige Oplossing inclusief alle compenenten;
- Alle geëiste koppelingen;
- Trainingen;
- Additionele uren ondersteuning.
- Alle prijzen zijn excl. BTW.
</t>
  </si>
  <si>
    <t xml:space="preserve">Aantal gebruikers (inclusief gebruikers mobiel toezicht) ;
</t>
  </si>
  <si>
    <t xml:space="preserve">Aantal gebruikers mobiel toezicht totaal ;
</t>
  </si>
  <si>
    <t xml:space="preserve">Afname van de Oplossing voor een periode (in jaren) van;
</t>
  </si>
  <si>
    <t xml:space="preserve">Afname van de vereiste koppelingen voor een periode (in jaren) van;
</t>
  </si>
  <si>
    <t xml:space="preserve">Trainingen (incl. documentatie) voor het volgende aantal frequente eindgebruikers;
</t>
  </si>
  <si>
    <t xml:space="preserve">Trainingen (incl. documentatie) voor het volgende aantal incidentele eindgebruikers (adviseurs);
</t>
  </si>
  <si>
    <t xml:space="preserve">Trainingen (incl. documentatie) voor het volgende aantal functioneel beheerders;
</t>
  </si>
  <si>
    <t xml:space="preserve">Additionele ondersteuning (in uren) o.b.v. het gemiddelde uurtarief;
</t>
  </si>
  <si>
    <t xml:space="preserve">De opgegeven prijzen voor de componenten onder " De Oplossing" , "Koppelingen" " trainingen"  en " additionele ondersteunende uren" worden vermenigvuldigd met de hierboven genoemde fictieve aantallen en bij elkaar opgeteld, hetgeen resulteert in de vergelijkingsprijs. 
</t>
  </si>
  <si>
    <t>De Oplossing</t>
  </si>
  <si>
    <t>Oplossing</t>
  </si>
  <si>
    <r>
      <t xml:space="preserve">Eenmalig per </t>
    </r>
    <r>
      <rPr>
        <sz val="11"/>
        <color theme="1"/>
        <rFont val="Calibri"/>
        <family val="2"/>
        <scheme val="minor"/>
      </rPr>
      <t>user</t>
    </r>
  </si>
  <si>
    <r>
      <t xml:space="preserve">Jaarlijks per </t>
    </r>
    <r>
      <rPr>
        <sz val="11"/>
        <color theme="1"/>
        <rFont val="Calibri"/>
        <family val="2"/>
        <scheme val="minor"/>
      </rPr>
      <t>user</t>
    </r>
  </si>
  <si>
    <t>Totaal</t>
  </si>
  <si>
    <t>VTH functionaliteit</t>
  </si>
  <si>
    <t>Ketenportaal</t>
  </si>
  <si>
    <t>Mobiel toezicht</t>
  </si>
  <si>
    <t>…</t>
  </si>
  <si>
    <t>Verbinding</t>
  </si>
  <si>
    <t>Koppelingen</t>
  </si>
  <si>
    <r>
      <t>De eenmalige prijs excl. BTW omvat de eenmalige kosten voor afname inclusief de (eventuele ontwikkeling), installatie en configuratie van de door u aangeboden Oplossing (incl. alle eventuele add-ons, additionele applicatie(module)s en (configuratie)tools, etc.),</t>
    </r>
    <r>
      <rPr>
        <i/>
        <sz val="11"/>
        <rFont val="Calibri"/>
        <family val="2"/>
        <scheme val="minor"/>
      </rPr>
      <t xml:space="preserve"> inclusief gebruik voor het eerste jaar</t>
    </r>
    <r>
      <rPr>
        <sz val="11"/>
        <rFont val="Calibri"/>
        <family val="2"/>
        <scheme val="minor"/>
      </rPr>
      <t>. De jaarlijkse prijs excl. BTW omvat gebruik, onderhoud en ondersteuning per jaar (dus incl. noodzakelijk aanpassingen bij wijzigingen in versies van de te koppelen systemen) voor de daarop volgende jaren.
Indien de prijs van de koppeling onderdeel is van de aangeboden VTH-functionaliteit kunt u volstaan met het invullen van “€ 0,-“ bij de betreffende component</t>
    </r>
  </si>
  <si>
    <t xml:space="preserve">Koppelingen </t>
  </si>
  <si>
    <t>Eenmalig</t>
  </si>
  <si>
    <t>Jaarlijks</t>
  </si>
  <si>
    <t>GBA-V (op basis van StUF-BG 3.10 via Key2GBA-V)</t>
  </si>
  <si>
    <t>LV BAG (op basis van StUF-BG 3.10 via Key2Datadistributie of via een directe aansluiting op de LV)</t>
  </si>
  <si>
    <t>BRK (op basis van BRK-mutatieleveringen door het Kadaster of PDOK)</t>
  </si>
  <si>
    <t>OLO (op basis van StUF-LVO 3.12)</t>
  </si>
  <si>
    <t>DSO-LV (via STAM inclusief digikoppeling)</t>
  </si>
  <si>
    <t>DSO-LV (via Samenwerken inclusief digikoppeling)</t>
  </si>
  <si>
    <t xml:space="preserve">DROP </t>
  </si>
  <si>
    <t>Active Directory (op basis van ADFS/Azure AD)</t>
  </si>
  <si>
    <t>Microsoft Office 2016;</t>
  </si>
  <si>
    <t>Microsoft Exchange (SMTP);</t>
  </si>
  <si>
    <t>Cognos (import/exportfunctionaliteit)</t>
  </si>
  <si>
    <t>Geoweb;</t>
  </si>
  <si>
    <t>Key2Financiën (import/exportfunctionaliteit)</t>
  </si>
  <si>
    <t>MyLex;</t>
  </si>
  <si>
    <t>Trainingen</t>
  </si>
  <si>
    <t>De prijzen per gebruiker excl. BTW omvat de kosten voor de volledige training incl. documentatie. De afname van trainingen is optioneel. De ingevulde prijs wordt vermenigvuldigd met het aantal trainees onder het kopje vergelijkingsprijs.</t>
  </si>
  <si>
    <t>Trainingen (incl. documentatie)</t>
  </si>
  <si>
    <t>Prijs per trainee</t>
  </si>
  <si>
    <t>Frequente eindgebruikers</t>
  </si>
  <si>
    <t>Incidentele eindgebruikers (adviseurs)</t>
  </si>
  <si>
    <t>Functioneel beheerders</t>
  </si>
  <si>
    <t>Additionele ondersteunende uren</t>
  </si>
  <si>
    <t xml:space="preserve">De eerder genoemde prijzen voor de Oplossing, koppelingen en trainingen zijn inclusief de hierbij benodigde uren. Inschrijver dient hieronder de uurtarieven op te geven voor aanvullende dienstverlening verband houdend met de vth applicatie. 
Uurtarieven excl. BTW zijn inclusief eventuele reis- en verblijfkosten. De ingevulde prijzen worden ten behoeve van de berekening van de vergelijkingsprijs vermenigvuldigd met het aantal uren additionele ondersteuning onder het kopje vergelijkingsprijs.
</t>
  </si>
  <si>
    <t>Rol</t>
  </si>
  <si>
    <t>Uurtarief</t>
  </si>
  <si>
    <t xml:space="preserve">Projectleider (begeleiding van losse projecten vanuit de leverancier) </t>
  </si>
  <si>
    <t xml:space="preserve">Adviseur (advisering over inrichting van de applicatie) </t>
  </si>
  <si>
    <t>Technisch consultant (realisatie van nieuwe integraties of migraties)</t>
  </si>
  <si>
    <t>Functioneel consultant (realisatie van nieuwe inrichting binnen de applicatie of ondersteuning van functioneel beheer)</t>
  </si>
  <si>
    <t>Vergelijkingsprijs (P)</t>
  </si>
  <si>
    <t>ONDERTEKENING</t>
  </si>
  <si>
    <t>Naam</t>
  </si>
  <si>
    <t>Functie</t>
  </si>
  <si>
    <t>Datum</t>
  </si>
  <si>
    <t>Handtekening</t>
  </si>
  <si>
    <t>BRP (op basis van StUF-BG 3.10 via Key2Datadistributie)</t>
  </si>
  <si>
    <t>Nader te bepalen Zaaksysteem (op basis van StUF Zaak- en Documentservices 1.1 of ZGW API’s)</t>
  </si>
  <si>
    <t xml:space="preserve">Aantal externe gebruikers ketenportaal totaal;
</t>
  </si>
  <si>
    <t xml:space="preserve">Opslag </t>
  </si>
  <si>
    <r>
      <t xml:space="preserve">De eenmalige prijs excl. BTW omvat de eenmalige kosten voor afname inclusief de installatie en configuratie van de door u aangeboden Oplossing (incl. alle eventuele add-ons, additionele applicatie(module)s en (configuratie)tools, etc.), </t>
    </r>
    <r>
      <rPr>
        <i/>
        <sz val="11"/>
        <rFont val="Calibri"/>
        <family val="2"/>
        <scheme val="minor"/>
      </rPr>
      <t>inclusief gebruik voor het eerste jaar</t>
    </r>
    <r>
      <rPr>
        <sz val="11"/>
        <rFont val="Calibri"/>
        <family val="2"/>
        <scheme val="minor"/>
      </rPr>
      <t xml:space="preserve">. De jaarlijkse prijs excl. BTW omvat gebruik, onderhoud en ondersteuning  per jaar voor de daarop volgende jaren. 
Indien de prijs van een component onderdeel is van de aangeboden VTH basis functionaliteit kunt u volstaan met het invullen van “€ 0,-“ bij de betreffende component. Het staat de Inschrijver vrij om op meer componenten de prijs te baseren (oranje cellen kunnen aangepast worden door de inschrijver). De opslagcapaciteit moet ook worden aangegeven bij de inschrijving. Dit kan door achter opslag het aantal beschikbare gigabyte aan te geven tussen haakjes. 
</t>
    </r>
  </si>
  <si>
    <t>Handels Register (op basis van StUF-BG 3.10 via Key2Datadistributie of via een directe aansluiting op de 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</si>
</sst>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5"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20"/>
      <color theme="0"/>
      <name val="Trebuchet MS"/>
      <family val="2"/>
    </font>
    <font>
      <sz val="8"/>
      <name val="Calibri"/>
      <family val="2"/>
      <scheme val="minor"/>
    </font>
    <font>
      <i/>
      <sz val="1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right/>
      <top/>
      <bottom style="thin">
        <color indexed="64"/>
      </bottom>
      <diagonal/>
    </border>
    <border>
      <left style="thin">
        <color indexed="64"/>
      </left>
      <right style="thick">
        <color rgb="FFFFD961"/>
      </right>
      <top style="thin">
        <color indexed="64"/>
      </top>
      <bottom style="thin">
        <color indexed="64"/>
      </bottom>
      <diagonal/>
    </border>
    <border>
      <left style="medium">
        <color rgb="FFFFC000"/>
      </left>
      <right style="thick">
        <color rgb="FFFFD961"/>
      </right>
      <top style="medium">
        <color rgb="FFFFC000"/>
      </top>
      <bottom style="medium">
        <color rgb="FFFFC000"/>
      </bottom>
      <diagonal/>
    </border>
    <border>
      <left style="thick">
        <color rgb="FFFFD961"/>
      </left>
      <right style="thick">
        <color rgb="FFFFD961"/>
      </right>
      <top style="thick">
        <color rgb="FFFFD961"/>
      </top>
      <bottom style="medium">
        <color rgb="FFFFC000"/>
      </bottom>
      <diagonal/>
    </border>
    <border>
      <left style="thin">
        <color indexed="64"/>
      </left>
      <right style="thick">
        <color rgb="FFFFD961"/>
      </right>
      <top/>
      <bottom style="thin">
        <color indexed="64"/>
      </bottom>
      <diagonal/>
    </border>
  </borders>
  <cellStyleXfs count="1">
    <xf numFmtId="0" fontId="0" fillId="0" borderId="0"/>
  </cellStyleXfs>
  <cellXfs count="82">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164" fontId="1" fillId="0" borderId="9" xfId="0" applyNumberFormat="1" applyFont="1" applyBorder="1"/>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0" fontId="1" fillId="0" borderId="0" xfId="0" applyFont="1"/>
    <xf numFmtId="164" fontId="1" fillId="0" borderId="4" xfId="0" applyNumberFormat="1" applyFont="1" applyBorder="1"/>
    <xf numFmtId="164" fontId="1" fillId="0" borderId="11" xfId="0" applyNumberFormat="1"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xf numFmtId="164" fontId="2" fillId="0" borderId="13" xfId="0" applyNumberFormat="1" applyFont="1" applyBorder="1"/>
    <xf numFmtId="164" fontId="2" fillId="0" borderId="4" xfId="0" applyNumberFormat="1" applyFont="1" applyBorder="1"/>
    <xf numFmtId="0" fontId="10" fillId="7" borderId="2" xfId="0" applyFont="1" applyFill="1" applyBorder="1" applyAlignment="1">
      <alignment horizontal="center"/>
    </xf>
    <xf numFmtId="0" fontId="0" fillId="7" borderId="4" xfId="0" applyFill="1" applyBorder="1" applyAlignment="1">
      <alignment horizontal="center"/>
    </xf>
    <xf numFmtId="164" fontId="2" fillId="0" borderId="12" xfId="0" applyNumberFormat="1" applyFont="1" applyBorder="1"/>
    <xf numFmtId="0" fontId="2" fillId="4" borderId="5" xfId="0" applyFont="1" applyFill="1" applyBorder="1" applyAlignment="1">
      <alignment horizontal="right"/>
    </xf>
    <xf numFmtId="164" fontId="1" fillId="0" borderId="15" xfId="0" applyNumberFormat="1" applyFont="1" applyBorder="1"/>
    <xf numFmtId="0" fontId="2" fillId="0" borderId="14" xfId="0" applyFont="1" applyBorder="1"/>
    <xf numFmtId="0" fontId="1" fillId="0" borderId="2" xfId="0" applyFont="1" applyBorder="1" applyAlignment="1">
      <alignment vertical="center" wrapText="1"/>
    </xf>
    <xf numFmtId="164" fontId="1" fillId="0" borderId="16" xfId="0" applyNumberFormat="1" applyFont="1" applyBorder="1"/>
    <xf numFmtId="0" fontId="2" fillId="0" borderId="17" xfId="0" applyFont="1" applyBorder="1"/>
    <xf numFmtId="3"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10" fillId="7" borderId="2" xfId="0" applyFont="1" applyFill="1" applyBorder="1" applyAlignment="1">
      <alignment horizontal="center"/>
    </xf>
    <xf numFmtId="0" fontId="10" fillId="7" borderId="4" xfId="0" applyFont="1" applyFill="1" applyBorder="1" applyAlignment="1">
      <alignment horizont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0" fillId="0" borderId="2" xfId="0" applyFont="1" applyBorder="1" applyAlignment="1">
      <alignment horizontal="left"/>
    </xf>
    <xf numFmtId="0" fontId="10" fillId="0" borderId="4" xfId="0" applyFont="1" applyBorder="1" applyAlignment="1">
      <alignment horizontal="left"/>
    </xf>
    <xf numFmtId="0" fontId="1" fillId="0" borderId="1" xfId="0" applyFont="1" applyBorder="1" applyAlignment="1">
      <alignment vertical="center" wrapText="1"/>
    </xf>
    <xf numFmtId="0" fontId="1" fillId="0" borderId="2" xfId="0" applyFont="1" applyBorder="1" applyAlignment="1">
      <alignment vertical="center" wrapText="1"/>
    </xf>
    <xf numFmtId="0" fontId="2" fillId="4" borderId="2" xfId="0" applyFont="1" applyFill="1" applyBorder="1" applyAlignment="1"/>
    <xf numFmtId="0" fontId="2" fillId="4" borderId="4" xfId="0" applyFont="1" applyFill="1" applyBorder="1" applyAlignment="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2" fillId="5" borderId="2" xfId="0" applyFont="1" applyFill="1" applyBorder="1" applyAlignment="1">
      <alignment vertical="center" wrapText="1"/>
    </xf>
    <xf numFmtId="0" fontId="12"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D961"/>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topLeftCell="A4" zoomScale="90" zoomScaleNormal="90" workbookViewId="0">
      <selection activeCell="D9" sqref="D9"/>
    </sheetView>
  </sheetViews>
  <sheetFormatPr defaultColWidth="9.1796875" defaultRowHeight="14.5" x14ac:dyDescent="0.35"/>
  <cols>
    <col min="1" max="1" width="94.269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6" ht="18.5" x14ac:dyDescent="0.45">
      <c r="A1" s="72" t="s">
        <v>0</v>
      </c>
      <c r="B1" s="73"/>
      <c r="C1" s="73"/>
      <c r="D1" s="74"/>
      <c r="E1" s="23"/>
      <c r="F1" s="23"/>
    </row>
    <row r="2" spans="1:6" ht="165.65" customHeight="1" x14ac:dyDescent="0.35">
      <c r="A2" s="62" t="s">
        <v>1</v>
      </c>
      <c r="B2" s="62"/>
      <c r="C2" s="62"/>
      <c r="D2" s="62"/>
      <c r="E2" s="23"/>
      <c r="F2" s="23"/>
    </row>
    <row r="3" spans="1:6" x14ac:dyDescent="0.35">
      <c r="A3" s="59" t="s">
        <v>2</v>
      </c>
      <c r="B3" s="60"/>
      <c r="C3" s="60"/>
      <c r="D3" s="61"/>
      <c r="E3" s="23"/>
      <c r="F3" s="23"/>
    </row>
    <row r="4" spans="1:6" ht="118" customHeight="1" x14ac:dyDescent="0.35">
      <c r="A4" s="62" t="s">
        <v>3</v>
      </c>
      <c r="B4" s="62"/>
      <c r="C4" s="62"/>
      <c r="D4" s="62"/>
      <c r="E4" s="23"/>
      <c r="F4" s="23"/>
    </row>
    <row r="5" spans="1:6" x14ac:dyDescent="0.35">
      <c r="A5" s="76" t="s">
        <v>4</v>
      </c>
      <c r="B5" s="77"/>
      <c r="C5" s="78"/>
      <c r="D5" s="43">
        <v>130</v>
      </c>
      <c r="E5" s="23"/>
      <c r="F5" s="23"/>
    </row>
    <row r="6" spans="1:6" x14ac:dyDescent="0.35">
      <c r="A6" s="76" t="s">
        <v>65</v>
      </c>
      <c r="B6" s="77"/>
      <c r="C6" s="78"/>
      <c r="D6" s="43">
        <v>20</v>
      </c>
      <c r="E6" s="23"/>
      <c r="F6" s="23"/>
    </row>
    <row r="7" spans="1:6" x14ac:dyDescent="0.35">
      <c r="A7" s="76" t="s">
        <v>5</v>
      </c>
      <c r="B7" s="77"/>
      <c r="C7" s="78"/>
      <c r="D7" s="43">
        <v>20</v>
      </c>
      <c r="E7" s="23"/>
      <c r="F7" s="23"/>
    </row>
    <row r="8" spans="1:6" ht="14.5" customHeight="1" x14ac:dyDescent="0.35">
      <c r="A8" s="76" t="s">
        <v>6</v>
      </c>
      <c r="B8" s="77"/>
      <c r="C8" s="78"/>
      <c r="D8" s="44">
        <v>10</v>
      </c>
      <c r="E8" s="23"/>
      <c r="F8" s="23"/>
    </row>
    <row r="9" spans="1:6" ht="14.5" customHeight="1" x14ac:dyDescent="0.35">
      <c r="A9" s="76" t="s">
        <v>7</v>
      </c>
      <c r="B9" s="77"/>
      <c r="C9" s="78"/>
      <c r="D9" s="44">
        <v>10</v>
      </c>
      <c r="E9" s="23"/>
      <c r="F9" s="23"/>
    </row>
    <row r="10" spans="1:6" ht="14.5" customHeight="1" x14ac:dyDescent="0.35">
      <c r="A10" s="76" t="s">
        <v>8</v>
      </c>
      <c r="B10" s="77"/>
      <c r="C10" s="78"/>
      <c r="D10" s="44">
        <v>16</v>
      </c>
      <c r="E10" s="23"/>
      <c r="F10" s="23"/>
    </row>
    <row r="11" spans="1:6" ht="14.5" customHeight="1" x14ac:dyDescent="0.35">
      <c r="A11" s="76" t="s">
        <v>9</v>
      </c>
      <c r="B11" s="77"/>
      <c r="C11" s="78"/>
      <c r="D11" s="44">
        <v>0</v>
      </c>
      <c r="E11" s="23"/>
      <c r="F11" s="23"/>
    </row>
    <row r="12" spans="1:6" ht="14.5" customHeight="1" x14ac:dyDescent="0.35">
      <c r="A12" s="76" t="s">
        <v>10</v>
      </c>
      <c r="B12" s="77"/>
      <c r="C12" s="78"/>
      <c r="D12" s="44">
        <v>2</v>
      </c>
      <c r="E12" s="23"/>
      <c r="F12" s="23"/>
    </row>
    <row r="13" spans="1:6" ht="14.5" customHeight="1" x14ac:dyDescent="0.35">
      <c r="A13" s="76" t="s">
        <v>11</v>
      </c>
      <c r="B13" s="77"/>
      <c r="C13" s="78"/>
      <c r="D13" s="44">
        <v>500</v>
      </c>
      <c r="E13" s="23"/>
      <c r="F13" s="23"/>
    </row>
    <row r="14" spans="1:6" ht="44.5" customHeight="1" x14ac:dyDescent="0.35">
      <c r="A14" s="79" t="s">
        <v>12</v>
      </c>
      <c r="B14" s="80"/>
      <c r="C14" s="80"/>
      <c r="D14" s="81"/>
      <c r="E14" s="23"/>
      <c r="F14" s="23"/>
    </row>
    <row r="15" spans="1:6" ht="44.5" customHeight="1" x14ac:dyDescent="0.35">
      <c r="A15" s="26"/>
      <c r="B15" s="27"/>
      <c r="C15" s="27"/>
      <c r="D15" s="28"/>
      <c r="E15" s="23"/>
      <c r="F15" s="23"/>
    </row>
    <row r="16" spans="1:6" x14ac:dyDescent="0.35">
      <c r="A16" s="59" t="s">
        <v>13</v>
      </c>
      <c r="B16" s="60"/>
      <c r="C16" s="60"/>
      <c r="D16" s="61"/>
      <c r="E16" s="23"/>
      <c r="F16" s="23"/>
    </row>
    <row r="17" spans="1:6" ht="93" customHeight="1" x14ac:dyDescent="0.35">
      <c r="A17" s="75" t="s">
        <v>67</v>
      </c>
      <c r="B17" s="75"/>
      <c r="C17" s="75"/>
      <c r="D17" s="75"/>
      <c r="E17" s="23"/>
      <c r="F17" s="23"/>
    </row>
    <row r="18" spans="1:6" ht="15" thickBot="1" x14ac:dyDescent="0.4">
      <c r="A18" s="7" t="s">
        <v>14</v>
      </c>
      <c r="B18" s="3" t="s">
        <v>15</v>
      </c>
      <c r="C18" s="3" t="s">
        <v>16</v>
      </c>
      <c r="D18" s="4" t="s">
        <v>17</v>
      </c>
      <c r="E18" s="23"/>
      <c r="F18" s="23"/>
    </row>
    <row r="19" spans="1:6" ht="15" thickBot="1" x14ac:dyDescent="0.4">
      <c r="A19" s="38" t="s">
        <v>18</v>
      </c>
      <c r="B19" s="25">
        <v>0</v>
      </c>
      <c r="C19" s="16">
        <v>0</v>
      </c>
      <c r="D19" s="24">
        <f>(($D$5*B19)+(C19*($D$8-1))*$D$5)</f>
        <v>0</v>
      </c>
      <c r="E19" s="23"/>
      <c r="F19" s="23"/>
    </row>
    <row r="20" spans="1:6" ht="15" thickBot="1" x14ac:dyDescent="0.4">
      <c r="A20" s="38" t="s">
        <v>19</v>
      </c>
      <c r="B20" s="25">
        <v>0</v>
      </c>
      <c r="C20" s="16">
        <v>0</v>
      </c>
      <c r="D20" s="24">
        <f>(($D$6*B20)+(C20*($D$8-1))*$D$6)</f>
        <v>0</v>
      </c>
      <c r="E20" s="23"/>
      <c r="F20" s="23"/>
    </row>
    <row r="21" spans="1:6" ht="15" thickBot="1" x14ac:dyDescent="0.4">
      <c r="A21" s="38" t="s">
        <v>20</v>
      </c>
      <c r="B21" s="25">
        <v>0</v>
      </c>
      <c r="C21" s="16">
        <v>0</v>
      </c>
      <c r="D21" s="24">
        <f>(($D$7*B21)+(C21*($D$8-1))*$D$7)</f>
        <v>0</v>
      </c>
      <c r="E21" s="23"/>
      <c r="F21" s="23"/>
    </row>
    <row r="22" spans="1:6" x14ac:dyDescent="0.35">
      <c r="A22" s="38" t="s">
        <v>21</v>
      </c>
      <c r="B22" s="25">
        <v>0</v>
      </c>
      <c r="C22" s="16">
        <v>0</v>
      </c>
      <c r="D22" s="24">
        <f t="shared" ref="D22:D26" si="0">(($D$5*B22)+(C22*($D$8-1))*$D$5)</f>
        <v>0</v>
      </c>
      <c r="E22" s="23"/>
      <c r="F22" s="23"/>
    </row>
    <row r="23" spans="1:6" ht="15" thickBot="1" x14ac:dyDescent="0.4">
      <c r="A23" s="38" t="s">
        <v>21</v>
      </c>
      <c r="B23" s="25">
        <v>0</v>
      </c>
      <c r="C23" s="16">
        <v>0</v>
      </c>
      <c r="D23" s="24">
        <f t="shared" si="0"/>
        <v>0</v>
      </c>
      <c r="E23" s="23"/>
      <c r="F23" s="23"/>
    </row>
    <row r="24" spans="1:6" ht="15" thickBot="1" x14ac:dyDescent="0.4">
      <c r="A24" s="38" t="s">
        <v>21</v>
      </c>
      <c r="B24" s="25">
        <v>0</v>
      </c>
      <c r="C24" s="16">
        <v>0</v>
      </c>
      <c r="D24" s="24">
        <f t="shared" si="0"/>
        <v>0</v>
      </c>
      <c r="E24" s="23"/>
      <c r="F24" s="23"/>
    </row>
    <row r="25" spans="1:6" ht="15" thickBot="1" x14ac:dyDescent="0.4">
      <c r="A25" s="38" t="s">
        <v>66</v>
      </c>
      <c r="B25" s="25">
        <v>0</v>
      </c>
      <c r="C25" s="16">
        <v>0</v>
      </c>
      <c r="D25" s="24">
        <f t="shared" si="0"/>
        <v>0</v>
      </c>
      <c r="E25" s="23"/>
      <c r="F25" s="23"/>
    </row>
    <row r="26" spans="1:6" ht="15" thickBot="1" x14ac:dyDescent="0.4">
      <c r="A26" s="38" t="s">
        <v>22</v>
      </c>
      <c r="B26" s="25">
        <v>0</v>
      </c>
      <c r="C26" s="16">
        <v>0</v>
      </c>
      <c r="D26" s="24">
        <f t="shared" si="0"/>
        <v>0</v>
      </c>
      <c r="E26" s="23"/>
      <c r="F26" s="23"/>
    </row>
    <row r="27" spans="1:6" x14ac:dyDescent="0.35">
      <c r="A27" s="42" t="s">
        <v>17</v>
      </c>
      <c r="B27" s="36">
        <f>SUM(B19:B26)</f>
        <v>0</v>
      </c>
      <c r="C27" s="5">
        <f>SUM(C19:C26)</f>
        <v>0</v>
      </c>
      <c r="D27" s="6">
        <f>SUM(D19:D26)</f>
        <v>0</v>
      </c>
      <c r="E27" s="23"/>
      <c r="F27" s="23"/>
    </row>
    <row r="28" spans="1:6" x14ac:dyDescent="0.35">
      <c r="A28" s="39"/>
      <c r="B28" s="32"/>
      <c r="C28" s="32"/>
      <c r="D28" s="33"/>
      <c r="E28" s="23"/>
      <c r="F28" s="23"/>
    </row>
    <row r="29" spans="1:6" x14ac:dyDescent="0.35">
      <c r="A29" s="59" t="s">
        <v>23</v>
      </c>
      <c r="B29" s="60"/>
      <c r="C29" s="60"/>
      <c r="D29" s="61"/>
      <c r="E29" s="23"/>
      <c r="F29" s="23"/>
    </row>
    <row r="30" spans="1:6" ht="89.5" customHeight="1" x14ac:dyDescent="0.35">
      <c r="A30" s="62" t="s">
        <v>24</v>
      </c>
      <c r="B30" s="62"/>
      <c r="C30" s="62"/>
      <c r="D30" s="62"/>
      <c r="E30" s="23"/>
      <c r="F30" s="23"/>
    </row>
    <row r="31" spans="1:6" ht="15" thickBot="1" x14ac:dyDescent="0.4">
      <c r="A31" s="2" t="s">
        <v>25</v>
      </c>
      <c r="B31" s="37" t="s">
        <v>26</v>
      </c>
      <c r="C31" s="3" t="s">
        <v>27</v>
      </c>
      <c r="D31" s="4" t="s">
        <v>17</v>
      </c>
      <c r="E31" s="23"/>
      <c r="F31" s="23"/>
    </row>
    <row r="32" spans="1:6" ht="15.5" thickTop="1" thickBot="1" x14ac:dyDescent="0.4">
      <c r="A32" s="40" t="s">
        <v>63</v>
      </c>
      <c r="B32" s="41">
        <v>0</v>
      </c>
      <c r="C32" s="25">
        <v>0</v>
      </c>
      <c r="D32" s="24">
        <f>B32+(C32*($D$9-1))</f>
        <v>0</v>
      </c>
      <c r="E32" s="23"/>
      <c r="F32" s="23"/>
    </row>
    <row r="33" spans="1:6" ht="15.5" thickTop="1" thickBot="1" x14ac:dyDescent="0.4">
      <c r="A33" s="40" t="s">
        <v>28</v>
      </c>
      <c r="B33" s="41">
        <v>0</v>
      </c>
      <c r="C33" s="25">
        <v>0</v>
      </c>
      <c r="D33" s="24">
        <f t="shared" ref="D33:D36" si="1">B33+(C33*($D$9-1))</f>
        <v>0</v>
      </c>
      <c r="E33" s="23"/>
    </row>
    <row r="34" spans="1:6" ht="15.5" thickTop="1" thickBot="1" x14ac:dyDescent="0.4">
      <c r="A34" s="40" t="s">
        <v>68</v>
      </c>
      <c r="B34" s="41">
        <v>0</v>
      </c>
      <c r="C34" s="25">
        <v>0</v>
      </c>
      <c r="D34" s="24">
        <f t="shared" ref="D34" si="2">B34+(C34*($D$9-1))</f>
        <v>0</v>
      </c>
      <c r="E34" s="23"/>
    </row>
    <row r="35" spans="1:6" ht="15.5" thickTop="1" thickBot="1" x14ac:dyDescent="0.4">
      <c r="A35" s="40" t="s">
        <v>29</v>
      </c>
      <c r="B35" s="41">
        <v>0</v>
      </c>
      <c r="C35" s="25">
        <v>0</v>
      </c>
      <c r="D35" s="24">
        <f t="shared" si="1"/>
        <v>0</v>
      </c>
      <c r="E35" s="23"/>
    </row>
    <row r="36" spans="1:6" ht="15.5" thickTop="1" thickBot="1" x14ac:dyDescent="0.4">
      <c r="A36" s="40" t="s">
        <v>30</v>
      </c>
      <c r="B36" s="41">
        <v>0</v>
      </c>
      <c r="C36" s="25">
        <v>0</v>
      </c>
      <c r="D36" s="24">
        <f t="shared" si="1"/>
        <v>0</v>
      </c>
      <c r="E36" s="23"/>
    </row>
    <row r="37" spans="1:6" ht="15.5" thickTop="1" thickBot="1" x14ac:dyDescent="0.4">
      <c r="A37" s="40" t="s">
        <v>31</v>
      </c>
      <c r="B37" s="41">
        <v>0</v>
      </c>
      <c r="C37" s="25">
        <v>0</v>
      </c>
      <c r="D37" s="24">
        <f t="shared" ref="D37" si="3">B37+(C37*($D$9-1))</f>
        <v>0</v>
      </c>
      <c r="E37" s="23"/>
    </row>
    <row r="38" spans="1:6" ht="15.5" thickTop="1" thickBot="1" x14ac:dyDescent="0.4">
      <c r="A38" s="40" t="s">
        <v>32</v>
      </c>
      <c r="B38" s="41">
        <v>0</v>
      </c>
      <c r="C38" s="25">
        <v>0</v>
      </c>
      <c r="D38" s="24">
        <f t="shared" ref="D38:D39" si="4">B38+(C38*($D$9-1))</f>
        <v>0</v>
      </c>
      <c r="E38" s="23"/>
    </row>
    <row r="39" spans="1:6" ht="15.5" thickTop="1" thickBot="1" x14ac:dyDescent="0.4">
      <c r="A39" s="40" t="s">
        <v>33</v>
      </c>
      <c r="B39" s="41">
        <v>0</v>
      </c>
      <c r="C39" s="25">
        <v>0</v>
      </c>
      <c r="D39" s="24">
        <f t="shared" si="4"/>
        <v>0</v>
      </c>
      <c r="E39" s="23"/>
    </row>
    <row r="40" spans="1:6" ht="15.5" thickTop="1" thickBot="1" x14ac:dyDescent="0.4">
      <c r="A40" s="40" t="s">
        <v>34</v>
      </c>
      <c r="B40" s="41">
        <v>0</v>
      </c>
      <c r="C40" s="25">
        <v>0</v>
      </c>
      <c r="D40" s="24">
        <f t="shared" ref="D40:D42" si="5">B40+(C40*($D$9-1))</f>
        <v>0</v>
      </c>
      <c r="E40" s="23"/>
    </row>
    <row r="41" spans="1:6" ht="15.5" thickTop="1" thickBot="1" x14ac:dyDescent="0.4">
      <c r="A41" s="40" t="s">
        <v>35</v>
      </c>
      <c r="B41" s="41">
        <v>0</v>
      </c>
      <c r="C41" s="25">
        <v>0</v>
      </c>
      <c r="D41" s="24">
        <f t="shared" si="5"/>
        <v>0</v>
      </c>
      <c r="E41" s="23"/>
    </row>
    <row r="42" spans="1:6" ht="15.5" thickTop="1" thickBot="1" x14ac:dyDescent="0.4">
      <c r="A42" s="40" t="s">
        <v>64</v>
      </c>
      <c r="B42" s="41">
        <v>0</v>
      </c>
      <c r="C42" s="25">
        <v>0</v>
      </c>
      <c r="D42" s="24">
        <f t="shared" si="5"/>
        <v>0</v>
      </c>
      <c r="E42" s="23"/>
    </row>
    <row r="43" spans="1:6" ht="15.5" thickTop="1" thickBot="1" x14ac:dyDescent="0.4">
      <c r="A43" s="40" t="s">
        <v>36</v>
      </c>
      <c r="B43" s="41">
        <v>0</v>
      </c>
      <c r="C43" s="25">
        <v>0</v>
      </c>
      <c r="D43" s="24">
        <f t="shared" ref="D43:D45" si="6">B43+(C43*($D$9-1))</f>
        <v>0</v>
      </c>
      <c r="E43" s="23"/>
    </row>
    <row r="44" spans="1:6" ht="15.5" thickTop="1" thickBot="1" x14ac:dyDescent="0.4">
      <c r="A44" s="40" t="s">
        <v>37</v>
      </c>
      <c r="B44" s="41">
        <v>0</v>
      </c>
      <c r="C44" s="25">
        <v>0</v>
      </c>
      <c r="D44" s="24">
        <f t="shared" si="6"/>
        <v>0</v>
      </c>
      <c r="E44" s="23"/>
    </row>
    <row r="45" spans="1:6" ht="15.5" thickTop="1" thickBot="1" x14ac:dyDescent="0.4">
      <c r="A45" s="40" t="s">
        <v>38</v>
      </c>
      <c r="B45" s="41">
        <v>0</v>
      </c>
      <c r="C45" s="25">
        <v>0</v>
      </c>
      <c r="D45" s="24">
        <f t="shared" si="6"/>
        <v>0</v>
      </c>
      <c r="E45" s="23"/>
    </row>
    <row r="46" spans="1:6" ht="15.5" thickTop="1" thickBot="1" x14ac:dyDescent="0.4">
      <c r="A46" s="40" t="s">
        <v>39</v>
      </c>
      <c r="B46" s="41">
        <v>0</v>
      </c>
      <c r="C46" s="25">
        <v>0</v>
      </c>
      <c r="D46" s="24">
        <f t="shared" ref="D46:D48" si="7">B46+(C46*($D$9-1))</f>
        <v>0</v>
      </c>
      <c r="E46" s="23"/>
    </row>
    <row r="47" spans="1:6" ht="15.5" thickTop="1" thickBot="1" x14ac:dyDescent="0.4">
      <c r="A47" s="40" t="s">
        <v>40</v>
      </c>
      <c r="B47" s="41">
        <v>0</v>
      </c>
      <c r="C47" s="25">
        <v>0</v>
      </c>
      <c r="D47" s="24">
        <f t="shared" si="7"/>
        <v>0</v>
      </c>
      <c r="E47" s="23"/>
    </row>
    <row r="48" spans="1:6" ht="15.5" thickTop="1" thickBot="1" x14ac:dyDescent="0.4">
      <c r="A48" s="40" t="s">
        <v>41</v>
      </c>
      <c r="B48" s="41">
        <v>0</v>
      </c>
      <c r="C48" s="25">
        <v>0</v>
      </c>
      <c r="D48" s="24">
        <f t="shared" si="7"/>
        <v>0</v>
      </c>
      <c r="E48" s="23"/>
      <c r="F48" s="23"/>
    </row>
    <row r="49" spans="1:6" x14ac:dyDescent="0.35">
      <c r="A49" s="31" t="s">
        <v>17</v>
      </c>
      <c r="B49" s="5">
        <f>SUM(B32:B48)</f>
        <v>0</v>
      </c>
      <c r="C49" s="5">
        <f>SUM(C32:C48)</f>
        <v>0</v>
      </c>
      <c r="D49" s="5">
        <f>SUM(D32:D48)</f>
        <v>0</v>
      </c>
      <c r="E49" s="23"/>
      <c r="F49" s="23"/>
    </row>
    <row r="50" spans="1:6" x14ac:dyDescent="0.35">
      <c r="A50" s="31"/>
      <c r="B50" s="32"/>
      <c r="C50" s="32"/>
      <c r="D50" s="33"/>
      <c r="E50" s="23"/>
      <c r="F50" s="23"/>
    </row>
    <row r="51" spans="1:6" x14ac:dyDescent="0.35">
      <c r="A51" s="59" t="s">
        <v>42</v>
      </c>
      <c r="B51" s="60"/>
      <c r="C51" s="60"/>
      <c r="D51" s="61"/>
      <c r="E51" s="23"/>
      <c r="F51" s="23"/>
    </row>
    <row r="52" spans="1:6" ht="42" customHeight="1" x14ac:dyDescent="0.35">
      <c r="A52" s="62" t="s">
        <v>43</v>
      </c>
      <c r="B52" s="62"/>
      <c r="C52" s="62"/>
      <c r="D52" s="62"/>
      <c r="E52" s="23"/>
      <c r="F52" s="23"/>
    </row>
    <row r="53" spans="1:6" ht="15" thickBot="1" x14ac:dyDescent="0.4">
      <c r="A53" s="54" t="s">
        <v>44</v>
      </c>
      <c r="B53" s="55"/>
      <c r="C53" s="7" t="s">
        <v>45</v>
      </c>
      <c r="D53" s="4" t="s">
        <v>17</v>
      </c>
      <c r="E53" s="23"/>
      <c r="F53" s="23"/>
    </row>
    <row r="54" spans="1:6" ht="14.5" customHeight="1" thickBot="1" x14ac:dyDescent="0.4">
      <c r="A54" s="52" t="s">
        <v>46</v>
      </c>
      <c r="B54" s="53"/>
      <c r="C54" s="16">
        <v>0</v>
      </c>
      <c r="D54" s="24">
        <f>C54*D10</f>
        <v>0</v>
      </c>
      <c r="E54" s="23"/>
      <c r="F54" s="23"/>
    </row>
    <row r="55" spans="1:6" ht="15" thickBot="1" x14ac:dyDescent="0.4">
      <c r="A55" s="52" t="s">
        <v>47</v>
      </c>
      <c r="B55" s="53"/>
      <c r="C55" s="16">
        <v>0</v>
      </c>
      <c r="D55" s="24">
        <f>C55*D11</f>
        <v>0</v>
      </c>
      <c r="E55" s="23"/>
      <c r="F55" s="23"/>
    </row>
    <row r="56" spans="1:6" ht="14.5" customHeight="1" thickBot="1" x14ac:dyDescent="0.4">
      <c r="A56" s="52" t="s">
        <v>48</v>
      </c>
      <c r="B56" s="53"/>
      <c r="C56" s="16">
        <v>0</v>
      </c>
      <c r="D56" s="24">
        <f>C56*D12</f>
        <v>0</v>
      </c>
      <c r="E56" s="23"/>
      <c r="F56" s="23"/>
    </row>
    <row r="57" spans="1:6" x14ac:dyDescent="0.35">
      <c r="A57" s="67" t="s">
        <v>17</v>
      </c>
      <c r="B57" s="68"/>
      <c r="C57" s="69"/>
      <c r="D57" s="6">
        <f>SUM(D54:D56)</f>
        <v>0</v>
      </c>
      <c r="E57" s="23"/>
      <c r="F57" s="23"/>
    </row>
    <row r="58" spans="1:6" x14ac:dyDescent="0.35">
      <c r="A58" s="29"/>
      <c r="B58" s="30"/>
      <c r="C58" s="30"/>
      <c r="D58" s="33"/>
      <c r="E58" s="23"/>
      <c r="F58" s="23"/>
    </row>
    <row r="59" spans="1:6" x14ac:dyDescent="0.35">
      <c r="A59" s="59" t="s">
        <v>49</v>
      </c>
      <c r="B59" s="60"/>
      <c r="C59" s="60"/>
      <c r="D59" s="61"/>
      <c r="E59" s="23"/>
      <c r="F59" s="23"/>
    </row>
    <row r="60" spans="1:6" ht="76" customHeight="1" x14ac:dyDescent="0.35">
      <c r="A60" s="62" t="s">
        <v>50</v>
      </c>
      <c r="B60" s="62"/>
      <c r="C60" s="62"/>
      <c r="D60" s="62"/>
      <c r="E60" s="23"/>
      <c r="F60" s="23"/>
    </row>
    <row r="61" spans="1:6" ht="15" thickBot="1" x14ac:dyDescent="0.4">
      <c r="A61" s="54" t="s">
        <v>51</v>
      </c>
      <c r="B61" s="55"/>
      <c r="C61" s="7" t="s">
        <v>52</v>
      </c>
      <c r="D61" s="4" t="s">
        <v>17</v>
      </c>
      <c r="E61" s="23"/>
      <c r="F61" s="23"/>
    </row>
    <row r="62" spans="1:6" ht="15" thickBot="1" x14ac:dyDescent="0.4">
      <c r="A62" s="65" t="s">
        <v>53</v>
      </c>
      <c r="B62" s="66"/>
      <c r="C62" s="16">
        <v>0</v>
      </c>
      <c r="D62" s="56">
        <f>(AVERAGE(C62:C65))*D13</f>
        <v>0</v>
      </c>
      <c r="E62" s="23"/>
      <c r="F62" s="23"/>
    </row>
    <row r="63" spans="1:6" ht="15" thickBot="1" x14ac:dyDescent="0.4">
      <c r="A63" s="65" t="s">
        <v>54</v>
      </c>
      <c r="B63" s="66"/>
      <c r="C63" s="16">
        <v>0</v>
      </c>
      <c r="D63" s="57"/>
      <c r="E63" s="23"/>
      <c r="F63" s="23"/>
    </row>
    <row r="64" spans="1:6" ht="15" thickBot="1" x14ac:dyDescent="0.4">
      <c r="A64" s="70" t="s">
        <v>55</v>
      </c>
      <c r="B64" s="71"/>
      <c r="C64" s="16">
        <v>0</v>
      </c>
      <c r="D64" s="57"/>
      <c r="E64" s="23"/>
      <c r="F64" s="23"/>
    </row>
    <row r="65" spans="1:6" ht="15" thickBot="1" x14ac:dyDescent="0.4">
      <c r="A65" s="65" t="s">
        <v>56</v>
      </c>
      <c r="B65" s="66"/>
      <c r="C65" s="16">
        <v>0</v>
      </c>
      <c r="D65" s="58"/>
      <c r="E65" s="23"/>
      <c r="F65" s="23"/>
    </row>
    <row r="66" spans="1:6" s="10" customFormat="1" ht="25.5" x14ac:dyDescent="0.35">
      <c r="A66" s="63" t="s">
        <v>57</v>
      </c>
      <c r="B66" s="64"/>
      <c r="C66" s="8"/>
      <c r="D66" s="9">
        <f>SUM(D27+D49+D57+D62)</f>
        <v>0</v>
      </c>
    </row>
    <row r="67" spans="1:6" x14ac:dyDescent="0.35">
      <c r="A67" s="17"/>
      <c r="B67" s="17"/>
      <c r="C67" s="18"/>
      <c r="D67" s="19"/>
      <c r="E67" s="23"/>
      <c r="F67" s="23"/>
    </row>
    <row r="68" spans="1:6" x14ac:dyDescent="0.35">
      <c r="A68" s="20"/>
      <c r="B68" s="20"/>
      <c r="C68" s="21"/>
      <c r="D68" s="22"/>
      <c r="E68" s="23"/>
      <c r="F68" s="23"/>
    </row>
    <row r="69" spans="1:6" x14ac:dyDescent="0.35">
      <c r="A69"/>
      <c r="B69" s="11"/>
      <c r="C69" s="12"/>
      <c r="D69" s="13"/>
      <c r="E69" s="14"/>
      <c r="F69" s="14"/>
    </row>
    <row r="70" spans="1:6" x14ac:dyDescent="0.35">
      <c r="A70" s="47" t="s">
        <v>58</v>
      </c>
      <c r="B70" s="48"/>
      <c r="C70" s="48"/>
      <c r="D70" s="49"/>
      <c r="E70"/>
      <c r="F70"/>
    </row>
    <row r="71" spans="1:6" ht="25.5" customHeight="1" x14ac:dyDescent="0.35">
      <c r="A71" s="50" t="s">
        <v>59</v>
      </c>
      <c r="B71" s="51"/>
      <c r="C71" s="45"/>
      <c r="D71" s="46"/>
      <c r="E71" s="15"/>
      <c r="F71" s="15"/>
    </row>
    <row r="72" spans="1:6" ht="22.5" customHeight="1" x14ac:dyDescent="0.35">
      <c r="A72" s="50" t="s">
        <v>60</v>
      </c>
      <c r="B72" s="51"/>
      <c r="C72" s="34"/>
      <c r="D72" s="35"/>
      <c r="E72" s="15"/>
      <c r="F72" s="15"/>
    </row>
    <row r="73" spans="1:6" ht="23.25" customHeight="1" x14ac:dyDescent="0.35">
      <c r="A73" s="50" t="s">
        <v>61</v>
      </c>
      <c r="B73" s="51"/>
      <c r="C73" s="34"/>
      <c r="D73" s="35"/>
      <c r="E73" s="15"/>
      <c r="F73" s="15"/>
    </row>
    <row r="74" spans="1:6" ht="20.25" customHeight="1" x14ac:dyDescent="0.35">
      <c r="A74" s="50" t="s">
        <v>62</v>
      </c>
      <c r="B74" s="51"/>
      <c r="C74" s="34"/>
      <c r="D74" s="35"/>
      <c r="E74" s="15"/>
      <c r="F74" s="15"/>
    </row>
    <row r="75" spans="1:6" x14ac:dyDescent="0.35">
      <c r="A75" s="23"/>
      <c r="B75" s="23"/>
      <c r="C75" s="23"/>
      <c r="D75" s="23"/>
      <c r="E75" s="23"/>
      <c r="F75" s="23"/>
    </row>
  </sheetData>
  <mergeCells count="40">
    <mergeCell ref="A1:D1"/>
    <mergeCell ref="A3:D3"/>
    <mergeCell ref="A2:D2"/>
    <mergeCell ref="A4:D4"/>
    <mergeCell ref="A17:D17"/>
    <mergeCell ref="A13:C13"/>
    <mergeCell ref="A10:C10"/>
    <mergeCell ref="A11:C11"/>
    <mergeCell ref="A12:C12"/>
    <mergeCell ref="A14:D14"/>
    <mergeCell ref="A5:C5"/>
    <mergeCell ref="A8:C8"/>
    <mergeCell ref="A6:C6"/>
    <mergeCell ref="A9:C9"/>
    <mergeCell ref="A16:D16"/>
    <mergeCell ref="A7:C7"/>
    <mergeCell ref="A72:B72"/>
    <mergeCell ref="A73:B73"/>
    <mergeCell ref="A74:B74"/>
    <mergeCell ref="A29:D29"/>
    <mergeCell ref="A30:D30"/>
    <mergeCell ref="A51:D51"/>
    <mergeCell ref="A66:B66"/>
    <mergeCell ref="A63:B63"/>
    <mergeCell ref="A65:B65"/>
    <mergeCell ref="A52:D52"/>
    <mergeCell ref="A57:C57"/>
    <mergeCell ref="A64:B64"/>
    <mergeCell ref="A59:D59"/>
    <mergeCell ref="A60:D60"/>
    <mergeCell ref="A61:B61"/>
    <mergeCell ref="A62:B62"/>
    <mergeCell ref="C71:D71"/>
    <mergeCell ref="A70:D70"/>
    <mergeCell ref="A71:B71"/>
    <mergeCell ref="A56:B56"/>
    <mergeCell ref="A53:B53"/>
    <mergeCell ref="D62:D65"/>
    <mergeCell ref="A54:B54"/>
    <mergeCell ref="A55:B55"/>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D408AF280D8842A83724C602EE5737" ma:contentTypeVersion="2" ma:contentTypeDescription="Een nieuw document maken." ma:contentTypeScope="" ma:versionID="8373c7c393689b33b3afca5fcc618843">
  <xsd:schema xmlns:xsd="http://www.w3.org/2001/XMLSchema" xmlns:xs="http://www.w3.org/2001/XMLSchema" xmlns:p="http://schemas.microsoft.com/office/2006/metadata/properties" xmlns:ns2="4b3e3de2-6687-4546-a6ab-f20864550a85" targetNamespace="http://schemas.microsoft.com/office/2006/metadata/properties" ma:root="true" ma:fieldsID="8b936e971fc6e07ba4fa5622c6b90afa" ns2:_="">
    <xsd:import namespace="4b3e3de2-6687-4546-a6ab-f20864550a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e3de2-6687-4546-a6ab-f20864550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A0AA8A-9EE3-4497-8200-E4581756D667}">
  <ds:schemaRefs>
    <ds:schemaRef ds:uri="http://schemas.microsoft.com/sharepoint/v3/contenttype/forms"/>
  </ds:schemaRefs>
</ds:datastoreItem>
</file>

<file path=customXml/itemProps2.xml><?xml version="1.0" encoding="utf-8"?>
<ds:datastoreItem xmlns:ds="http://schemas.openxmlformats.org/officeDocument/2006/customXml" ds:itemID="{ACBF68B0-DC3D-487E-9471-CFCDDD993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e3de2-6687-4546-a6ab-f20864550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2C53B-F8AB-4349-92F6-6710F31615C2}">
  <ds:schemaRefs>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4b3e3de2-6687-4546-a6ab-f20864550a85"/>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 Oplossing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2022-05-10T18:14:10Z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0x010100E2D408AF280D8842A83724C602EE5737</vt:lpwstr>
  </property>
</Properties>
</file>