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tiff" ContentType="image/tif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06"/>
  <workbookPr codeName="ThisWorkbook"/>
  <mc:AlternateContent xmlns:mc="http://schemas.openxmlformats.org/markup-compatibility/2006">
    <mc:Choice Requires="x15">
      <x15ac:absPath xmlns:x15ac="http://schemas.microsoft.com/office/spreadsheetml/2010/11/ac" url="https://ahknl.sharepoint.com/sites/grp-sb-iam/Gedeelde documenten/03 Aanbesteding/2. Inschrijfleidraad/"/>
    </mc:Choice>
  </mc:AlternateContent>
  <xr:revisionPtr revIDLastSave="452" documentId="8_{1412D805-99F0-4C4A-80E0-0CF8EEB9A2F1}" xr6:coauthVersionLast="47" xr6:coauthVersionMax="47" xr10:uidLastSave="{42881B12-84FE-41BF-B0B3-3D23C70E7816}"/>
  <bookViews>
    <workbookView xWindow="-120" yWindow="-120" windowWidth="25440" windowHeight="15390" tabRatio="788" firstSheet="6" activeTab="2" xr2:uid="{00000000-000D-0000-FFFF-FFFF00000000}"/>
  </bookViews>
  <sheets>
    <sheet name="Begin en uitleg" sheetId="5" r:id="rId1"/>
    <sheet name="Architectuur" sheetId="10" r:id="rId2"/>
    <sheet name="Identity Governance &amp; Admin" sheetId="13" r:id="rId3"/>
    <sheet name="Access Management" sheetId="14" r:id="rId4"/>
    <sheet name="Analytics &amp; Monitoring" sheetId="16" r:id="rId5"/>
    <sheet name="Non-functionals" sheetId="17" r:id="rId6"/>
    <sheet name="Contractueel" sheetId="7" r:id="rId7"/>
    <sheet name="Overig" sheetId="12" r:id="rId8"/>
  </sheets>
  <definedNames>
    <definedName name="_xlnm._FilterDatabase" localSheetId="3" hidden="1">'Access Management'!#REF!</definedName>
    <definedName name="_xlnm._FilterDatabase" localSheetId="4" hidden="1">'Analytics &amp; Monitoring'!$B$10:$G$14</definedName>
    <definedName name="_xlnm._FilterDatabase" localSheetId="6" hidden="1">Contractueel!$B$10:$G$20</definedName>
    <definedName name="_xlnm._FilterDatabase" localSheetId="2" hidden="1">'Identity Governance &amp; Admin'!#REF!</definedName>
    <definedName name="_xlnm._FilterDatabase" localSheetId="5" hidden="1">'Non-functionals'!$B$10:$G$18</definedName>
    <definedName name="_xlnm.Print_Area" localSheetId="3">'Access Management'!$A$1:$G$20</definedName>
    <definedName name="_xlnm.Print_Area" localSheetId="4">'Analytics &amp; Monitoring'!$A$1:$G$14</definedName>
    <definedName name="_xlnm.Print_Area" localSheetId="1">Architectuur!$A$1:$G$18</definedName>
    <definedName name="_xlnm.Print_Area" localSheetId="0">'Begin en uitleg'!$A$1:$F$13</definedName>
    <definedName name="_xlnm.Print_Area" localSheetId="6">Contractueel!$A$1:$G$20</definedName>
    <definedName name="_xlnm.Print_Area" localSheetId="2">'Identity Governance &amp; Admin'!$A$1:$G$24</definedName>
    <definedName name="_xlnm.Print_Area" localSheetId="5">'Non-functionals'!$A$1:$G$21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6" i="7" l="1"/>
  <c r="B6" i="17" l="1"/>
  <c r="B6" i="16" l="1"/>
  <c r="B6" i="14"/>
  <c r="B6" i="13"/>
  <c r="B6" i="10"/>
  <c r="B6" i="12" l="1"/>
</calcChain>
</file>

<file path=xl/sharedStrings.xml><?xml version="1.0" encoding="utf-8"?>
<sst xmlns="http://schemas.openxmlformats.org/spreadsheetml/2006/main" count="402" uniqueCount="207">
  <si>
    <t>Afdeling ICT</t>
  </si>
  <si>
    <t>Servicebureau AHK</t>
  </si>
  <si>
    <t>Hortusplantsoen 1-3, 1018 TZ , Amsterdam</t>
  </si>
  <si>
    <t>Begin en uitleg</t>
  </si>
  <si>
    <t>Nr</t>
  </si>
  <si>
    <t>Toelichting</t>
  </si>
  <si>
    <t>Antwoord</t>
  </si>
  <si>
    <t>onderwerp</t>
  </si>
  <si>
    <t>Naam Organisatie</t>
  </si>
  <si>
    <r>
      <t>Vul in cel F11 van dit tabblad de naam van uw organisatie in (nu "</t>
    </r>
    <r>
      <rPr>
        <i/>
        <sz val="10"/>
        <color theme="1"/>
        <rFont val="Arial"/>
        <family val="2"/>
        <scheme val="minor"/>
      </rPr>
      <t>Leverancier</t>
    </r>
    <r>
      <rPr>
        <sz val="10"/>
        <color theme="1"/>
        <rFont val="Arial"/>
        <family val="2"/>
        <scheme val="minor"/>
      </rPr>
      <t>"):</t>
    </r>
  </si>
  <si>
    <t>Leverancier</t>
  </si>
  <si>
    <t>Voldoen aan eis</t>
  </si>
  <si>
    <t>Vul in kolom F van alle tabbladen in of u aan de eis voldoet door "Ja" aan te vinken in het dropdownmenu. Indien u "Nee" laat staan geeft u aan niet aan de eis te kunnen voldoen. Let op: indien u niet aan de eis voldoet kan dat tot uitsluiting leiden.</t>
  </si>
  <si>
    <t>Toelichting verplicht</t>
  </si>
  <si>
    <t>In kolom E van alle tabbladen wordt aangegeven of een toelichting verplicht is. "Toelichting verplicht" bij een eis (rode cel). Indien "Ja", is een duidelijke toelichting vereist. De toelichting dient in kolom G als tekst ingevoerd te worden.</t>
  </si>
  <si>
    <t>Hortusplantsoen 1-3, 1018TZ,  Amsterdam</t>
  </si>
  <si>
    <t>Requirement kort</t>
  </si>
  <si>
    <t>Omschrijving van de Eis</t>
  </si>
  <si>
    <t>Voldoet aan eis</t>
  </si>
  <si>
    <t>AR Architectuur</t>
  </si>
  <si>
    <t>AR.01</t>
  </si>
  <si>
    <t>Stabiliteit</t>
  </si>
  <si>
    <t>Het systeem kan gedurende lange tijd stabiel zonder enige interrupties actief zijn. De eisen hieraan zijn opgenomen onder het tabblad " Non-functionals" . Mocht het systeem door een onverwachte situatie inactief zijn, dan dient de authenticatie niet beïnvloed te worden door het IGA-systeem</t>
  </si>
  <si>
    <t>Nee</t>
  </si>
  <si>
    <t>AR.02</t>
  </si>
  <si>
    <t>Flexibiliteit</t>
  </si>
  <si>
    <t>Het systeem is in staat om de specifieke eisen met betrekking tot de Joiner, Mover en Leaver te ondersteunen en waar nodig specifieke uitzonderingen in het systeem op te nemen.</t>
  </si>
  <si>
    <t>AR.03</t>
  </si>
  <si>
    <t>Veiligheid</t>
  </si>
  <si>
    <t>Het systeem waarborgt in alle situaties de gegevens die het bevat en voorziet van mechanismes, om voor de sector hoger onderwijs regulier gebruikersbeheer en systeembeheer toe te passen. De informatie die het systeem bevat kan in geen geval ongeautoriseerd benaderd worden.</t>
  </si>
  <si>
    <t>Ja</t>
  </si>
  <si>
    <t>Max 1 A 4 / 500 woorden</t>
  </si>
  <si>
    <t>AR.04</t>
  </si>
  <si>
    <t>Integratie</t>
  </si>
  <si>
    <t>Het systeem ondersteunt het integreren van zowel de bestaande on-premise omgevingen, alsmede de moderne Cloud omgevingen van de AHK.</t>
  </si>
  <si>
    <t>AR.05</t>
  </si>
  <si>
    <t>Architectuur target</t>
  </si>
  <si>
    <t>Het systeem ondersteunt de AHK IAM Visie (zie document met deze titel in de aanbestedingsstukken), waarbij het een onderdeel vormt van het complete IAM-landschap van de AHK. Als identity provider is AAD geïdentificeerd, het systeem zal voornamelijk de rol van identity provisioning en identity entitlement functionaliteit op zich nemen in de toekomstige situatie.</t>
  </si>
  <si>
    <t>AR.06</t>
  </si>
  <si>
    <t>Architectuur transistie</t>
  </si>
  <si>
    <t>Vanwege de diversiteit van applicaties, moet het systeem in staat zijn om bestaande "legacy" applicaties te blijven ondersteunen. Het implementeren van de target architectuur zal tijd nodig hebben, het systeem moet moderne voornamelijk SaaS gebaseerde applicaties, maar ook bestaande on-premise "legacy" applicaties ondersteunen.</t>
  </si>
  <si>
    <t>AR.07</t>
  </si>
  <si>
    <t>Schaalbaar</t>
  </si>
  <si>
    <t>Het systeem moet een schaalbare en modulaire architectuur bevatten. Eventuele uitbreidingen om bijvoorbeeld performance problemen op te lossen moeten mogelijk zijn.</t>
  </si>
  <si>
    <t>AR.08</t>
  </si>
  <si>
    <t>Onderhoudbaar</t>
  </si>
  <si>
    <t>Het systeem moet eenvoudig te onderhouden zijn, niet alleen door de implementatiepartner maar ook door eventuele nieuwe partners.</t>
  </si>
  <si>
    <t>IG Identity governance &amp; Administration</t>
  </si>
  <si>
    <t>IG.01</t>
  </si>
  <si>
    <t>HR2day</t>
  </si>
  <si>
    <t>Het systeem is in staat een bidirectionele koppeling te realiseren met het HR systeem HR2day gebaseerd op Salesforce waarbij nieuwe medewerkers geheel automatisch in het IAM systeem worden aangemaakt en bij uit dienst deprovisioning plaatsvindt.</t>
  </si>
  <si>
    <t>IG.02</t>
  </si>
  <si>
    <t>User provisioning: SIS</t>
  </si>
  <si>
    <t xml:space="preserve">Het systeem is in staat een bidirectionele koppeling te realiseren met het Studenten Informatiesysteem SIS Educator waarbij nieuwe studenten geheel automatisch in het IAM systeem worden aangemaakt en medewerkers in het SIS accounts geprovisioned krijgen. </t>
  </si>
  <si>
    <t>IG.03</t>
  </si>
  <si>
    <t>User provisioning: overig</t>
  </si>
  <si>
    <t>Het systeem kent voorzieningen/ oplossingen voor het creëren van identiteiten anders dan student of medewerker. Denk bijv. aan gastdocent, alumnus, externe medewerker, service accounts. Het systeem is voldoende flexibel om bronsysteem koppelingen te maken met andere systemen, zoals een CRM systeem.</t>
  </si>
  <si>
    <t>IG.04</t>
  </si>
  <si>
    <t>User provisoning: data</t>
  </si>
  <si>
    <t>Bij de provisioning kunnen alle voor de doelsystemen noodzakelijke gegevens van de medewerker/ student vanuit bronsystemen geimporteerd worden zoals (maar niet beperkt tot): Soort identiteit (medewerker, student, cursist, alumnus enz.), NAW gegevens, faculteit, (onder)afdeling, functie, opleiding, cohort, communicatiegegevens als emailadres en telefoonnummer. Indien gewenst kunnen gemakkelijk extra gegevens aan de import worden toegevoegd.</t>
  </si>
  <si>
    <t>IG.05</t>
  </si>
  <si>
    <t>Attributen</t>
  </si>
  <si>
    <t xml:space="preserve">Het systeem voorziet in de mogelijkheid om door middel van een REST API handelingen uit te voeren waarmee attributen op een entiteit kunnen worden aangepast ten behoeve van doelsystemen. </t>
  </si>
  <si>
    <t>IG.06</t>
  </si>
  <si>
    <t>Provisioning rechten</t>
  </si>
  <si>
    <t>Het systeem beschikt over drivers waarmee identiteiten en hun rechten vanuit IAM in zg. afnemende systemen kunnen worden ingevoerd. Van belang zijn o.a. (maar niet uitputtend):  AAD, Office 365, rooster- en toegangssystemen, ELO's en financiele systemen.
Er is standaard een groot aantal drivers beschikbaar naar veel voorkomende systemen zoals (niet beperkt tot) Office 365, Exact e.d.</t>
  </si>
  <si>
    <t>IG.07</t>
  </si>
  <si>
    <t>RBAC</t>
  </si>
  <si>
    <t>Het systeem ondersteunt een vorm van RBAC (Role Based Access Control) waarbij templates/ rollen voor verschillende functies kunnen worden gedefinieerd. Toekenning aan een bepaalde rol geschiedt automatisch op grond van bepaalde attributen zoals faculteit, functie e.d. Het moet ook mogelijk zijn de automatisch toegekende rollen te overrulen. Het systeem kent alle verbonden rechten automatisch toe voor alle geconfigureerde drivers naar afnemende systemen. Een identiteit kan meerdere rollen hebben.</t>
  </si>
  <si>
    <t>IG.08</t>
  </si>
  <si>
    <t>User provisioning: identity life cycle</t>
  </si>
  <si>
    <t>Het systeem onderkent het concept van identity lifecycle. Idealiter kan voor de verschillende identiteitstypes de lifecycle in het systeem gemodelleerd worden aan de hand van business events, en kunnen driver scripts worden afgeleid van de modellen.</t>
  </si>
  <si>
    <t>IG.09</t>
  </si>
  <si>
    <t>Workflow provisioning</t>
  </si>
  <si>
    <t>Het systeem beschikt over een workflow systeem, waarmee (extra) rechten kunnen worden aangevraagd. De aanvragen kunnen langs een leidinggevende of systeemeigenaar worden geleid. Toekenning van de rechten kan automatisch via de driver, dan wel handmatig geschieden, bijv. door de medewerkers van de Helpdesk.</t>
  </si>
  <si>
    <t>IG.10</t>
  </si>
  <si>
    <t>Mutaties real-time</t>
  </si>
  <si>
    <t>Het systeem beschikt over koppelingen (bijv. obv SOAP of REST api's) waarmee mutaties in het bronsysteem (HR of SIS) nagenoeg direct leiden tot mutaties in het IAM en achterliggende (afnemende) systemen.</t>
  </si>
  <si>
    <t>IG.11</t>
  </si>
  <si>
    <t>Mutaties bulk</t>
  </si>
  <si>
    <t>Het systeem beschikt ook over een algemeen geaccepteerd importformaat waarmee identiteiten kunnen worden ingevoerd. De integriteit van de te importeren data dient hierbij gewaarborgd te worden. Denk bijv. aan fusies of reorganisaties of de instroom van nieuwe identiteiten bij voorkeur uit andere bronsystemen.</t>
  </si>
  <si>
    <t>IG.12</t>
  </si>
  <si>
    <t>Specials</t>
  </si>
  <si>
    <t>Het systeem is onder meer maar niet uitsluitend in staat om te gaan met de volgende complexe situaties:
- meerdere dienstverbanden bij 1 medewerker of meerdere academie relaties bij 1 student, of een combinatie van beide
- tijdelijke intrekking van rechten en herleving later (bijv. onderbreking studie).
- overgang van type identiteit, bijv. van student naar medewerker, externe naar medewerker of andersom.
- herkennen en ontdubbelen van identiteiten
- bewaren van alumni gegevens</t>
  </si>
  <si>
    <t>IG.13</t>
  </si>
  <si>
    <t>Deprovisioning</t>
  </si>
  <si>
    <t>Bij de beeindiging van de relatie met een medewerker of student worden de toegangsrechten en licenties automatisch ingetrokken (de-provisioning). Daarbij kan evt. een "grace period" worden ingesteld met een ander licentiepakket.</t>
  </si>
  <si>
    <t>IG.14</t>
  </si>
  <si>
    <t>Encryptie</t>
  </si>
  <si>
    <t>Alle informatie in het systeem, ongeacht de locatie, wordt versleuteld opgeslagen volgens actuele standaarden van de Nederlandse overheid.</t>
  </si>
  <si>
    <t>AC Access management</t>
  </si>
  <si>
    <t>AC.01</t>
  </si>
  <si>
    <t>SSO</t>
  </si>
  <si>
    <t>Het systeem biedt mechanismen aan tbv Single Sign On tbv de authenticatie en autorisatie van gebruikers bij gekoppelde systemen.</t>
  </si>
  <si>
    <t>AC.02</t>
  </si>
  <si>
    <t>SSO protocollen</t>
  </si>
  <si>
    <t>Tenminste worden ondersteund SAML-2, federatief als Oauth, OpenID, ADFS, SCIM.</t>
  </si>
  <si>
    <t>AC.03</t>
  </si>
  <si>
    <t>Sessies</t>
  </si>
  <si>
    <t>Het systeem ondersteunt een instelbare timeout tijd voor inactieve sessies.</t>
  </si>
  <si>
    <t>AC.04</t>
  </si>
  <si>
    <t>Het systeem ondersteunt eveneens een instelbare maximale levensduur voor sessies.</t>
  </si>
  <si>
    <t>AC.05</t>
  </si>
  <si>
    <t>MFA</t>
  </si>
  <si>
    <t>Het systeem ondersteunt MFA langs verschillende wegen (push bericht, verschillende authenticator apps, hardware token, SMS enz.)</t>
  </si>
  <si>
    <t>AC.06</t>
  </si>
  <si>
    <t>MFA step up</t>
  </si>
  <si>
    <t xml:space="preserve">Het systeem ondersteunt conditionele MFA, waarbij afhankelijk van user profile, geolocatie, device e.d. MFA wordt afgedwongen (risk based access). 
Idealiter kan dat ook op grond van inlog (uitzonderlijk) gedrag </t>
  </si>
  <si>
    <t>AC.07</t>
  </si>
  <si>
    <t>Self-service: end users</t>
  </si>
  <si>
    <t>Self-service voor eindgebruikers: wachtwoord reset, MFA registratie
Het systeem beschikt over een workflow systeem, waarmee (extra) rechten kunnen worden aangevraagd (zie ook vereisten onder IGA)</t>
  </si>
  <si>
    <t>AC.08</t>
  </si>
  <si>
    <t>Self-service: IT support</t>
  </si>
  <si>
    <t>Self-service voor IT support &amp; administrators, wachtwoord reset</t>
  </si>
  <si>
    <t>AC.09</t>
  </si>
  <si>
    <t>Admin</t>
  </si>
  <si>
    <t xml:space="preserve">De beschikbaarheid van een mechanisme voor admin toegang </t>
  </si>
  <si>
    <t>AC.10</t>
  </si>
  <si>
    <t>Red button</t>
  </si>
  <si>
    <t>De toegang tot de AHK systemen onmiddelijk kunnen intrekken indien nodig, inclusief alle actieve sessies, met de functionaliteit van een " rode knop" of een daarmee vergelijkbare mogelijkheid die door bevoegde beheerders gebruikt kan worden.</t>
  </si>
  <si>
    <t>AM Analytics &amp; monitoring</t>
  </si>
  <si>
    <t>AM.01</t>
  </si>
  <si>
    <t>Audit logs</t>
  </si>
  <si>
    <t>Binnen het platform worden zowel geautomatiseerd als op verzoek audit logs bijgehouden</t>
  </si>
  <si>
    <t>AM.02</t>
  </si>
  <si>
    <t>Alerting</t>
  </si>
  <si>
    <t>Er dient slimme en configureerbare anomalie detectie beschikbaar te zijn. Dit kan bijvoorbeeld gerealiseerd worden middels kunstmatige intelligentie (AI) die wordt gekoppeld aan de rapportage van security alerts.</t>
  </si>
  <si>
    <t>AM.03</t>
  </si>
  <si>
    <t>Reporting</t>
  </si>
  <si>
    <t>Periodieke verslagen over de prestaties van het IAM systeem, logging, error, exception reports dienen beschikbaar te zijn en opgevraagd te kunnen worden door bevoegde AHK medewerkers</t>
  </si>
  <si>
    <t>AM.04</t>
  </si>
  <si>
    <t>Connector monitoring</t>
  </si>
  <si>
    <t>Er dient monitoring plaats te vinden van de verschillende connectoren binnen het IAM landschap. Bij onbeschikbaarheid van een connector worden alerts afgegeven aan bevoegde afdelingen</t>
  </si>
  <si>
    <t>NF Non-functionals eisen</t>
  </si>
  <si>
    <t>NF.01</t>
  </si>
  <si>
    <t>Deployment</t>
  </si>
  <si>
    <t>Bij het aanbieden van een systeem as-a-service of hosted oplossing moet deze voldoen aan eisen inzake informatiebeveiliging en privacy (ISO27001, GDPR, data binnen EER etc.).</t>
  </si>
  <si>
    <t>NF.02</t>
  </si>
  <si>
    <t>Support</t>
  </si>
  <si>
    <r>
      <rPr>
        <sz val="10"/>
        <color rgb="FF000000"/>
        <rFont val="Arial"/>
      </rPr>
      <t>Er bestaan Nederlandstalige Helpdesks bij de leverancier of diens partners. Dit is noodzakelijk voor eenduidige communicatie met de AHK staf.
Standaard wordt voorzien in support op basis van 5x12 uur en bij calamiteite</t>
    </r>
    <r>
      <rPr>
        <sz val="10"/>
        <color theme="1"/>
        <rFont val="Arial"/>
        <family val="2"/>
      </rPr>
      <t>n (ter ondersteuning</t>
    </r>
    <r>
      <rPr>
        <sz val="10"/>
        <color rgb="FF000000"/>
        <rFont val="Arial"/>
      </rPr>
      <t xml:space="preserve"> aan de AHK) is optioneel 7x24 uur mogelijk</t>
    </r>
  </si>
  <si>
    <t>NF.03</t>
  </si>
  <si>
    <t>SURFConext</t>
  </si>
  <si>
    <t>Het systeem heeft een federatie met SURFConext of deze koppeling wordt gerealiseerd binnen de scope van de oplevering van deze aanbesteding</t>
  </si>
  <si>
    <t>NF.04</t>
  </si>
  <si>
    <t>Patches</t>
  </si>
  <si>
    <t>Het systeem wordt minimaal 4 keer per jaar bijgewerkt als deel van de standaard dienstverlening. Daarbij worden updates in het kader van belangrijke security issues en threats zo snel mogelijk doorgevoerd in overleg met de AHK.</t>
  </si>
  <si>
    <t>NF.05</t>
  </si>
  <si>
    <t>Updates</t>
  </si>
  <si>
    <t>Er wordt gewerkt volgens een duidelijke roadmap waarin nieuwe functionaliteiten en maatwerk in overleg met de AHK gepland en opgeleverd worden.</t>
  </si>
  <si>
    <t>NF.06</t>
  </si>
  <si>
    <t>EDUid</t>
  </si>
  <si>
    <t>Het systeem voorziet in mogelijkheden voor het hergebruiken van identiteiten bij verschillende onderwijsinstellingen (Guest IdP) waaronder (maar niet beperkt tot) SURFconext, andere onderwijsinstellingen, social logon. </t>
  </si>
  <si>
    <t>NF.07</t>
  </si>
  <si>
    <t>Testomgeving</t>
  </si>
  <si>
    <t>De aanwezige testomgeving wordt minimaal twee keer per jaar en wanneer nodig op verzoek of voorafgaand aan het testen van nieuwe wijzigingen in sync gehouden met de productie-omgeving</t>
  </si>
  <si>
    <t>NF.08</t>
  </si>
  <si>
    <t>Beschikbaarheid</t>
  </si>
  <si>
    <t>Bij redundante uitvoering geldt een 24*7 beschikbaarheid met een 99,97% uptime (inclusief gepland onderhoud). Maintenance window wordt afgestemd.</t>
  </si>
  <si>
    <t>NF.09</t>
  </si>
  <si>
    <t>Bij niet redundante uitvoering geldt een maximaal toegestane outage van 4 uur.</t>
  </si>
  <si>
    <t>NF.10</t>
  </si>
  <si>
    <t>Geslacht</t>
  </si>
  <si>
    <t>Er moeten mogelijkheden aanwezig zijn om een genderneutraal veld in de applicatie op te nemen of bestaande velden hieraan aan te passen.</t>
  </si>
  <si>
    <t>NF.11</t>
  </si>
  <si>
    <t>Inclusie</t>
  </si>
  <si>
    <t>Het nieuwe systeem voorziet in toegankelijkheidsopties voor de applicaties die gebruikt moeten worden door eindgebruikers bij de AHK met een beperking middels een verklaring op basis van toegankelijkheidseisen uit de Europese standaard EN 301 549 of vergelijkbaar.</t>
  </si>
  <si>
    <t>CC Commerciële eisen</t>
  </si>
  <si>
    <t>CC.01</t>
  </si>
  <si>
    <t>Akkoord Inkoopvoorwaarden</t>
  </si>
  <si>
    <t>Opdrachtnemer gaat akkoord met de Inkoopvoorwaarden AHK.</t>
  </si>
  <si>
    <t>CC.02</t>
  </si>
  <si>
    <t>Akkoord ARBIT</t>
  </si>
  <si>
    <t>Opdrachtnemer gaat akkoord met de ARBIT-2018 met uitzondering van de artikelen 2, 6, 7, 38, 39, 40, 41, 61, 62, 63, 64, 65, 66, 67</t>
  </si>
  <si>
    <t>CC.03</t>
  </si>
  <si>
    <t>Geen verzamelfacturen</t>
  </si>
  <si>
    <t>Verzamelfacturen (meerdere Inkoopnummers samenvoegen op één factuur) zijn niet toegestaan.</t>
  </si>
  <si>
    <t>CC.04</t>
  </si>
  <si>
    <t>Vaste prijzen en indexering</t>
  </si>
  <si>
    <t>De geoffreerde prijzen op het Prijzenblad zijn vast voor de gehele looptijd van de Raamovereenkomst (inclusief optiejaren), afgezien van een standaard jaarlijkse indexering. Er mag een jaarlijkse indexering toegepast worden volgens navolgende CBS prijsindex: Zakelijke en ICT-dienstverlening; omzetontwikkeling, index 2015=100. De indexering mag voor het eerst toegepast worden op 1-1-2024.</t>
  </si>
  <si>
    <t>CC.05</t>
  </si>
  <si>
    <t>Geen extra kosten zonder toestemming</t>
  </si>
  <si>
    <t>Opdrachtnemer kan en zal geen andere kosten berekenen aan de Opdrachtgever als genoemd in het prijzenblad tenzij met schriftelijke toestemming van Opdrachtgever.</t>
  </si>
  <si>
    <t>CC.06</t>
  </si>
  <si>
    <t>Rechtsgeldigheid bestellingen</t>
  </si>
  <si>
    <t>Enkel door Opdrachtgever aangewezen functionarissen kunnen bestelopdrachten plaatsen die rechtsgeldig zijn. Vastlegging van deze functionarissen vindt plaats bij de opstelling van de contactmatrix na de gunning.</t>
  </si>
  <si>
    <t>JE Juridische eisen</t>
  </si>
  <si>
    <t>JE.01</t>
  </si>
  <si>
    <t>Aantoonbaar voldoen aan de AVG</t>
  </si>
  <si>
    <t>De applicatie en de manier waarop gegevens opgeslagen worden en met de gegevens wordt omgegaan voldoet aantoonbaar aan de AVG</t>
  </si>
  <si>
    <t>JE.02</t>
  </si>
  <si>
    <t>Voldoen aan normenkader AHK</t>
  </si>
  <si>
    <t>De dienstverlening voldoet aan het Juridisch Normenkader/de HO normenkaders (Bijlage K, Normenkader baseline-informatiebeveiliging-ho-2015). Dit document beschrijft de verschillende normen voor vertrouwelijkheid, privacy, eigendom en beschikbaarheid waaraan (cloud)leveranciers moeten voldoen. Door ondertekening van de Overeenkomst gaat Opdrachtnemer akkoord met de in de verwerkersovereenkomst (Bijlage E) opgenomen voorwaarden.</t>
  </si>
  <si>
    <t>JE.03</t>
  </si>
  <si>
    <t>Eigendom maatwerk</t>
  </si>
  <si>
    <t>Alle in opdracht van de AHK uitgevoerde wijzigingen en koppelingen in het systeem zijn in eerste instantie eigendom van de AHK en kunnen alleen na expliciete schriftelijke toestemming van de AHK elders gebruikt worden.</t>
  </si>
  <si>
    <t>OV01 Duurzaamheid</t>
  </si>
  <si>
    <t>OV.01</t>
  </si>
  <si>
    <t>De leverancier heeft een visie op Duurzaamheid voor de eigen bedrijfsvoering waarin aangetoond wordt hoe de organisatie haar CO2 footprint wil verminderen.</t>
  </si>
  <si>
    <t>max 1 a4 / 500 woorden</t>
  </si>
  <si>
    <t>OV02 SRoI Social Return on Investment</t>
  </si>
  <si>
    <t>OV.02</t>
  </si>
  <si>
    <t xml:space="preserve">Inschrijver verklaart door ondertekening van zijn inschrijving dat zij bij het opstellen van deze inschrijving rekening heeft gehouden met de verplichtingen die gelden op het gebied van sociaal en arbeidsrecht. Specifiek het recht uit hoofde van de Europese Unie, nationale recht of collectieve arbeidsovereenkomsten of uit hoofde van de in bijlage X van richtlijn 2014/24/EU vermelde bepalingen van internationaal sociaal en arbeidsrecht. </t>
  </si>
  <si>
    <t>OV.03</t>
  </si>
  <si>
    <t xml:space="preserve">Inschrijver garandeert dat zij een maximale inspanning levert om te garanderen dat voldaan wordt aan de verantwoordelijkheid van bedrijven om in de gehele productieketen de mensenrechten te respecteren, conform de UN Guiding Principles on Business and Human Rights (UNGP). </t>
  </si>
  <si>
    <t>OV04 Risicobeheersing</t>
  </si>
  <si>
    <t>OV.04</t>
  </si>
  <si>
    <t>Opdrachtnemer beschikt over een aansprakelijkheidsverzekering met een minimale dekking van € 1.000.000 per gebeurtenis, en een jaarmaximum van € 2.500.000. De betreffende polis kan worden opgevraagd tijdens een verificatieronde.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</si>
</sst>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7">
    <font>
      <sz val="12"/>
      <color theme="1"/>
      <name val="Arial"/>
      <family val="2"/>
      <scheme val="minor"/>
    </font>
    <font>
      <sz val="10"/>
      <color theme="1"/>
      <name val="Arial"/>
      <family val="2"/>
    </font>
    <font>
      <sz val="12"/>
      <color theme="1"/>
      <name val="Arial"/>
      <family val="2"/>
      <scheme val="minor"/>
    </font>
    <font>
      <b/>
      <sz val="12"/>
      <color theme="1"/>
      <name val="Arial"/>
      <family val="2"/>
      <scheme val="minor"/>
    </font>
    <font>
      <b/>
      <sz val="22"/>
      <color theme="1"/>
      <name val="Arial"/>
      <family val="2"/>
      <scheme val="minor"/>
    </font>
    <font>
      <sz val="10"/>
      <color theme="1"/>
      <name val="Arial"/>
      <family val="2"/>
      <scheme val="minor"/>
    </font>
    <font>
      <b/>
      <sz val="10"/>
      <color theme="0"/>
      <name val="Arial"/>
      <family val="2"/>
      <scheme val="minor"/>
    </font>
    <font>
      <b/>
      <sz val="10"/>
      <color theme="1"/>
      <name val="Arial"/>
      <family val="2"/>
      <scheme val="minor"/>
    </font>
    <font>
      <sz val="10"/>
      <name val="Arial"/>
      <family val="2"/>
      <scheme val="minor"/>
    </font>
    <font>
      <sz val="10"/>
      <name val="Arial"/>
      <family val="2"/>
    </font>
    <font>
      <sz val="11"/>
      <color theme="0"/>
      <name val="Arial"/>
      <family val="2"/>
      <charset val="1"/>
      <scheme val="minor"/>
    </font>
    <font>
      <i/>
      <sz val="10"/>
      <color theme="1"/>
      <name val="Arial"/>
      <family val="2"/>
      <scheme val="minor"/>
    </font>
    <font>
      <sz val="11"/>
      <color theme="1"/>
      <name val="Arial"/>
      <family val="2"/>
      <scheme val="minor"/>
    </font>
    <font>
      <sz val="10"/>
      <color theme="0"/>
      <name val="Arial"/>
      <family val="2"/>
      <scheme val="minor"/>
    </font>
    <font>
      <sz val="8"/>
      <name val="Arial"/>
      <family val="2"/>
      <scheme val="minor"/>
    </font>
    <font>
      <sz val="10"/>
      <color rgb="FF000000"/>
      <name val="Arial"/>
    </font>
    <font>
      <sz val="10"/>
      <color rgb="FF000000"/>
      <name val="Arial"/>
      <family val="2"/>
    </font>
  </fonts>
  <fills count="7">
    <fill>
      <patternFill patternType="none"/>
    </fill>
    <fill>
      <patternFill patternType="gray125"/>
    </fill>
    <fill>
      <patternFill patternType="solid">
        <fgColor theme="3"/>
        <bgColor indexed="64"/>
      </patternFill>
    </fill>
    <fill>
      <patternFill patternType="solid">
        <fgColor rgb="FF0070C0"/>
        <bgColor indexed="64"/>
      </patternFill>
    </fill>
    <fill>
      <patternFill patternType="solid">
        <fgColor rgb="FFFFFF00"/>
        <bgColor indexed="64"/>
      </patternFill>
    </fill>
    <fill>
      <patternFill patternType="solid">
        <fgColor theme="7"/>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bottom/>
      <diagonal/>
    </border>
    <border>
      <left/>
      <right style="thin">
        <color auto="1"/>
      </right>
      <top style="medium">
        <color indexed="64"/>
      </top>
      <bottom/>
      <diagonal/>
    </border>
    <border>
      <left/>
      <right style="thin">
        <color auto="1"/>
      </right>
      <top style="medium">
        <color indexed="64"/>
      </top>
      <bottom style="medium">
        <color indexed="64"/>
      </bottom>
      <diagonal/>
    </border>
  </borders>
  <cellStyleXfs count="4">
    <xf numFmtId="0" fontId="0" fillId="0" borderId="0"/>
    <xf numFmtId="164" fontId="2" fillId="0" borderId="0" applyFont="0" applyFill="0" applyBorder="0" applyAlignment="0" applyProtection="0"/>
    <xf numFmtId="0" fontId="10" fillId="5" borderId="0" applyNumberFormat="0" applyBorder="0" applyAlignment="0" applyProtection="0"/>
    <xf numFmtId="0" fontId="12" fillId="0" borderId="0"/>
  </cellStyleXfs>
  <cellXfs count="88">
    <xf numFmtId="0" fontId="0" fillId="0" borderId="0" xfId="0"/>
    <xf numFmtId="0" fontId="3" fillId="0" borderId="0" xfId="0" applyFont="1"/>
    <xf numFmtId="0" fontId="7" fillId="4" borderId="10" xfId="0" applyFont="1" applyFill="1" applyBorder="1" applyAlignment="1">
      <alignment horizontal="left" vertical="top"/>
    </xf>
    <xf numFmtId="0" fontId="7" fillId="4" borderId="11" xfId="0" applyFont="1" applyFill="1" applyBorder="1" applyAlignment="1">
      <alignment horizontal="left" vertical="top" wrapText="1"/>
    </xf>
    <xf numFmtId="164" fontId="7" fillId="4" borderId="11" xfId="1" applyFont="1" applyFill="1" applyBorder="1" applyAlignment="1">
      <alignment horizontal="left" vertical="top"/>
    </xf>
    <xf numFmtId="0" fontId="6" fillId="3" borderId="21" xfId="0" applyFont="1" applyFill="1" applyBorder="1" applyAlignment="1">
      <alignment vertical="top" wrapText="1"/>
    </xf>
    <xf numFmtId="0" fontId="6" fillId="3" borderId="22" xfId="0" applyFont="1" applyFill="1" applyBorder="1" applyAlignment="1">
      <alignment vertical="top" wrapText="1"/>
    </xf>
    <xf numFmtId="0" fontId="5" fillId="0" borderId="1" xfId="0" applyFont="1" applyBorder="1"/>
    <xf numFmtId="164" fontId="5" fillId="0" borderId="1" xfId="1" applyFont="1" applyBorder="1"/>
    <xf numFmtId="164" fontId="5" fillId="0" borderId="1" xfId="1" applyFont="1" applyBorder="1" applyAlignment="1">
      <alignment horizontal="left"/>
    </xf>
    <xf numFmtId="0" fontId="0" fillId="0" borderId="3" xfId="0" applyBorder="1"/>
    <xf numFmtId="0" fontId="6" fillId="3" borderId="23" xfId="0" applyFont="1" applyFill="1" applyBorder="1" applyAlignment="1">
      <alignment vertical="top" wrapText="1"/>
    </xf>
    <xf numFmtId="0" fontId="9" fillId="0" borderId="0" xfId="0" applyFont="1" applyAlignment="1">
      <alignment horizontal="left" vertical="center" wrapText="1"/>
    </xf>
    <xf numFmtId="0" fontId="5" fillId="0" borderId="0" xfId="0" applyFont="1"/>
    <xf numFmtId="0" fontId="7" fillId="0" borderId="0" xfId="0" applyFont="1"/>
    <xf numFmtId="164" fontId="5" fillId="0" borderId="1" xfId="1" applyFont="1" applyBorder="1" applyAlignment="1">
      <alignment horizontal="left" vertical="top" wrapText="1"/>
    </xf>
    <xf numFmtId="164" fontId="7" fillId="4" borderId="12" xfId="1" applyFont="1" applyFill="1" applyBorder="1" applyAlignment="1">
      <alignment horizontal="left" vertical="top" wrapText="1"/>
    </xf>
    <xf numFmtId="164" fontId="11" fillId="0" borderId="1" xfId="1" applyFont="1" applyBorder="1" applyAlignment="1">
      <alignment horizontal="left"/>
    </xf>
    <xf numFmtId="0" fontId="3" fillId="0" borderId="0" xfId="0" applyFont="1" applyAlignment="1">
      <alignment horizontal="right"/>
    </xf>
    <xf numFmtId="0" fontId="0" fillId="0" borderId="0" xfId="0" applyAlignment="1">
      <alignment horizontal="right"/>
    </xf>
    <xf numFmtId="0" fontId="3" fillId="0" borderId="3" xfId="0" applyFont="1" applyBorder="1" applyAlignment="1">
      <alignment horizontal="right"/>
    </xf>
    <xf numFmtId="0" fontId="3" fillId="0" borderId="5" xfId="0" applyFont="1" applyBorder="1" applyAlignment="1">
      <alignment horizontal="right"/>
    </xf>
    <xf numFmtId="0" fontId="0" fillId="0" borderId="7" xfId="0" applyBorder="1" applyAlignment="1">
      <alignment horizontal="right"/>
    </xf>
    <xf numFmtId="0" fontId="0" fillId="0" borderId="2" xfId="0" applyBorder="1" applyAlignment="1">
      <alignment horizontal="right"/>
    </xf>
    <xf numFmtId="0" fontId="0" fillId="0" borderId="9" xfId="0" applyBorder="1" applyAlignment="1">
      <alignment horizontal="right"/>
    </xf>
    <xf numFmtId="0" fontId="6" fillId="3" borderId="24" xfId="0" applyFont="1" applyFill="1" applyBorder="1" applyAlignment="1">
      <alignment vertical="top" wrapText="1"/>
    </xf>
    <xf numFmtId="0" fontId="7" fillId="4" borderId="25" xfId="0" applyFont="1" applyFill="1" applyBorder="1" applyAlignment="1">
      <alignment horizontal="left" vertical="top"/>
    </xf>
    <xf numFmtId="0" fontId="0" fillId="0" borderId="0" xfId="0" applyAlignment="1">
      <alignment wrapText="1"/>
    </xf>
    <xf numFmtId="0" fontId="5" fillId="0" borderId="1" xfId="0" applyFont="1" applyBorder="1" applyAlignment="1">
      <alignment vertical="top" wrapText="1"/>
    </xf>
    <xf numFmtId="0" fontId="5" fillId="0" borderId="1" xfId="0" applyFont="1" applyBorder="1" applyAlignment="1">
      <alignment horizontal="left" wrapText="1"/>
    </xf>
    <xf numFmtId="0" fontId="5" fillId="0" borderId="1" xfId="0" applyFont="1" applyBorder="1" applyAlignment="1">
      <alignment wrapText="1"/>
    </xf>
    <xf numFmtId="0" fontId="6" fillId="3" borderId="1" xfId="0" applyFont="1" applyFill="1" applyBorder="1" applyAlignment="1">
      <alignment vertical="top" wrapText="1"/>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xf>
    <xf numFmtId="164" fontId="7" fillId="4" borderId="1" xfId="1" applyFont="1" applyFill="1" applyBorder="1" applyAlignment="1">
      <alignment horizontal="left" vertical="top"/>
    </xf>
    <xf numFmtId="164" fontId="7" fillId="4" borderId="1" xfId="1" applyFont="1" applyFill="1" applyBorder="1" applyAlignment="1">
      <alignment horizontal="left" vertical="top" wrapText="1"/>
    </xf>
    <xf numFmtId="0" fontId="8" fillId="0" borderId="1" xfId="0" applyFont="1" applyBorder="1" applyAlignment="1">
      <alignment vertical="top" wrapText="1"/>
    </xf>
    <xf numFmtId="164" fontId="5" fillId="0" borderId="1" xfId="1" applyFont="1" applyBorder="1" applyAlignment="1">
      <alignment horizontal="left" vertical="top"/>
    </xf>
    <xf numFmtId="0" fontId="0" fillId="0" borderId="1" xfId="0" applyBorder="1"/>
    <xf numFmtId="0" fontId="3" fillId="4" borderId="1" xfId="0" applyFont="1" applyFill="1" applyBorder="1" applyAlignment="1">
      <alignment horizontal="left" vertical="top"/>
    </xf>
    <xf numFmtId="164" fontId="3" fillId="4" borderId="1" xfId="1" applyFont="1" applyFill="1" applyBorder="1" applyAlignment="1">
      <alignment horizontal="left" vertical="top"/>
    </xf>
    <xf numFmtId="0" fontId="5" fillId="0" borderId="1" xfId="0" applyFont="1" applyBorder="1" applyAlignment="1">
      <alignment vertical="top"/>
    </xf>
    <xf numFmtId="0" fontId="5" fillId="0" borderId="1" xfId="0" applyFont="1" applyBorder="1" applyAlignment="1">
      <alignment horizontal="left" vertical="top"/>
    </xf>
    <xf numFmtId="0" fontId="5" fillId="0" borderId="1" xfId="0" applyFont="1" applyBorder="1" applyAlignment="1" applyProtection="1">
      <alignment horizontal="left" vertical="top"/>
      <protection locked="0"/>
    </xf>
    <xf numFmtId="0" fontId="5" fillId="0" borderId="1" xfId="0" applyFont="1" applyBorder="1" applyAlignment="1">
      <alignment horizontal="left" vertical="top" wrapText="1"/>
    </xf>
    <xf numFmtId="0" fontId="5" fillId="6" borderId="1" xfId="0" applyFont="1" applyFill="1" applyBorder="1"/>
    <xf numFmtId="0" fontId="5" fillId="6" borderId="1" xfId="0" applyFont="1" applyFill="1" applyBorder="1" applyAlignment="1">
      <alignment horizontal="left" vertical="top" wrapText="1"/>
    </xf>
    <xf numFmtId="0" fontId="5" fillId="6" borderId="1" xfId="0" applyFont="1" applyFill="1" applyBorder="1" applyAlignment="1">
      <alignment horizontal="left" vertical="top"/>
    </xf>
    <xf numFmtId="0" fontId="5" fillId="6" borderId="1" xfId="0" applyFont="1" applyFill="1" applyBorder="1" applyAlignment="1" applyProtection="1">
      <alignment horizontal="left" vertical="top"/>
      <protection locked="0"/>
    </xf>
    <xf numFmtId="164" fontId="5" fillId="6" borderId="1" xfId="1" applyFont="1" applyFill="1" applyBorder="1" applyAlignment="1">
      <alignment horizontal="left" vertical="top"/>
    </xf>
    <xf numFmtId="0" fontId="5" fillId="6" borderId="0" xfId="0" applyFont="1" applyFill="1"/>
    <xf numFmtId="164" fontId="13" fillId="6" borderId="1" xfId="2" applyNumberFormat="1" applyFont="1" applyFill="1" applyBorder="1" applyAlignment="1">
      <alignment horizontal="left" vertical="top"/>
    </xf>
    <xf numFmtId="0" fontId="1" fillId="0" borderId="1" xfId="0" applyFont="1" applyBorder="1" applyAlignment="1">
      <alignment vertical="top" wrapText="1"/>
    </xf>
    <xf numFmtId="0" fontId="1" fillId="0" borderId="1" xfId="0" applyFont="1" applyBorder="1" applyAlignment="1">
      <alignment wrapText="1"/>
    </xf>
    <xf numFmtId="0" fontId="5" fillId="4" borderId="1" xfId="0" applyFont="1" applyFill="1" applyBorder="1" applyAlignment="1" applyProtection="1">
      <alignment horizontal="left" vertical="top"/>
      <protection locked="0"/>
    </xf>
    <xf numFmtId="164" fontId="13" fillId="6" borderId="1" xfId="2" applyNumberFormat="1" applyFont="1" applyFill="1" applyBorder="1" applyAlignment="1">
      <alignment horizontal="left" vertical="top" wrapText="1"/>
    </xf>
    <xf numFmtId="0" fontId="7" fillId="4" borderId="1" xfId="0" applyFont="1" applyFill="1" applyBorder="1" applyAlignment="1" applyProtection="1">
      <alignment horizontal="left" vertical="top"/>
      <protection locked="0"/>
    </xf>
    <xf numFmtId="164" fontId="5" fillId="0" borderId="1" xfId="1" applyFont="1" applyFill="1" applyBorder="1" applyAlignment="1">
      <alignment horizontal="left" vertical="top"/>
    </xf>
    <xf numFmtId="0" fontId="4" fillId="2" borderId="4" xfId="0" applyFont="1" applyFill="1" applyBorder="1" applyAlignment="1">
      <alignment horizontal="center"/>
    </xf>
    <xf numFmtId="0" fontId="4" fillId="2" borderId="3" xfId="0" applyFont="1" applyFill="1" applyBorder="1" applyAlignment="1">
      <alignment horizontal="center"/>
    </xf>
    <xf numFmtId="0" fontId="4" fillId="2" borderId="5" xfId="0" applyFont="1" applyFill="1" applyBorder="1" applyAlignment="1">
      <alignment horizontal="center"/>
    </xf>
    <xf numFmtId="0" fontId="4" fillId="2" borderId="8" xfId="0" applyFont="1" applyFill="1" applyBorder="1" applyAlignment="1">
      <alignment horizontal="center"/>
    </xf>
    <xf numFmtId="0" fontId="4" fillId="2" borderId="2" xfId="0" applyFont="1" applyFill="1" applyBorder="1" applyAlignment="1">
      <alignment horizontal="center"/>
    </xf>
    <xf numFmtId="0" fontId="4" fillId="2" borderId="7" xfId="0" applyFont="1" applyFill="1" applyBorder="1" applyAlignment="1">
      <alignment horizontal="center"/>
    </xf>
    <xf numFmtId="0" fontId="3" fillId="0" borderId="13" xfId="0" applyFont="1" applyBorder="1" applyAlignment="1">
      <alignment horizontal="right"/>
    </xf>
    <xf numFmtId="0" fontId="3" fillId="0" borderId="14" xfId="0" applyFont="1" applyBorder="1" applyAlignment="1">
      <alignment horizontal="right"/>
    </xf>
    <xf numFmtId="0" fontId="3" fillId="0" borderId="15" xfId="0" applyFont="1" applyBorder="1" applyAlignment="1">
      <alignment horizontal="right"/>
    </xf>
    <xf numFmtId="0" fontId="0" fillId="0" borderId="19" xfId="0" applyBorder="1" applyAlignment="1">
      <alignment horizontal="right"/>
    </xf>
    <xf numFmtId="0" fontId="0" fillId="0" borderId="0" xfId="0" applyAlignment="1">
      <alignment horizontal="right"/>
    </xf>
    <xf numFmtId="0" fontId="0" fillId="0" borderId="20" xfId="0" applyBorder="1" applyAlignment="1">
      <alignment horizontal="right"/>
    </xf>
    <xf numFmtId="0" fontId="0" fillId="0" borderId="16" xfId="0" applyBorder="1" applyAlignment="1">
      <alignment horizontal="right"/>
    </xf>
    <xf numFmtId="0" fontId="0" fillId="0" borderId="17" xfId="0" applyBorder="1" applyAlignment="1">
      <alignment horizontal="right"/>
    </xf>
    <xf numFmtId="0" fontId="0" fillId="0" borderId="18" xfId="0" applyBorder="1" applyAlignment="1">
      <alignment horizontal="right"/>
    </xf>
    <xf numFmtId="0" fontId="4" fillId="2" borderId="13" xfId="0" applyFont="1" applyFill="1" applyBorder="1" applyAlignment="1">
      <alignment horizontal="center"/>
    </xf>
    <xf numFmtId="0" fontId="4" fillId="2" borderId="14" xfId="0" applyFont="1" applyFill="1" applyBorder="1" applyAlignment="1">
      <alignment horizontal="center"/>
    </xf>
    <xf numFmtId="0" fontId="4" fillId="2" borderId="15" xfId="0" applyFont="1" applyFill="1" applyBorder="1" applyAlignment="1">
      <alignment horizont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3" fillId="0" borderId="4" xfId="0" applyFont="1" applyBorder="1" applyAlignment="1">
      <alignment horizontal="right"/>
    </xf>
    <xf numFmtId="0" fontId="3" fillId="0" borderId="3" xfId="0" applyFont="1" applyBorder="1" applyAlignment="1">
      <alignment horizontal="right"/>
    </xf>
    <xf numFmtId="0" fontId="3" fillId="0" borderId="5" xfId="0" applyFont="1" applyBorder="1" applyAlignment="1">
      <alignment horizontal="right"/>
    </xf>
    <xf numFmtId="0" fontId="0" fillId="0" borderId="6" xfId="0" applyBorder="1" applyAlignment="1">
      <alignment horizontal="right"/>
    </xf>
    <xf numFmtId="0" fontId="0" fillId="0" borderId="7" xfId="0" applyBorder="1" applyAlignment="1">
      <alignment horizontal="right"/>
    </xf>
    <xf numFmtId="0" fontId="0" fillId="0" borderId="8" xfId="0" applyBorder="1" applyAlignment="1">
      <alignment horizontal="right"/>
    </xf>
    <xf numFmtId="0" fontId="0" fillId="0" borderId="2" xfId="0" applyBorder="1" applyAlignment="1">
      <alignment horizontal="right"/>
    </xf>
    <xf numFmtId="0" fontId="0" fillId="0" borderId="9" xfId="0" applyBorder="1" applyAlignment="1">
      <alignment horizontal="right"/>
    </xf>
    <xf numFmtId="0" fontId="16" fillId="0" borderId="1" xfId="0" applyFont="1" applyBorder="1" applyAlignment="1">
      <alignment vertical="top" wrapText="1"/>
    </xf>
  </cellXfs>
  <cellStyles count="4">
    <cellStyle name="Accent4" xfId="2" builtinId="41"/>
    <cellStyle name="Normal 2" xfId="3" xr:uid="{00000000-0005-0000-0000-000005000000}"/>
    <cellStyle name="Standaard" xfId="0" builtinId="0"/>
    <cellStyle name="Valuta" xfId="1" builtinId="4"/>
  </cellStyles>
  <dxfs count="31">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5</xdr:col>
      <xdr:colOff>3880485</xdr:colOff>
      <xdr:row>4</xdr:row>
      <xdr:rowOff>152400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0" y="19050"/>
          <a:ext cx="11782425" cy="904875"/>
        </a:xfrm>
        <a:prstGeom prst="rect">
          <a:avLst/>
        </a:prstGeom>
      </xdr:spPr>
    </xdr:pic>
    <xdr:clientData/>
  </xdr:twoCellAnchor>
  <xdr:twoCellAnchor editAs="oneCell">
    <xdr:from>
      <xdr:col>1</xdr:col>
      <xdr:colOff>0</xdr:colOff>
      <xdr:row>0</xdr:row>
      <xdr:rowOff>25400</xdr:rowOff>
    </xdr:from>
    <xdr:to>
      <xdr:col>3</xdr:col>
      <xdr:colOff>2552700</xdr:colOff>
      <xdr:row>4</xdr:row>
      <xdr:rowOff>165100</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920750" y="25400"/>
          <a:ext cx="4305300" cy="9122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7</xdr:col>
      <xdr:colOff>0</xdr:colOff>
      <xdr:row>4</xdr:row>
      <xdr:rowOff>135082</xdr:rowOff>
    </xdr:to>
    <xdr:pic>
      <xdr:nvPicPr>
        <xdr:cNvPr id="2" name="Afbeelding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19050" y="19050"/>
          <a:ext cx="12811125" cy="878032"/>
        </a:xfrm>
        <a:prstGeom prst="rect">
          <a:avLst/>
        </a:prstGeom>
      </xdr:spPr>
    </xdr:pic>
    <xdr:clientData/>
  </xdr:twoCellAnchor>
  <xdr:twoCellAnchor editAs="oneCell">
    <xdr:from>
      <xdr:col>1</xdr:col>
      <xdr:colOff>0</xdr:colOff>
      <xdr:row>0</xdr:row>
      <xdr:rowOff>25400</xdr:rowOff>
    </xdr:from>
    <xdr:to>
      <xdr:col>3</xdr:col>
      <xdr:colOff>2400300</xdr:colOff>
      <xdr:row>5</xdr:row>
      <xdr:rowOff>4907</xdr:rowOff>
    </xdr:to>
    <xdr:pic>
      <xdr:nvPicPr>
        <xdr:cNvPr id="3" name="Afbeelding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933450" y="25400"/>
          <a:ext cx="4286250" cy="9112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7</xdr:col>
      <xdr:colOff>211748</xdr:colOff>
      <xdr:row>5</xdr:row>
      <xdr:rowOff>9525</xdr:rowOff>
    </xdr:to>
    <xdr:pic>
      <xdr:nvPicPr>
        <xdr:cNvPr id="2" name="Afbeelding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0" y="9525"/>
          <a:ext cx="11736998" cy="971550"/>
        </a:xfrm>
        <a:prstGeom prst="rect">
          <a:avLst/>
        </a:prstGeom>
      </xdr:spPr>
    </xdr:pic>
    <xdr:clientData/>
  </xdr:twoCellAnchor>
  <xdr:twoCellAnchor editAs="oneCell">
    <xdr:from>
      <xdr:col>1</xdr:col>
      <xdr:colOff>0</xdr:colOff>
      <xdr:row>0</xdr:row>
      <xdr:rowOff>25400</xdr:rowOff>
    </xdr:from>
    <xdr:to>
      <xdr:col>3</xdr:col>
      <xdr:colOff>2447925</xdr:colOff>
      <xdr:row>4</xdr:row>
      <xdr:rowOff>155575</xdr:rowOff>
    </xdr:to>
    <xdr:pic>
      <xdr:nvPicPr>
        <xdr:cNvPr id="3" name="Afbeelding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0" y="25400"/>
          <a:ext cx="4295775" cy="9112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1690028</xdr:colOff>
      <xdr:row>5</xdr:row>
      <xdr:rowOff>28575</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0" y="9525"/>
          <a:ext cx="11736998" cy="971550"/>
        </a:xfrm>
        <a:prstGeom prst="rect">
          <a:avLst/>
        </a:prstGeom>
      </xdr:spPr>
    </xdr:pic>
    <xdr:clientData/>
  </xdr:twoCellAnchor>
  <xdr:twoCellAnchor editAs="oneCell">
    <xdr:from>
      <xdr:col>1</xdr:col>
      <xdr:colOff>0</xdr:colOff>
      <xdr:row>0</xdr:row>
      <xdr:rowOff>25400</xdr:rowOff>
    </xdr:from>
    <xdr:to>
      <xdr:col>3</xdr:col>
      <xdr:colOff>2419350</xdr:colOff>
      <xdr:row>4</xdr:row>
      <xdr:rowOff>165100</xdr:rowOff>
    </xdr:to>
    <xdr:pic>
      <xdr:nvPicPr>
        <xdr:cNvPr id="3" name="Afbeelding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a:stretch>
          <a:fillRect/>
        </a:stretch>
      </xdr:blipFill>
      <xdr:spPr>
        <a:xfrm>
          <a:off x="0" y="25400"/>
          <a:ext cx="4295775" cy="9112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7</xdr:col>
      <xdr:colOff>2198</xdr:colOff>
      <xdr:row>5</xdr:row>
      <xdr:rowOff>9525</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0" y="9525"/>
          <a:ext cx="11736998" cy="971550"/>
        </a:xfrm>
        <a:prstGeom prst="rect">
          <a:avLst/>
        </a:prstGeom>
      </xdr:spPr>
    </xdr:pic>
    <xdr:clientData/>
  </xdr:twoCellAnchor>
  <xdr:twoCellAnchor editAs="oneCell">
    <xdr:from>
      <xdr:col>1</xdr:col>
      <xdr:colOff>0</xdr:colOff>
      <xdr:row>0</xdr:row>
      <xdr:rowOff>25400</xdr:rowOff>
    </xdr:from>
    <xdr:to>
      <xdr:col>3</xdr:col>
      <xdr:colOff>2209800</xdr:colOff>
      <xdr:row>4</xdr:row>
      <xdr:rowOff>155575</xdr:rowOff>
    </xdr:to>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a:stretch>
          <a:fillRect/>
        </a:stretch>
      </xdr:blipFill>
      <xdr:spPr>
        <a:xfrm>
          <a:off x="0" y="25400"/>
          <a:ext cx="4295775" cy="9112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7</xdr:col>
      <xdr:colOff>2198</xdr:colOff>
      <xdr:row>5</xdr:row>
      <xdr:rowOff>28575</xdr:rowOff>
    </xdr:to>
    <xdr:pic>
      <xdr:nvPicPr>
        <xdr:cNvPr id="2" name="Afbeelding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0" y="9525"/>
          <a:ext cx="11736998" cy="971550"/>
        </a:xfrm>
        <a:prstGeom prst="rect">
          <a:avLst/>
        </a:prstGeom>
      </xdr:spPr>
    </xdr:pic>
    <xdr:clientData/>
  </xdr:twoCellAnchor>
  <xdr:twoCellAnchor editAs="oneCell">
    <xdr:from>
      <xdr:col>1</xdr:col>
      <xdr:colOff>0</xdr:colOff>
      <xdr:row>0</xdr:row>
      <xdr:rowOff>25400</xdr:rowOff>
    </xdr:from>
    <xdr:to>
      <xdr:col>3</xdr:col>
      <xdr:colOff>2562225</xdr:colOff>
      <xdr:row>4</xdr:row>
      <xdr:rowOff>165100</xdr:rowOff>
    </xdr:to>
    <xdr:pic>
      <xdr:nvPicPr>
        <xdr:cNvPr id="3" name="Afbeelding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2"/>
        <a:stretch>
          <a:fillRect/>
        </a:stretch>
      </xdr:blipFill>
      <xdr:spPr>
        <a:xfrm>
          <a:off x="0" y="25400"/>
          <a:ext cx="4295775" cy="9112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6</xdr:col>
      <xdr:colOff>2278673</xdr:colOff>
      <xdr:row>5</xdr:row>
      <xdr:rowOff>28575</xdr:rowOff>
    </xdr:to>
    <xdr:pic>
      <xdr:nvPicPr>
        <xdr:cNvPr id="2" name="Afbeelding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0" y="9525"/>
          <a:ext cx="11730404" cy="964956"/>
        </a:xfrm>
        <a:prstGeom prst="rect">
          <a:avLst/>
        </a:prstGeom>
      </xdr:spPr>
    </xdr:pic>
    <xdr:clientData/>
  </xdr:twoCellAnchor>
  <xdr:twoCellAnchor editAs="oneCell">
    <xdr:from>
      <xdr:col>1</xdr:col>
      <xdr:colOff>0</xdr:colOff>
      <xdr:row>0</xdr:row>
      <xdr:rowOff>25400</xdr:rowOff>
    </xdr:from>
    <xdr:to>
      <xdr:col>3</xdr:col>
      <xdr:colOff>1847850</xdr:colOff>
      <xdr:row>4</xdr:row>
      <xdr:rowOff>165100</xdr:rowOff>
    </xdr:to>
    <xdr:pic>
      <xdr:nvPicPr>
        <xdr:cNvPr id="3" name="Afbeelding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2"/>
        <a:stretch>
          <a:fillRect/>
        </a:stretch>
      </xdr:blipFill>
      <xdr:spPr>
        <a:xfrm>
          <a:off x="933450" y="25400"/>
          <a:ext cx="4286250" cy="9112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2581275</xdr:colOff>
      <xdr:row>4</xdr:row>
      <xdr:rowOff>161925</xdr:rowOff>
    </xdr:to>
    <xdr:pic>
      <xdr:nvPicPr>
        <xdr:cNvPr id="2" name="Afbeelding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alphaModFix amt="10000"/>
          <a:extLst>
            <a:ext uri="{28A0092B-C50C-407E-A947-70E740481C1C}">
              <a14:useLocalDpi xmlns:a14="http://schemas.microsoft.com/office/drawing/2010/main" val="0"/>
            </a:ext>
          </a:extLst>
        </a:blip>
        <a:srcRect b="75447"/>
        <a:stretch/>
      </xdr:blipFill>
      <xdr:spPr>
        <a:xfrm>
          <a:off x="0" y="0"/>
          <a:ext cx="11811000" cy="933450"/>
        </a:xfrm>
        <a:prstGeom prst="rect">
          <a:avLst/>
        </a:prstGeom>
      </xdr:spPr>
    </xdr:pic>
    <xdr:clientData/>
  </xdr:twoCellAnchor>
  <xdr:twoCellAnchor editAs="oneCell">
    <xdr:from>
      <xdr:col>0</xdr:col>
      <xdr:colOff>0</xdr:colOff>
      <xdr:row>0</xdr:row>
      <xdr:rowOff>0</xdr:rowOff>
    </xdr:from>
    <xdr:to>
      <xdr:col>3</xdr:col>
      <xdr:colOff>2238375</xdr:colOff>
      <xdr:row>4</xdr:row>
      <xdr:rowOff>139700</xdr:rowOff>
    </xdr:to>
    <xdr:pic>
      <xdr:nvPicPr>
        <xdr:cNvPr id="4" name="Afbeelding 2">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stretch>
          <a:fillRect/>
        </a:stretch>
      </xdr:blipFill>
      <xdr:spPr>
        <a:xfrm>
          <a:off x="0" y="0"/>
          <a:ext cx="4305300" cy="911225"/>
        </a:xfrm>
        <a:prstGeom prst="rect">
          <a:avLst/>
        </a:prstGeom>
      </xdr:spPr>
    </xdr:pic>
    <xdr:clientData/>
  </xdr:twoCellAnchor>
</xdr:wsDr>
</file>

<file path=xl/theme/theme1.xml><?xml version="1.0" encoding="utf-8"?>
<a:theme xmlns:a="http://schemas.openxmlformats.org/drawingml/2006/main" name="ahk-kleurenschema">
  <a:themeElements>
    <a:clrScheme name="Standaard 1">
      <a:dk1>
        <a:srgbClr val="000000"/>
      </a:dk1>
      <a:lt1>
        <a:srgbClr val="FFFFFF"/>
      </a:lt1>
      <a:dk2>
        <a:srgbClr val="FFDD00"/>
      </a:dk2>
      <a:lt2>
        <a:srgbClr val="808080"/>
      </a:lt2>
      <a:accent1>
        <a:srgbClr val="FFDD00"/>
      </a:accent1>
      <a:accent2>
        <a:srgbClr val="FFED81"/>
      </a:accent2>
      <a:accent3>
        <a:srgbClr val="FFFFFF"/>
      </a:accent3>
      <a:accent4>
        <a:srgbClr val="000000"/>
      </a:accent4>
      <a:accent5>
        <a:srgbClr val="FFEBAA"/>
      </a:accent5>
      <a:accent6>
        <a:srgbClr val="E7D774"/>
      </a:accent6>
      <a:hlink>
        <a:srgbClr val="1C1C1C"/>
      </a:hlink>
      <a:folHlink>
        <a:srgbClr val="808080"/>
      </a:folHlink>
    </a:clrScheme>
    <a:fontScheme name="Standaard">
      <a:majorFont>
        <a:latin typeface="Arial"/>
        <a:ea typeface=""/>
        <a:cs typeface=""/>
      </a:majorFont>
      <a:minorFont>
        <a:latin typeface="Arial"/>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0070C0"/>
        </a:solidFill>
        <a:ln w="9525" cap="flat" cmpd="sng" algn="ctr">
          <a:solidFill>
            <a:schemeClr val="tx1"/>
          </a:solidFill>
          <a:prstDash val="solid"/>
          <a:round/>
          <a:headEnd type="none" w="med" len="med"/>
          <a:tailEnd type="none" w="med" len="med"/>
        </a:ln>
        <a:effectLst/>
      </a:spPr>
      <a:bodyPr rot="0" spcFirstLastPara="0" vertOverflow="overflow" horzOverflow="overflow" vert="horz" wrap="square" lIns="91440" tIns="45720" rIns="91440" bIns="45720" numCol="1" spcCol="0" rtlCol="0" fromWordArt="0" anchor="t" anchorCtr="0" forceAA="0" compatLnSpc="1">
        <a:prstTxWarp prst="textNoShape">
          <a:avLst/>
        </a:prstTxWarp>
        <a:noAutofit/>
      </a:bodyPr>
      <a:lstStyle>
        <a:defPPr marL="0" marR="0" indent="0" algn="ctr" defTabSz="914400" rtl="0" eaLnBrk="1" fontAlgn="base" latinLnBrk="0" hangingPunct="1">
          <a:lnSpc>
            <a:spcPct val="100000"/>
          </a:lnSpc>
          <a:spcBef>
            <a:spcPct val="0"/>
          </a:spcBef>
          <a:spcAft>
            <a:spcPct val="0"/>
          </a:spcAft>
          <a:buClrTx/>
          <a:buSzTx/>
          <a:buFontTx/>
          <a:buNone/>
          <a:tabLst/>
          <a:defRPr kumimoji="0" sz="1200" b="0" i="1" u="none" strike="noStrike" cap="none" normalizeH="0" baseline="0" dirty="0" smtClean="0">
            <a:ln>
              <a:noFill/>
            </a:ln>
            <a:solidFill>
              <a:schemeClr val="bg1"/>
            </a:solidFill>
            <a:effectLst/>
            <a:latin typeface="Arial"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chemeClr val="bg2"/>
                </a:outerShdw>
              </a:effectLst>
            </a14:hiddenEffects>
          </a:ext>
        </a:ex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nl-NL" altLang="nl-NL" sz="1800" b="0" i="1" u="none" strike="noStrike" cap="none" normalizeH="0" baseline="0" smtClean="0">
            <a:ln>
              <a:noFill/>
            </a:ln>
            <a:solidFill>
              <a:schemeClr val="tx1"/>
            </a:solidFill>
            <a:effectLst/>
            <a:latin typeface="Arial" charset="0"/>
          </a:defRPr>
        </a:defPPr>
      </a:lstStyle>
    </a:lnDef>
  </a:objectDefaults>
  <a:extraClrSchemeLst>
    <a:extraClrScheme>
      <a:clrScheme name="Standaard 1">
        <a:dk1>
          <a:srgbClr val="000000"/>
        </a:dk1>
        <a:lt1>
          <a:srgbClr val="FFFFFF"/>
        </a:lt1>
        <a:dk2>
          <a:srgbClr val="FFDD00"/>
        </a:dk2>
        <a:lt2>
          <a:srgbClr val="808080"/>
        </a:lt2>
        <a:accent1>
          <a:srgbClr val="FFDD00"/>
        </a:accent1>
        <a:accent2>
          <a:srgbClr val="FFED81"/>
        </a:accent2>
        <a:accent3>
          <a:srgbClr val="FFFFFF"/>
        </a:accent3>
        <a:accent4>
          <a:srgbClr val="000000"/>
        </a:accent4>
        <a:accent5>
          <a:srgbClr val="FFEBAA"/>
        </a:accent5>
        <a:accent6>
          <a:srgbClr val="E7D774"/>
        </a:accent6>
        <a:hlink>
          <a:srgbClr val="1C1C1C"/>
        </a:hlink>
        <a:folHlink>
          <a:srgbClr val="808080"/>
        </a:folHlink>
      </a:clrScheme>
      <a:clrMap bg1="lt1" tx1="dk1" bg2="lt2" tx2="dk2" accent1="accent1" accent2="accent2" accent3="accent3" accent4="accent4" accent5="accent5" accent6="accent6" hlink="hlink" folHlink="folHlink"/>
    </a:extraClrScheme>
    <a:extraClrScheme>
      <a:clrScheme name="Standaard 2">
        <a:dk1>
          <a:srgbClr val="000000"/>
        </a:dk1>
        <a:lt1>
          <a:srgbClr val="FFDD00"/>
        </a:lt1>
        <a:dk2>
          <a:srgbClr val="000000"/>
        </a:dk2>
        <a:lt2>
          <a:srgbClr val="808080"/>
        </a:lt2>
        <a:accent1>
          <a:srgbClr val="FFFFFF"/>
        </a:accent1>
        <a:accent2>
          <a:srgbClr val="FFED81"/>
        </a:accent2>
        <a:accent3>
          <a:srgbClr val="FFEBAA"/>
        </a:accent3>
        <a:accent4>
          <a:srgbClr val="000000"/>
        </a:accent4>
        <a:accent5>
          <a:srgbClr val="FFFFFF"/>
        </a:accent5>
        <a:accent6>
          <a:srgbClr val="E7D774"/>
        </a:accent6>
        <a:hlink>
          <a:srgbClr val="000000"/>
        </a:hlink>
        <a:folHlink>
          <a:srgbClr val="808080"/>
        </a:folHlink>
      </a:clrScheme>
      <a:clrMap bg1="lt1" tx1="dk1" bg2="lt2" tx2="dk2" accent1="accent1" accent2="accent2" accent3="accent3" accent4="accent4" accent5="accent5" accent6="accent6" hlink="hlink" folHlink="folHlink"/>
    </a:extraClrScheme>
  </a:extraClrSchemeLst>
  <a:extLst>
    <a:ext uri="{05A4C25C-085E-4340-85A3-A5531E510DB2}">
      <thm15:themeFamily xmlns:thm15="http://schemas.microsoft.com/office/thememl/2012/main" name="ahk-kleurenschema" id="{1B87627A-D97B-A343-BD25-5DC5FEFA4B10}" vid="{690BD9E4-9F23-DE4C-91CF-3B9A31BC6CA4}"/>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dimension ref="B2:G13"/>
  <sheetViews>
    <sheetView view="pageBreakPreview" topLeftCell="B1" zoomScale="60" zoomScaleNormal="100" workbookViewId="0">
      <selection activeCell="J47" sqref="J47"/>
    </sheetView>
  </sheetViews>
  <sheetFormatPr defaultColWidth="10.77734375" defaultRowHeight="15"/>
  <cols>
    <col min="1" max="1" width="0" hidden="1" customWidth="1"/>
    <col min="2" max="2" width="5" customWidth="1"/>
    <col min="3" max="3" width="15.21875" customWidth="1"/>
    <col min="4" max="4" width="60.77734375" style="27" customWidth="1"/>
    <col min="6" max="6" width="47.77734375" customWidth="1"/>
  </cols>
  <sheetData>
    <row r="2" spans="2:7" ht="15.75">
      <c r="E2" s="20"/>
      <c r="F2" s="21" t="s">
        <v>0</v>
      </c>
      <c r="G2" s="18"/>
    </row>
    <row r="3" spans="2:7">
      <c r="E3" s="19"/>
      <c r="F3" s="22" t="s">
        <v>1</v>
      </c>
    </row>
    <row r="4" spans="2:7">
      <c r="E4" s="23"/>
      <c r="F4" s="24" t="s">
        <v>2</v>
      </c>
    </row>
    <row r="6" spans="2:7" ht="15" customHeight="1">
      <c r="B6" s="58" t="s">
        <v>3</v>
      </c>
      <c r="C6" s="59"/>
      <c r="D6" s="59"/>
      <c r="E6" s="59"/>
      <c r="F6" s="60"/>
    </row>
    <row r="7" spans="2:7" ht="15" customHeight="1">
      <c r="B7" s="61"/>
      <c r="C7" s="62"/>
      <c r="D7" s="62"/>
      <c r="E7" s="62"/>
      <c r="F7" s="63"/>
    </row>
    <row r="8" spans="2:7" ht="16.5" thickBot="1">
      <c r="B8" s="1"/>
      <c r="C8" s="1"/>
      <c r="F8" s="10"/>
    </row>
    <row r="9" spans="2:7">
      <c r="B9" s="5" t="s">
        <v>4</v>
      </c>
      <c r="C9" s="25"/>
      <c r="D9" s="6" t="s">
        <v>5</v>
      </c>
      <c r="E9" s="6" t="s">
        <v>6</v>
      </c>
      <c r="F9" s="11"/>
    </row>
    <row r="10" spans="2:7" ht="15.75" thickBot="1">
      <c r="B10" s="2"/>
      <c r="C10" s="26" t="s">
        <v>7</v>
      </c>
      <c r="D10" s="3"/>
      <c r="E10" s="4"/>
      <c r="F10" s="16"/>
      <c r="G10" s="13"/>
    </row>
    <row r="11" spans="2:7">
      <c r="B11" s="7">
        <v>1</v>
      </c>
      <c r="C11" s="7" t="s">
        <v>8</v>
      </c>
      <c r="D11" s="29" t="s">
        <v>9</v>
      </c>
      <c r="E11" s="17" t="s">
        <v>10</v>
      </c>
      <c r="F11" s="9"/>
    </row>
    <row r="12" spans="2:7" ht="38.25">
      <c r="B12" s="7">
        <v>2</v>
      </c>
      <c r="C12" s="7" t="s">
        <v>11</v>
      </c>
      <c r="D12" s="29" t="s">
        <v>12</v>
      </c>
      <c r="E12" s="17" t="s">
        <v>10</v>
      </c>
      <c r="F12" s="9"/>
    </row>
    <row r="13" spans="2:7" ht="38.25">
      <c r="B13" s="7">
        <v>3</v>
      </c>
      <c r="C13" s="7" t="s">
        <v>13</v>
      </c>
      <c r="D13" s="30" t="s">
        <v>14</v>
      </c>
      <c r="E13" s="17" t="s">
        <v>10</v>
      </c>
      <c r="F13" s="8"/>
    </row>
  </sheetData>
  <mergeCells count="1">
    <mergeCell ref="B6:F7"/>
  </mergeCells>
  <pageMargins left="0.7" right="0.7" top="0.75" bottom="0.75" header="0.3" footer="0.3"/>
  <pageSetup paperSize="8" scale="5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8"/>
  <dimension ref="B1:G18"/>
  <sheetViews>
    <sheetView view="pageBreakPreview" topLeftCell="B10" zoomScaleNormal="100" zoomScaleSheetLayoutView="100" workbookViewId="0">
      <selection activeCell="D27" sqref="D27"/>
    </sheetView>
  </sheetViews>
  <sheetFormatPr defaultColWidth="10.77734375" defaultRowHeight="12.75"/>
  <cols>
    <col min="1" max="1" width="0" style="13" hidden="1" customWidth="1"/>
    <col min="2" max="2" width="8.77734375" style="13" customWidth="1"/>
    <col min="3" max="3" width="13.21875" style="13" customWidth="1"/>
    <col min="4" max="4" width="81.77734375" style="13" customWidth="1"/>
    <col min="5" max="5" width="9.44140625" style="13" customWidth="1"/>
    <col min="6" max="6" width="7.77734375" style="13" customWidth="1"/>
    <col min="7" max="7" width="28.5546875" style="13" customWidth="1"/>
    <col min="8" max="16384" width="10.77734375" style="13"/>
  </cols>
  <sheetData>
    <row r="1" spans="2:7" ht="13.5" thickBot="1"/>
    <row r="2" spans="2:7" ht="15.75">
      <c r="E2" s="64" t="s">
        <v>0</v>
      </c>
      <c r="F2" s="65"/>
      <c r="G2" s="66"/>
    </row>
    <row r="3" spans="2:7" ht="15">
      <c r="E3" s="67" t="s">
        <v>1</v>
      </c>
      <c r="F3" s="68"/>
      <c r="G3" s="69"/>
    </row>
    <row r="4" spans="2:7" ht="15.75" thickBot="1">
      <c r="E4" s="70" t="s">
        <v>15</v>
      </c>
      <c r="F4" s="71"/>
      <c r="G4" s="72"/>
    </row>
    <row r="5" spans="2:7" ht="13.5" thickBot="1"/>
    <row r="6" spans="2:7" ht="12.75" customHeight="1">
      <c r="B6" s="73" t="str">
        <f>CONCATENATE('Begin en uitleg'!E11,"/ ","Architectuur requirements IAM software")</f>
        <v>Leverancier/ Architectuur requirements IAM software</v>
      </c>
      <c r="C6" s="74"/>
      <c r="D6" s="74"/>
      <c r="E6" s="74"/>
      <c r="F6" s="74"/>
      <c r="G6" s="75"/>
    </row>
    <row r="7" spans="2:7" ht="13.5" customHeight="1" thickBot="1">
      <c r="B7" s="76"/>
      <c r="C7" s="77"/>
      <c r="D7" s="77"/>
      <c r="E7" s="77"/>
      <c r="F7" s="77"/>
      <c r="G7" s="78"/>
    </row>
    <row r="8" spans="2:7">
      <c r="B8" s="14"/>
      <c r="C8" s="14"/>
    </row>
    <row r="9" spans="2:7" ht="25.5">
      <c r="B9" s="31" t="s">
        <v>4</v>
      </c>
      <c r="C9" s="31" t="s">
        <v>16</v>
      </c>
      <c r="D9" s="31" t="s">
        <v>17</v>
      </c>
      <c r="E9" s="31" t="s">
        <v>13</v>
      </c>
      <c r="F9" s="31" t="s">
        <v>18</v>
      </c>
      <c r="G9" s="31" t="s">
        <v>5</v>
      </c>
    </row>
    <row r="10" spans="2:7" customFormat="1" ht="15">
      <c r="B10" s="33" t="s">
        <v>19</v>
      </c>
      <c r="C10" s="33"/>
      <c r="D10" s="32"/>
      <c r="E10" s="33"/>
      <c r="F10" s="34"/>
      <c r="G10" s="35"/>
    </row>
    <row r="11" spans="2:7" ht="38.25">
      <c r="B11" s="41" t="s">
        <v>20</v>
      </c>
      <c r="C11" s="28" t="s">
        <v>21</v>
      </c>
      <c r="D11" s="28" t="s">
        <v>22</v>
      </c>
      <c r="E11" s="42" t="s">
        <v>23</v>
      </c>
      <c r="F11" s="42" t="s">
        <v>23</v>
      </c>
      <c r="G11" s="36"/>
    </row>
    <row r="12" spans="2:7" ht="25.5">
      <c r="B12" s="41" t="s">
        <v>24</v>
      </c>
      <c r="C12" s="28" t="s">
        <v>25</v>
      </c>
      <c r="D12" s="28" t="s">
        <v>26</v>
      </c>
      <c r="E12" s="42" t="s">
        <v>23</v>
      </c>
      <c r="F12" s="42" t="s">
        <v>23</v>
      </c>
      <c r="G12" s="36"/>
    </row>
    <row r="13" spans="2:7" ht="38.25">
      <c r="B13" s="41" t="s">
        <v>27</v>
      </c>
      <c r="C13" s="28" t="s">
        <v>28</v>
      </c>
      <c r="D13" s="28" t="s">
        <v>29</v>
      </c>
      <c r="E13" s="42" t="s">
        <v>30</v>
      </c>
      <c r="F13" s="42" t="s">
        <v>23</v>
      </c>
      <c r="G13" s="30" t="s">
        <v>31</v>
      </c>
    </row>
    <row r="14" spans="2:7" ht="25.5">
      <c r="B14" s="41" t="s">
        <v>32</v>
      </c>
      <c r="C14" s="28" t="s">
        <v>33</v>
      </c>
      <c r="D14" s="28" t="s">
        <v>34</v>
      </c>
      <c r="E14" s="42" t="s">
        <v>23</v>
      </c>
      <c r="F14" s="42" t="s">
        <v>23</v>
      </c>
      <c r="G14" s="55"/>
    </row>
    <row r="15" spans="2:7" ht="38.25">
      <c r="B15" s="41" t="s">
        <v>35</v>
      </c>
      <c r="C15" s="28" t="s">
        <v>36</v>
      </c>
      <c r="D15" s="28" t="s">
        <v>37</v>
      </c>
      <c r="E15" s="42" t="s">
        <v>30</v>
      </c>
      <c r="F15" s="42" t="s">
        <v>23</v>
      </c>
      <c r="G15" s="30" t="s">
        <v>31</v>
      </c>
    </row>
    <row r="16" spans="2:7" ht="38.25">
      <c r="B16" s="41" t="s">
        <v>38</v>
      </c>
      <c r="C16" s="28" t="s">
        <v>39</v>
      </c>
      <c r="D16" s="28" t="s">
        <v>40</v>
      </c>
      <c r="E16" s="42" t="s">
        <v>30</v>
      </c>
      <c r="F16" s="42" t="s">
        <v>23</v>
      </c>
      <c r="G16" s="30" t="s">
        <v>31</v>
      </c>
    </row>
    <row r="17" spans="2:7" ht="25.5">
      <c r="B17" s="41" t="s">
        <v>41</v>
      </c>
      <c r="C17" s="28" t="s">
        <v>42</v>
      </c>
      <c r="D17" s="28" t="s">
        <v>43</v>
      </c>
      <c r="E17" s="42" t="s">
        <v>23</v>
      </c>
      <c r="F17" s="42" t="s">
        <v>23</v>
      </c>
      <c r="G17" s="7"/>
    </row>
    <row r="18" spans="2:7" ht="25.5">
      <c r="B18" s="41" t="s">
        <v>44</v>
      </c>
      <c r="C18" s="28" t="s">
        <v>45</v>
      </c>
      <c r="D18" s="28" t="s">
        <v>46</v>
      </c>
      <c r="E18" s="42" t="s">
        <v>30</v>
      </c>
      <c r="F18" s="42" t="s">
        <v>23</v>
      </c>
      <c r="G18" s="30" t="s">
        <v>31</v>
      </c>
    </row>
  </sheetData>
  <mergeCells count="4">
    <mergeCell ref="E2:G2"/>
    <mergeCell ref="E3:G3"/>
    <mergeCell ref="E4:G4"/>
    <mergeCell ref="B6:G7"/>
  </mergeCells>
  <conditionalFormatting sqref="E11:E13 E15:E18">
    <cfRule type="cellIs" dxfId="30" priority="24" operator="equal">
      <formula>"Ja"</formula>
    </cfRule>
  </conditionalFormatting>
  <conditionalFormatting sqref="E14">
    <cfRule type="cellIs" dxfId="29" priority="14" operator="equal">
      <formula>"Ja"</formula>
    </cfRule>
  </conditionalFormatting>
  <conditionalFormatting sqref="F11:F18">
    <cfRule type="cellIs" dxfId="28" priority="1" operator="equal">
      <formula>"Ja"</formula>
    </cfRule>
  </conditionalFormatting>
  <dataValidations count="1">
    <dataValidation type="list" allowBlank="1" showInputMessage="1" showErrorMessage="1" sqref="E11:F18" xr:uid="{00000000-0002-0000-0100-000000000000}">
      <formula1>"Ja,Nee"</formula1>
    </dataValidation>
  </dataValidations>
  <pageMargins left="0.7" right="0.7" top="0.75" bottom="0.75" header="0.3" footer="0.3"/>
  <pageSetup paperSize="8" scale="5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G26"/>
  <sheetViews>
    <sheetView tabSelected="1" view="pageBreakPreview" topLeftCell="B13" zoomScaleNormal="100" zoomScaleSheetLayoutView="100" workbookViewId="0">
      <selection activeCell="B9" sqref="B9"/>
    </sheetView>
  </sheetViews>
  <sheetFormatPr defaultColWidth="10.77734375" defaultRowHeight="15"/>
  <cols>
    <col min="1" max="1" width="0" hidden="1" customWidth="1"/>
    <col min="2" max="2" width="6.44140625" customWidth="1"/>
    <col min="3" max="3" width="15.21875" customWidth="1"/>
    <col min="4" max="4" width="72.21875" customWidth="1"/>
    <col min="5" max="5" width="11.21875" customWidth="1"/>
    <col min="6" max="6" width="8.21875" customWidth="1"/>
    <col min="7" max="7" width="21.21875" customWidth="1"/>
  </cols>
  <sheetData>
    <row r="2" spans="2:7" ht="15.75">
      <c r="E2" s="64" t="s">
        <v>0</v>
      </c>
      <c r="F2" s="65"/>
      <c r="G2" s="66"/>
    </row>
    <row r="3" spans="2:7">
      <c r="E3" s="67" t="s">
        <v>1</v>
      </c>
      <c r="F3" s="68"/>
      <c r="G3" s="69"/>
    </row>
    <row r="4" spans="2:7" ht="15.75" thickBot="1">
      <c r="E4" s="70" t="s">
        <v>15</v>
      </c>
      <c r="F4" s="71"/>
      <c r="G4" s="72"/>
    </row>
    <row r="5" spans="2:7" ht="15.75" thickBot="1"/>
    <row r="6" spans="2:7" ht="15" customHeight="1">
      <c r="B6" s="73" t="str">
        <f>CONCATENATE('Begin en uitleg'!E11,"/ ","IG Identity governance &amp; Administration")</f>
        <v>Leverancier/ IG Identity governance &amp; Administration</v>
      </c>
      <c r="C6" s="74"/>
      <c r="D6" s="74"/>
      <c r="E6" s="74"/>
      <c r="F6" s="74"/>
      <c r="G6" s="75"/>
    </row>
    <row r="7" spans="2:7" ht="15.75" customHeight="1" thickBot="1">
      <c r="B7" s="76"/>
      <c r="C7" s="77"/>
      <c r="D7" s="77"/>
      <c r="E7" s="77"/>
      <c r="F7" s="77"/>
      <c r="G7" s="78"/>
    </row>
    <row r="8" spans="2:7" ht="15.75">
      <c r="B8" s="1"/>
      <c r="C8" s="1"/>
    </row>
    <row r="9" spans="2:7" ht="25.5">
      <c r="B9" s="31" t="s">
        <v>4</v>
      </c>
      <c r="C9" s="31" t="s">
        <v>16</v>
      </c>
      <c r="D9" s="31" t="s">
        <v>17</v>
      </c>
      <c r="E9" s="31" t="s">
        <v>13</v>
      </c>
      <c r="F9" s="31" t="s">
        <v>18</v>
      </c>
      <c r="G9" s="31" t="s">
        <v>5</v>
      </c>
    </row>
    <row r="10" spans="2:7">
      <c r="B10" s="33" t="s">
        <v>47</v>
      </c>
      <c r="C10" s="33"/>
      <c r="D10" s="32"/>
      <c r="E10" s="33"/>
      <c r="F10" s="34"/>
      <c r="G10" s="35"/>
    </row>
    <row r="11" spans="2:7" s="13" customFormat="1" ht="38.25">
      <c r="B11" s="41" t="s">
        <v>48</v>
      </c>
      <c r="C11" s="28" t="s">
        <v>49</v>
      </c>
      <c r="D11" s="28" t="s">
        <v>50</v>
      </c>
      <c r="E11" s="42" t="s">
        <v>23</v>
      </c>
      <c r="F11" s="43" t="s">
        <v>23</v>
      </c>
      <c r="G11" s="15"/>
    </row>
    <row r="12" spans="2:7" s="13" customFormat="1" ht="38.25">
      <c r="B12" s="41" t="s">
        <v>51</v>
      </c>
      <c r="C12" s="28" t="s">
        <v>52</v>
      </c>
      <c r="D12" s="28" t="s">
        <v>53</v>
      </c>
      <c r="E12" s="42" t="s">
        <v>23</v>
      </c>
      <c r="F12" s="43" t="s">
        <v>23</v>
      </c>
      <c r="G12" s="55"/>
    </row>
    <row r="13" spans="2:7" s="13" customFormat="1" ht="38.25">
      <c r="B13" s="41" t="s">
        <v>54</v>
      </c>
      <c r="C13" s="28" t="s">
        <v>55</v>
      </c>
      <c r="D13" s="28" t="s">
        <v>56</v>
      </c>
      <c r="E13" s="42" t="s">
        <v>30</v>
      </c>
      <c r="F13" s="43" t="s">
        <v>23</v>
      </c>
      <c r="G13" s="28" t="s">
        <v>31</v>
      </c>
    </row>
    <row r="14" spans="2:7" s="13" customFormat="1" ht="63.75">
      <c r="B14" s="41" t="s">
        <v>57</v>
      </c>
      <c r="C14" s="28" t="s">
        <v>58</v>
      </c>
      <c r="D14" s="28" t="s">
        <v>59</v>
      </c>
      <c r="E14" s="42" t="s">
        <v>23</v>
      </c>
      <c r="F14" s="43" t="s">
        <v>23</v>
      </c>
      <c r="G14" s="55"/>
    </row>
    <row r="15" spans="2:7" s="13" customFormat="1" ht="25.5">
      <c r="B15" s="41" t="s">
        <v>60</v>
      </c>
      <c r="C15" s="28" t="s">
        <v>61</v>
      </c>
      <c r="D15" s="28" t="s">
        <v>62</v>
      </c>
      <c r="E15" s="42" t="s">
        <v>30</v>
      </c>
      <c r="F15" s="43" t="s">
        <v>23</v>
      </c>
      <c r="G15" s="28" t="s">
        <v>31</v>
      </c>
    </row>
    <row r="16" spans="2:7" s="13" customFormat="1" ht="63.75">
      <c r="B16" s="41" t="s">
        <v>63</v>
      </c>
      <c r="C16" s="28" t="s">
        <v>64</v>
      </c>
      <c r="D16" s="28" t="s">
        <v>65</v>
      </c>
      <c r="E16" s="42" t="s">
        <v>23</v>
      </c>
      <c r="F16" s="43" t="s">
        <v>23</v>
      </c>
      <c r="G16" s="55"/>
    </row>
    <row r="17" spans="2:7" s="13" customFormat="1" ht="63.75">
      <c r="B17" s="41" t="s">
        <v>66</v>
      </c>
      <c r="C17" s="28" t="s">
        <v>67</v>
      </c>
      <c r="D17" s="28" t="s">
        <v>68</v>
      </c>
      <c r="E17" s="42" t="s">
        <v>23</v>
      </c>
      <c r="F17" s="43" t="s">
        <v>23</v>
      </c>
      <c r="G17" s="15"/>
    </row>
    <row r="18" spans="2:7" s="13" customFormat="1" ht="38.25">
      <c r="B18" s="41" t="s">
        <v>69</v>
      </c>
      <c r="C18" s="28" t="s">
        <v>70</v>
      </c>
      <c r="D18" s="28" t="s">
        <v>71</v>
      </c>
      <c r="E18" s="42" t="s">
        <v>30</v>
      </c>
      <c r="F18" s="43" t="s">
        <v>23</v>
      </c>
      <c r="G18" s="28" t="s">
        <v>31</v>
      </c>
    </row>
    <row r="19" spans="2:7" s="13" customFormat="1" ht="38.25">
      <c r="B19" s="41" t="s">
        <v>72</v>
      </c>
      <c r="C19" s="28" t="s">
        <v>73</v>
      </c>
      <c r="D19" s="28" t="s">
        <v>74</v>
      </c>
      <c r="E19" s="42" t="s">
        <v>23</v>
      </c>
      <c r="F19" s="43" t="s">
        <v>23</v>
      </c>
      <c r="G19" s="55"/>
    </row>
    <row r="20" spans="2:7" s="13" customFormat="1" ht="38.25">
      <c r="B20" s="41" t="s">
        <v>75</v>
      </c>
      <c r="C20" s="28" t="s">
        <v>76</v>
      </c>
      <c r="D20" s="28" t="s">
        <v>77</v>
      </c>
      <c r="E20" s="42" t="s">
        <v>23</v>
      </c>
      <c r="F20" s="43" t="s">
        <v>23</v>
      </c>
      <c r="G20" s="55"/>
    </row>
    <row r="21" spans="2:7" s="13" customFormat="1" ht="38.25">
      <c r="B21" s="41" t="s">
        <v>78</v>
      </c>
      <c r="C21" s="28" t="s">
        <v>79</v>
      </c>
      <c r="D21" s="28" t="s">
        <v>80</v>
      </c>
      <c r="E21" s="42" t="s">
        <v>23</v>
      </c>
      <c r="F21" s="43" t="s">
        <v>23</v>
      </c>
      <c r="G21" s="55"/>
    </row>
    <row r="22" spans="2:7" s="13" customFormat="1" ht="89.25">
      <c r="B22" s="41" t="s">
        <v>81</v>
      </c>
      <c r="C22" s="28" t="s">
        <v>82</v>
      </c>
      <c r="D22" s="28" t="s">
        <v>83</v>
      </c>
      <c r="E22" s="42" t="s">
        <v>23</v>
      </c>
      <c r="F22" s="43" t="s">
        <v>23</v>
      </c>
      <c r="G22" s="55"/>
    </row>
    <row r="23" spans="2:7" s="13" customFormat="1" ht="38.25">
      <c r="B23" s="41" t="s">
        <v>84</v>
      </c>
      <c r="C23" s="28" t="s">
        <v>85</v>
      </c>
      <c r="D23" s="28" t="s">
        <v>86</v>
      </c>
      <c r="E23" s="42" t="s">
        <v>23</v>
      </c>
      <c r="F23" s="43" t="s">
        <v>23</v>
      </c>
      <c r="G23" s="55"/>
    </row>
    <row r="24" spans="2:7" s="13" customFormat="1" ht="25.5">
      <c r="B24" s="41" t="s">
        <v>87</v>
      </c>
      <c r="C24" s="28" t="s">
        <v>88</v>
      </c>
      <c r="D24" s="28" t="s">
        <v>89</v>
      </c>
      <c r="E24" s="42" t="s">
        <v>23</v>
      </c>
      <c r="F24" s="43" t="s">
        <v>23</v>
      </c>
      <c r="G24" s="55"/>
    </row>
    <row r="25" spans="2:7" s="13" customFormat="1" ht="12.75"/>
    <row r="26" spans="2:7" s="13" customFormat="1" ht="12.75"/>
  </sheetData>
  <mergeCells count="4">
    <mergeCell ref="E2:G2"/>
    <mergeCell ref="E3:G3"/>
    <mergeCell ref="E4:G4"/>
    <mergeCell ref="B6:G7"/>
  </mergeCells>
  <conditionalFormatting sqref="E15">
    <cfRule type="cellIs" dxfId="27" priority="4" operator="equal">
      <formula>"Ja"</formula>
    </cfRule>
  </conditionalFormatting>
  <conditionalFormatting sqref="E18">
    <cfRule type="cellIs" dxfId="26" priority="3" operator="equal">
      <formula>"Ja"</formula>
    </cfRule>
  </conditionalFormatting>
  <conditionalFormatting sqref="E13">
    <cfRule type="cellIs" dxfId="25" priority="2" operator="equal">
      <formula>"Ja"</formula>
    </cfRule>
  </conditionalFormatting>
  <conditionalFormatting sqref="F11:F24">
    <cfRule type="cellIs" dxfId="24" priority="1" operator="equal">
      <formula>"Ja"</formula>
    </cfRule>
  </conditionalFormatting>
  <dataValidations count="1">
    <dataValidation type="list" allowBlank="1" showInputMessage="1" showErrorMessage="1" sqref="E11:F24" xr:uid="{00000000-0002-0000-0200-000000000000}">
      <formula1>"Ja,Nee"</formula1>
    </dataValidation>
  </dataValidations>
  <pageMargins left="0.7" right="0.7" top="0.75" bottom="0.75" header="0.3" footer="0.3"/>
  <pageSetup paperSize="8" scale="55"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G20"/>
  <sheetViews>
    <sheetView view="pageBreakPreview" topLeftCell="B5" zoomScaleNormal="100" zoomScaleSheetLayoutView="100" workbookViewId="0">
      <selection activeCell="D29" sqref="D29"/>
    </sheetView>
  </sheetViews>
  <sheetFormatPr defaultColWidth="10.77734375" defaultRowHeight="15"/>
  <cols>
    <col min="1" max="1" width="0" hidden="1" customWidth="1"/>
    <col min="2" max="2" width="6.44140625" customWidth="1"/>
    <col min="3" max="3" width="15.44140625" customWidth="1"/>
    <col min="4" max="4" width="76.21875" customWidth="1"/>
    <col min="5" max="5" width="11.21875" customWidth="1"/>
    <col min="6" max="6" width="7.21875" customWidth="1"/>
    <col min="7" max="7" width="20.21875" customWidth="1"/>
  </cols>
  <sheetData>
    <row r="2" spans="2:7" ht="15.75">
      <c r="E2" s="64" t="s">
        <v>0</v>
      </c>
      <c r="F2" s="65"/>
      <c r="G2" s="66"/>
    </row>
    <row r="3" spans="2:7">
      <c r="E3" s="67" t="s">
        <v>1</v>
      </c>
      <c r="F3" s="68"/>
      <c r="G3" s="69"/>
    </row>
    <row r="4" spans="2:7">
      <c r="E4" s="70" t="s">
        <v>15</v>
      </c>
      <c r="F4" s="71"/>
      <c r="G4" s="72"/>
    </row>
    <row r="6" spans="2:7" ht="15" customHeight="1">
      <c r="B6" s="73" t="str">
        <f>CONCATENATE('Begin en uitleg'!E11,"/ ","AC Access Management")</f>
        <v>Leverancier/ AC Access Management</v>
      </c>
      <c r="C6" s="74"/>
      <c r="D6" s="74"/>
      <c r="E6" s="74"/>
      <c r="F6" s="74"/>
      <c r="G6" s="75"/>
    </row>
    <row r="7" spans="2:7" ht="15.75" customHeight="1">
      <c r="B7" s="76"/>
      <c r="C7" s="77"/>
      <c r="D7" s="77"/>
      <c r="E7" s="77"/>
      <c r="F7" s="77"/>
      <c r="G7" s="78"/>
    </row>
    <row r="8" spans="2:7" ht="15.75">
      <c r="B8" s="1"/>
      <c r="C8" s="1"/>
    </row>
    <row r="9" spans="2:7" ht="25.5">
      <c r="B9" s="31" t="s">
        <v>4</v>
      </c>
      <c r="C9" s="31" t="s">
        <v>16</v>
      </c>
      <c r="D9" s="31" t="s">
        <v>17</v>
      </c>
      <c r="E9" s="31" t="s">
        <v>13</v>
      </c>
      <c r="F9" s="31" t="s">
        <v>18</v>
      </c>
      <c r="G9" s="31" t="s">
        <v>5</v>
      </c>
    </row>
    <row r="10" spans="2:7">
      <c r="B10" s="33" t="s">
        <v>90</v>
      </c>
      <c r="C10" s="33"/>
      <c r="D10" s="32"/>
      <c r="E10" s="33"/>
      <c r="F10" s="34"/>
      <c r="G10" s="35"/>
    </row>
    <row r="11" spans="2:7" s="13" customFormat="1" ht="25.5">
      <c r="B11" s="41" t="s">
        <v>91</v>
      </c>
      <c r="C11" s="28" t="s">
        <v>92</v>
      </c>
      <c r="D11" s="28" t="s">
        <v>93</v>
      </c>
      <c r="E11" s="42" t="s">
        <v>23</v>
      </c>
      <c r="F11" s="42" t="s">
        <v>23</v>
      </c>
      <c r="G11" s="15"/>
    </row>
    <row r="12" spans="2:7" s="13" customFormat="1" ht="12.75">
      <c r="B12" s="41" t="s">
        <v>94</v>
      </c>
      <c r="C12" s="28" t="s">
        <v>95</v>
      </c>
      <c r="D12" s="28" t="s">
        <v>96</v>
      </c>
      <c r="E12" s="42" t="s">
        <v>23</v>
      </c>
      <c r="F12" s="42" t="s">
        <v>23</v>
      </c>
      <c r="G12" s="55"/>
    </row>
    <row r="13" spans="2:7" s="13" customFormat="1" ht="12.75">
      <c r="B13" s="41" t="s">
        <v>97</v>
      </c>
      <c r="C13" s="28" t="s">
        <v>98</v>
      </c>
      <c r="D13" s="28" t="s">
        <v>99</v>
      </c>
      <c r="E13" s="42" t="s">
        <v>23</v>
      </c>
      <c r="F13" s="42" t="s">
        <v>23</v>
      </c>
      <c r="G13" s="15"/>
    </row>
    <row r="14" spans="2:7" s="13" customFormat="1" ht="12.75">
      <c r="B14" s="41" t="s">
        <v>100</v>
      </c>
      <c r="C14" s="28" t="s">
        <v>98</v>
      </c>
      <c r="D14" s="28" t="s">
        <v>101</v>
      </c>
      <c r="E14" s="42" t="s">
        <v>23</v>
      </c>
      <c r="F14" s="42" t="s">
        <v>23</v>
      </c>
      <c r="G14" s="55"/>
    </row>
    <row r="15" spans="2:7" s="13" customFormat="1" ht="25.5">
      <c r="B15" s="41" t="s">
        <v>102</v>
      </c>
      <c r="C15" s="28" t="s">
        <v>103</v>
      </c>
      <c r="D15" s="28" t="s">
        <v>104</v>
      </c>
      <c r="E15" s="42" t="s">
        <v>23</v>
      </c>
      <c r="F15" s="42" t="s">
        <v>23</v>
      </c>
      <c r="G15" s="55"/>
    </row>
    <row r="16" spans="2:7" s="13" customFormat="1" ht="38.25">
      <c r="B16" s="41" t="s">
        <v>105</v>
      </c>
      <c r="C16" s="28" t="s">
        <v>106</v>
      </c>
      <c r="D16" s="28" t="s">
        <v>107</v>
      </c>
      <c r="E16" s="42" t="s">
        <v>23</v>
      </c>
      <c r="F16" s="42" t="s">
        <v>23</v>
      </c>
      <c r="G16" s="15"/>
    </row>
    <row r="17" spans="2:7" s="13" customFormat="1" ht="38.25">
      <c r="B17" s="41" t="s">
        <v>108</v>
      </c>
      <c r="C17" s="28" t="s">
        <v>109</v>
      </c>
      <c r="D17" s="28" t="s">
        <v>110</v>
      </c>
      <c r="E17" s="42" t="s">
        <v>30</v>
      </c>
      <c r="F17" s="42" t="s">
        <v>23</v>
      </c>
      <c r="G17" s="30" t="s">
        <v>31</v>
      </c>
    </row>
    <row r="18" spans="2:7" s="13" customFormat="1" ht="12.75">
      <c r="B18" s="41" t="s">
        <v>111</v>
      </c>
      <c r="C18" s="28" t="s">
        <v>112</v>
      </c>
      <c r="D18" s="28" t="s">
        <v>113</v>
      </c>
      <c r="E18" s="42" t="s">
        <v>23</v>
      </c>
      <c r="F18" s="42" t="s">
        <v>23</v>
      </c>
      <c r="G18" s="55"/>
    </row>
    <row r="19" spans="2:7" s="13" customFormat="1" ht="12.75">
      <c r="B19" s="41" t="s">
        <v>114</v>
      </c>
      <c r="C19" s="28" t="s">
        <v>115</v>
      </c>
      <c r="D19" s="28" t="s">
        <v>116</v>
      </c>
      <c r="E19" s="42" t="s">
        <v>23</v>
      </c>
      <c r="F19" s="42" t="s">
        <v>23</v>
      </c>
      <c r="G19" s="55"/>
    </row>
    <row r="20" spans="2:7" s="13" customFormat="1" ht="38.25">
      <c r="B20" s="41" t="s">
        <v>117</v>
      </c>
      <c r="C20" s="28" t="s">
        <v>118</v>
      </c>
      <c r="D20" s="28" t="s">
        <v>119</v>
      </c>
      <c r="E20" s="42" t="s">
        <v>23</v>
      </c>
      <c r="F20" s="42" t="s">
        <v>23</v>
      </c>
      <c r="G20" s="55"/>
    </row>
  </sheetData>
  <mergeCells count="4">
    <mergeCell ref="E2:G2"/>
    <mergeCell ref="E3:G3"/>
    <mergeCell ref="E4:G4"/>
    <mergeCell ref="B6:G7"/>
  </mergeCells>
  <conditionalFormatting sqref="E11:E13">
    <cfRule type="cellIs" dxfId="23" priority="15" operator="equal">
      <formula>"Ja"</formula>
    </cfRule>
  </conditionalFormatting>
  <conditionalFormatting sqref="E16:E18">
    <cfRule type="cellIs" dxfId="22" priority="14" operator="equal">
      <formula>"Ja"</formula>
    </cfRule>
  </conditionalFormatting>
  <conditionalFormatting sqref="E15">
    <cfRule type="cellIs" dxfId="21" priority="13" operator="equal">
      <formula>"Ja"</formula>
    </cfRule>
  </conditionalFormatting>
  <conditionalFormatting sqref="E19">
    <cfRule type="cellIs" dxfId="20" priority="12" operator="equal">
      <formula>"Ja"</formula>
    </cfRule>
  </conditionalFormatting>
  <conditionalFormatting sqref="E20">
    <cfRule type="cellIs" dxfId="19" priority="11" operator="equal">
      <formula>"Ja"</formula>
    </cfRule>
  </conditionalFormatting>
  <conditionalFormatting sqref="E14">
    <cfRule type="cellIs" dxfId="18" priority="7" operator="equal">
      <formula>"Ja"</formula>
    </cfRule>
  </conditionalFormatting>
  <conditionalFormatting sqref="F11:F20">
    <cfRule type="cellIs" dxfId="17" priority="1" operator="equal">
      <formula>"Ja"</formula>
    </cfRule>
  </conditionalFormatting>
  <dataValidations count="1">
    <dataValidation type="list" allowBlank="1" showInputMessage="1" showErrorMessage="1" sqref="E11:F20" xr:uid="{00000000-0002-0000-0300-000000000000}">
      <formula1>"Ja,Nee"</formula1>
    </dataValidation>
  </dataValidations>
  <pageMargins left="0.7" right="0.7" top="0.75" bottom="0.75" header="0.3" footer="0.3"/>
  <pageSetup paperSize="8" scale="5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G16"/>
  <sheetViews>
    <sheetView view="pageBreakPreview" topLeftCell="C1" zoomScaleNormal="100" zoomScaleSheetLayoutView="100" workbookViewId="0">
      <selection activeCell="E20" sqref="E20"/>
    </sheetView>
  </sheetViews>
  <sheetFormatPr defaultColWidth="10.77734375" defaultRowHeight="15"/>
  <cols>
    <col min="1" max="1" width="0" hidden="1" customWidth="1"/>
    <col min="2" max="2" width="6.44140625" customWidth="1"/>
    <col min="3" max="3" width="17.77734375" customWidth="1"/>
    <col min="4" max="4" width="62.77734375" customWidth="1"/>
    <col min="5" max="5" width="10.21875" customWidth="1"/>
    <col min="6" max="6" width="7.77734375" customWidth="1"/>
    <col min="7" max="7" width="32.21875" customWidth="1"/>
  </cols>
  <sheetData>
    <row r="2" spans="2:7" ht="15.75">
      <c r="E2" s="64" t="s">
        <v>0</v>
      </c>
      <c r="F2" s="65"/>
      <c r="G2" s="66"/>
    </row>
    <row r="3" spans="2:7">
      <c r="E3" s="67" t="s">
        <v>1</v>
      </c>
      <c r="F3" s="68"/>
      <c r="G3" s="69"/>
    </row>
    <row r="4" spans="2:7" ht="15.75" thickBot="1">
      <c r="E4" s="70" t="s">
        <v>15</v>
      </c>
      <c r="F4" s="71"/>
      <c r="G4" s="72"/>
    </row>
    <row r="5" spans="2:7" ht="15.75" thickBot="1"/>
    <row r="6" spans="2:7" ht="15" customHeight="1">
      <c r="B6" s="73" t="str">
        <f>CONCATENATE('Begin en uitleg'!E11,"/ ","AM Analytics &amp; Monitoring")</f>
        <v>Leverancier/ AM Analytics &amp; Monitoring</v>
      </c>
      <c r="C6" s="74"/>
      <c r="D6" s="74"/>
      <c r="E6" s="74"/>
      <c r="F6" s="74"/>
      <c r="G6" s="75"/>
    </row>
    <row r="7" spans="2:7" ht="15.75" customHeight="1" thickBot="1">
      <c r="B7" s="76"/>
      <c r="C7" s="77"/>
      <c r="D7" s="77"/>
      <c r="E7" s="77"/>
      <c r="F7" s="77"/>
      <c r="G7" s="78"/>
    </row>
    <row r="8" spans="2:7" ht="15.75">
      <c r="B8" s="1"/>
      <c r="C8" s="1"/>
    </row>
    <row r="9" spans="2:7" ht="25.5">
      <c r="B9" s="31" t="s">
        <v>4</v>
      </c>
      <c r="C9" s="31" t="s">
        <v>16</v>
      </c>
      <c r="D9" s="31" t="s">
        <v>17</v>
      </c>
      <c r="E9" s="31" t="s">
        <v>13</v>
      </c>
      <c r="F9" s="31" t="s">
        <v>18</v>
      </c>
      <c r="G9" s="31" t="s">
        <v>5</v>
      </c>
    </row>
    <row r="10" spans="2:7">
      <c r="B10" s="33" t="s">
        <v>120</v>
      </c>
      <c r="C10" s="33"/>
      <c r="D10" s="32"/>
      <c r="E10" s="33"/>
      <c r="F10" s="34"/>
      <c r="G10" s="34"/>
    </row>
    <row r="11" spans="2:7" s="13" customFormat="1" ht="12.75">
      <c r="B11" s="41" t="s">
        <v>121</v>
      </c>
      <c r="C11" s="28" t="s">
        <v>122</v>
      </c>
      <c r="D11" s="28" t="s">
        <v>123</v>
      </c>
      <c r="E11" s="42" t="s">
        <v>30</v>
      </c>
      <c r="F11" s="42" t="s">
        <v>23</v>
      </c>
      <c r="G11" s="28" t="s">
        <v>31</v>
      </c>
    </row>
    <row r="12" spans="2:7" s="13" customFormat="1" ht="38.25">
      <c r="B12" s="41" t="s">
        <v>124</v>
      </c>
      <c r="C12" s="41" t="s">
        <v>125</v>
      </c>
      <c r="D12" s="30" t="s">
        <v>126</v>
      </c>
      <c r="E12" s="28" t="s">
        <v>23</v>
      </c>
      <c r="F12" s="42" t="s">
        <v>23</v>
      </c>
      <c r="G12" s="37"/>
    </row>
    <row r="13" spans="2:7" s="13" customFormat="1" ht="25.5">
      <c r="B13" s="41" t="s">
        <v>127</v>
      </c>
      <c r="C13" s="41" t="s">
        <v>128</v>
      </c>
      <c r="D13" s="28" t="s">
        <v>129</v>
      </c>
      <c r="E13" s="28" t="s">
        <v>23</v>
      </c>
      <c r="F13" s="42" t="s">
        <v>23</v>
      </c>
      <c r="G13" s="37"/>
    </row>
    <row r="14" spans="2:7" s="13" customFormat="1" ht="28.5" customHeight="1">
      <c r="B14" s="41" t="s">
        <v>130</v>
      </c>
      <c r="C14" s="41" t="s">
        <v>131</v>
      </c>
      <c r="D14" s="28" t="s">
        <v>132</v>
      </c>
      <c r="E14" s="28" t="s">
        <v>23</v>
      </c>
      <c r="F14" s="42" t="s">
        <v>23</v>
      </c>
      <c r="G14" s="37"/>
    </row>
    <row r="15" spans="2:7" s="13" customFormat="1" ht="12.75"/>
    <row r="16" spans="2:7" s="13" customFormat="1" ht="12.75"/>
  </sheetData>
  <mergeCells count="4">
    <mergeCell ref="E2:G2"/>
    <mergeCell ref="E3:G3"/>
    <mergeCell ref="E4:G4"/>
    <mergeCell ref="B6:G7"/>
  </mergeCells>
  <conditionalFormatting sqref="E11">
    <cfRule type="cellIs" dxfId="16" priority="6" operator="equal">
      <formula>"Ja"</formula>
    </cfRule>
  </conditionalFormatting>
  <conditionalFormatting sqref="F11:F14">
    <cfRule type="cellIs" dxfId="15" priority="1" operator="equal">
      <formula>"Ja"</formula>
    </cfRule>
  </conditionalFormatting>
  <dataValidations count="1">
    <dataValidation type="list" allowBlank="1" showInputMessage="1" showErrorMessage="1" sqref="E11:F11 F12:F14" xr:uid="{00000000-0002-0000-0400-000000000000}">
      <formula1>"Ja,Nee"</formula1>
    </dataValidation>
  </dataValidations>
  <pageMargins left="0.7" right="0.7" top="0.75" bottom="0.75" header="0.3" footer="0.3"/>
  <pageSetup paperSize="8" scale="5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21"/>
  <sheetViews>
    <sheetView view="pageBreakPreview" topLeftCell="B11" zoomScaleNormal="100" zoomScaleSheetLayoutView="100" workbookViewId="0">
      <selection activeCell="D14" sqref="D14"/>
    </sheetView>
  </sheetViews>
  <sheetFormatPr defaultColWidth="10.77734375" defaultRowHeight="15"/>
  <cols>
    <col min="1" max="1" width="0" hidden="1" customWidth="1"/>
    <col min="2" max="2" width="6.44140625" customWidth="1"/>
    <col min="3" max="3" width="13.77734375" customWidth="1"/>
    <col min="4" max="4" width="79.21875" customWidth="1"/>
    <col min="5" max="5" width="10.21875" customWidth="1"/>
    <col min="6" max="6" width="7.77734375" customWidth="1"/>
    <col min="7" max="7" width="19.77734375" customWidth="1"/>
  </cols>
  <sheetData>
    <row r="2" spans="2:7" ht="15.75">
      <c r="E2" s="64" t="s">
        <v>0</v>
      </c>
      <c r="F2" s="65"/>
      <c r="G2" s="66"/>
    </row>
    <row r="3" spans="2:7">
      <c r="E3" s="67" t="s">
        <v>1</v>
      </c>
      <c r="F3" s="68"/>
      <c r="G3" s="69"/>
    </row>
    <row r="4" spans="2:7">
      <c r="E4" s="70" t="s">
        <v>15</v>
      </c>
      <c r="F4" s="71"/>
      <c r="G4" s="72"/>
    </row>
    <row r="6" spans="2:7" ht="15" customHeight="1">
      <c r="B6" s="73" t="str">
        <f>CONCATENATE('Begin en uitleg'!E11,"/ ","Non-functionals")</f>
        <v>Leverancier/ Non-functionals</v>
      </c>
      <c r="C6" s="74"/>
      <c r="D6" s="74"/>
      <c r="E6" s="74"/>
      <c r="F6" s="74"/>
      <c r="G6" s="75"/>
    </row>
    <row r="7" spans="2:7" ht="15.75" customHeight="1">
      <c r="B7" s="76"/>
      <c r="C7" s="77"/>
      <c r="D7" s="77"/>
      <c r="E7" s="77"/>
      <c r="F7" s="77"/>
      <c r="G7" s="78"/>
    </row>
    <row r="8" spans="2:7" ht="15.75">
      <c r="B8" s="1"/>
      <c r="C8" s="1"/>
    </row>
    <row r="9" spans="2:7" ht="25.5">
      <c r="B9" s="31" t="s">
        <v>4</v>
      </c>
      <c r="C9" s="31" t="s">
        <v>16</v>
      </c>
      <c r="D9" s="31" t="s">
        <v>17</v>
      </c>
      <c r="E9" s="31" t="s">
        <v>13</v>
      </c>
      <c r="F9" s="31" t="s">
        <v>18</v>
      </c>
      <c r="G9" s="31" t="s">
        <v>5</v>
      </c>
    </row>
    <row r="10" spans="2:7">
      <c r="B10" s="33" t="s">
        <v>133</v>
      </c>
      <c r="C10" s="33"/>
      <c r="D10" s="32"/>
      <c r="E10" s="33"/>
      <c r="F10" s="34"/>
      <c r="G10" s="35"/>
    </row>
    <row r="11" spans="2:7" s="13" customFormat="1" ht="25.5">
      <c r="B11" s="41" t="s">
        <v>134</v>
      </c>
      <c r="C11" s="28" t="s">
        <v>135</v>
      </c>
      <c r="D11" s="28" t="s">
        <v>136</v>
      </c>
      <c r="E11" s="42" t="s">
        <v>23</v>
      </c>
      <c r="F11" s="43" t="s">
        <v>23</v>
      </c>
      <c r="G11" s="15"/>
    </row>
    <row r="12" spans="2:7" s="13" customFormat="1" ht="48">
      <c r="B12" s="41" t="s">
        <v>137</v>
      </c>
      <c r="C12" s="41" t="s">
        <v>138</v>
      </c>
      <c r="D12" s="52" t="s">
        <v>139</v>
      </c>
      <c r="E12" s="42" t="s">
        <v>23</v>
      </c>
      <c r="F12" s="43" t="s">
        <v>23</v>
      </c>
      <c r="G12" s="15"/>
    </row>
    <row r="13" spans="2:7" s="13" customFormat="1" ht="25.5">
      <c r="B13" s="41" t="s">
        <v>140</v>
      </c>
      <c r="C13" s="41" t="s">
        <v>141</v>
      </c>
      <c r="D13" s="28" t="s">
        <v>142</v>
      </c>
      <c r="E13" s="42" t="s">
        <v>23</v>
      </c>
      <c r="F13" s="43" t="s">
        <v>23</v>
      </c>
      <c r="G13" s="15"/>
    </row>
    <row r="14" spans="2:7" s="13" customFormat="1" ht="24">
      <c r="B14" s="41" t="s">
        <v>143</v>
      </c>
      <c r="C14" s="41" t="s">
        <v>144</v>
      </c>
      <c r="D14" s="87" t="s">
        <v>145</v>
      </c>
      <c r="E14" s="42" t="s">
        <v>30</v>
      </c>
      <c r="F14" s="43" t="s">
        <v>23</v>
      </c>
      <c r="G14" s="28" t="s">
        <v>31</v>
      </c>
    </row>
    <row r="15" spans="2:7" s="13" customFormat="1" ht="25.5">
      <c r="B15" s="41" t="s">
        <v>146</v>
      </c>
      <c r="C15" s="41" t="s">
        <v>147</v>
      </c>
      <c r="D15" s="28" t="s">
        <v>148</v>
      </c>
      <c r="E15" s="42" t="s">
        <v>30</v>
      </c>
      <c r="F15" s="43" t="s">
        <v>23</v>
      </c>
      <c r="G15" s="28" t="s">
        <v>31</v>
      </c>
    </row>
    <row r="16" spans="2:7" s="13" customFormat="1" ht="25.5">
      <c r="B16" s="41" t="s">
        <v>149</v>
      </c>
      <c r="C16" s="41" t="s">
        <v>150</v>
      </c>
      <c r="D16" s="28" t="s">
        <v>151</v>
      </c>
      <c r="E16" s="42" t="s">
        <v>23</v>
      </c>
      <c r="F16" s="43" t="s">
        <v>23</v>
      </c>
      <c r="G16" s="28"/>
    </row>
    <row r="17" spans="2:7" s="13" customFormat="1" ht="25.5">
      <c r="B17" s="41" t="s">
        <v>152</v>
      </c>
      <c r="C17" s="41" t="s">
        <v>153</v>
      </c>
      <c r="D17" s="28" t="s">
        <v>154</v>
      </c>
      <c r="E17" s="42" t="s">
        <v>30</v>
      </c>
      <c r="F17" s="43" t="s">
        <v>23</v>
      </c>
      <c r="G17" s="28" t="s">
        <v>31</v>
      </c>
    </row>
    <row r="18" spans="2:7" s="13" customFormat="1" ht="25.5">
      <c r="B18" s="41" t="s">
        <v>155</v>
      </c>
      <c r="C18" s="41" t="s">
        <v>156</v>
      </c>
      <c r="D18" s="28" t="s">
        <v>157</v>
      </c>
      <c r="E18" s="42" t="s">
        <v>23</v>
      </c>
      <c r="F18" s="43" t="s">
        <v>23</v>
      </c>
      <c r="G18" s="7"/>
    </row>
    <row r="19" spans="2:7" s="13" customFormat="1" ht="12.75">
      <c r="B19" s="41" t="s">
        <v>158</v>
      </c>
      <c r="C19" s="41" t="s">
        <v>156</v>
      </c>
      <c r="D19" s="28" t="s">
        <v>159</v>
      </c>
      <c r="E19" s="42" t="s">
        <v>23</v>
      </c>
      <c r="F19" s="43" t="s">
        <v>23</v>
      </c>
      <c r="G19" s="7"/>
    </row>
    <row r="20" spans="2:7" s="13" customFormat="1" ht="25.5">
      <c r="B20" s="41" t="s">
        <v>160</v>
      </c>
      <c r="C20" s="28" t="s">
        <v>161</v>
      </c>
      <c r="D20" s="28" t="s">
        <v>162</v>
      </c>
      <c r="E20" s="42" t="s">
        <v>23</v>
      </c>
      <c r="F20" s="43" t="s">
        <v>23</v>
      </c>
      <c r="G20" s="28"/>
    </row>
    <row r="21" spans="2:7" s="13" customFormat="1" ht="38.25">
      <c r="B21" s="41" t="s">
        <v>163</v>
      </c>
      <c r="C21" s="28" t="s">
        <v>164</v>
      </c>
      <c r="D21" s="28" t="s">
        <v>165</v>
      </c>
      <c r="E21" s="42" t="s">
        <v>30</v>
      </c>
      <c r="F21" s="43" t="s">
        <v>23</v>
      </c>
      <c r="G21" s="28" t="s">
        <v>31</v>
      </c>
    </row>
  </sheetData>
  <mergeCells count="4">
    <mergeCell ref="E2:G2"/>
    <mergeCell ref="E3:G3"/>
    <mergeCell ref="E4:G4"/>
    <mergeCell ref="B6:G7"/>
  </mergeCells>
  <conditionalFormatting sqref="E14:E15">
    <cfRule type="cellIs" dxfId="14" priority="16" operator="equal">
      <formula>"Ja"</formula>
    </cfRule>
  </conditionalFormatting>
  <conditionalFormatting sqref="E17">
    <cfRule type="cellIs" dxfId="13" priority="15" operator="equal">
      <formula>"Ja"</formula>
    </cfRule>
  </conditionalFormatting>
  <conditionalFormatting sqref="E11:E13">
    <cfRule type="cellIs" dxfId="12" priority="17" operator="equal">
      <formula>"Ja"</formula>
    </cfRule>
  </conditionalFormatting>
  <conditionalFormatting sqref="E16">
    <cfRule type="cellIs" dxfId="11" priority="11" operator="equal">
      <formula>"Ja"</formula>
    </cfRule>
  </conditionalFormatting>
  <conditionalFormatting sqref="E15">
    <cfRule type="cellIs" dxfId="10" priority="6" operator="equal">
      <formula>"Ja"</formula>
    </cfRule>
  </conditionalFormatting>
  <conditionalFormatting sqref="E18:E19">
    <cfRule type="cellIs" dxfId="9" priority="5" operator="equal">
      <formula>"Ja"</formula>
    </cfRule>
  </conditionalFormatting>
  <conditionalFormatting sqref="E20">
    <cfRule type="cellIs" dxfId="8" priority="3" operator="equal">
      <formula>"Ja"</formula>
    </cfRule>
  </conditionalFormatting>
  <conditionalFormatting sqref="E21">
    <cfRule type="cellIs" dxfId="7" priority="2" operator="equal">
      <formula>"Ja"</formula>
    </cfRule>
  </conditionalFormatting>
  <conditionalFormatting sqref="F11:F21">
    <cfRule type="cellIs" dxfId="6" priority="1" operator="equal">
      <formula>"Ja"</formula>
    </cfRule>
  </conditionalFormatting>
  <dataValidations count="1">
    <dataValidation type="list" allowBlank="1" showInputMessage="1" showErrorMessage="1" sqref="E16:F16 E11:E13 E18:F18 F11:F15 F17 F19:F21" xr:uid="{00000000-0002-0000-0500-000000000000}">
      <formula1>"Ja,Nee"</formula1>
    </dataValidation>
  </dataValidations>
  <pageMargins left="0.7" right="0.7" top="0.75" bottom="0.75" header="0.3" footer="0.3"/>
  <pageSetup paperSize="8"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5"/>
  <dimension ref="A2:G20"/>
  <sheetViews>
    <sheetView view="pageBreakPreview" topLeftCell="B1" zoomScaleNormal="100" zoomScaleSheetLayoutView="100" workbookViewId="0">
      <selection activeCell="D20" sqref="D20"/>
    </sheetView>
  </sheetViews>
  <sheetFormatPr defaultColWidth="10.77734375" defaultRowHeight="15"/>
  <cols>
    <col min="1" max="1" width="0" hidden="1" customWidth="1"/>
    <col min="2" max="2" width="6.5546875" customWidth="1"/>
    <col min="3" max="3" width="22" customWidth="1"/>
    <col min="4" max="4" width="63.77734375" customWidth="1"/>
    <col min="5" max="5" width="10.21875" customWidth="1"/>
    <col min="6" max="6" width="7.77734375" customWidth="1"/>
    <col min="7" max="7" width="47.77734375" customWidth="1"/>
  </cols>
  <sheetData>
    <row r="2" spans="1:7" ht="15.75">
      <c r="E2" s="64" t="s">
        <v>0</v>
      </c>
      <c r="F2" s="65"/>
      <c r="G2" s="66"/>
    </row>
    <row r="3" spans="1:7">
      <c r="E3" s="67" t="s">
        <v>1</v>
      </c>
      <c r="F3" s="68"/>
      <c r="G3" s="69"/>
    </row>
    <row r="4" spans="1:7">
      <c r="E4" s="70" t="s">
        <v>15</v>
      </c>
      <c r="F4" s="71"/>
      <c r="G4" s="72"/>
    </row>
    <row r="6" spans="1:7" ht="15" customHeight="1">
      <c r="B6" s="73" t="str">
        <f>CONCATENATE('Begin en uitleg'!E11,"/ ","CCJE Contractuele aspecten")</f>
        <v>Leverancier/ CCJE Contractuele aspecten</v>
      </c>
      <c r="C6" s="74"/>
      <c r="D6" s="74"/>
      <c r="E6" s="74"/>
      <c r="F6" s="74"/>
      <c r="G6" s="75"/>
    </row>
    <row r="7" spans="1:7" ht="15.75" customHeight="1">
      <c r="B7" s="76"/>
      <c r="C7" s="77"/>
      <c r="D7" s="77"/>
      <c r="E7" s="77"/>
      <c r="F7" s="77"/>
      <c r="G7" s="78"/>
    </row>
    <row r="8" spans="1:7" ht="15.75">
      <c r="B8" s="1"/>
      <c r="C8" s="1"/>
    </row>
    <row r="9" spans="1:7" ht="25.5">
      <c r="A9" s="38"/>
      <c r="B9" s="31" t="s">
        <v>4</v>
      </c>
      <c r="C9" s="31" t="s">
        <v>16</v>
      </c>
      <c r="D9" s="31" t="s">
        <v>17</v>
      </c>
      <c r="E9" s="31" t="s">
        <v>13</v>
      </c>
      <c r="F9" s="31" t="s">
        <v>18</v>
      </c>
      <c r="G9" s="31" t="s">
        <v>5</v>
      </c>
    </row>
    <row r="10" spans="1:7">
      <c r="A10" s="38"/>
      <c r="B10" s="33" t="s">
        <v>166</v>
      </c>
      <c r="C10" s="33"/>
      <c r="D10" s="32"/>
      <c r="E10" s="33"/>
      <c r="F10" s="34"/>
      <c r="G10" s="34"/>
    </row>
    <row r="11" spans="1:7" s="13" customFormat="1" ht="12.75">
      <c r="A11" s="7"/>
      <c r="B11" s="42" t="s">
        <v>167</v>
      </c>
      <c r="C11" s="44" t="s">
        <v>168</v>
      </c>
      <c r="D11" s="44" t="s">
        <v>169</v>
      </c>
      <c r="E11" s="42" t="s">
        <v>23</v>
      </c>
      <c r="F11" s="43" t="s">
        <v>23</v>
      </c>
      <c r="G11" s="37"/>
    </row>
    <row r="12" spans="1:7" s="13" customFormat="1" ht="25.5">
      <c r="A12" s="7"/>
      <c r="B12" s="42" t="s">
        <v>170</v>
      </c>
      <c r="C12" s="44" t="s">
        <v>171</v>
      </c>
      <c r="D12" s="44" t="s">
        <v>172</v>
      </c>
      <c r="E12" s="42" t="s">
        <v>23</v>
      </c>
      <c r="F12" s="43" t="s">
        <v>23</v>
      </c>
      <c r="G12" s="37"/>
    </row>
    <row r="13" spans="1:7" s="13" customFormat="1" ht="12.75">
      <c r="A13" s="7"/>
      <c r="B13" s="42" t="s">
        <v>173</v>
      </c>
      <c r="C13" s="44" t="s">
        <v>174</v>
      </c>
      <c r="D13" s="44" t="s">
        <v>175</v>
      </c>
      <c r="E13" s="42" t="s">
        <v>23</v>
      </c>
      <c r="F13" s="43" t="s">
        <v>23</v>
      </c>
      <c r="G13" s="37"/>
    </row>
    <row r="14" spans="1:7" s="50" customFormat="1" ht="60">
      <c r="A14" s="45"/>
      <c r="B14" s="42" t="s">
        <v>176</v>
      </c>
      <c r="C14" s="46" t="s">
        <v>177</v>
      </c>
      <c r="D14" s="46" t="s">
        <v>178</v>
      </c>
      <c r="E14" s="47" t="s">
        <v>23</v>
      </c>
      <c r="F14" s="48" t="s">
        <v>23</v>
      </c>
      <c r="G14" s="49"/>
    </row>
    <row r="15" spans="1:7" s="13" customFormat="1" ht="25.5">
      <c r="A15" s="7"/>
      <c r="B15" s="42" t="s">
        <v>179</v>
      </c>
      <c r="C15" s="44" t="s">
        <v>180</v>
      </c>
      <c r="D15" s="44" t="s">
        <v>181</v>
      </c>
      <c r="E15" s="42" t="s">
        <v>23</v>
      </c>
      <c r="F15" s="43" t="s">
        <v>23</v>
      </c>
      <c r="G15" s="51"/>
    </row>
    <row r="16" spans="1:7" s="13" customFormat="1" ht="38.25">
      <c r="A16" s="7"/>
      <c r="B16" s="42" t="s">
        <v>182</v>
      </c>
      <c r="C16" s="52" t="s">
        <v>183</v>
      </c>
      <c r="D16" s="53" t="s">
        <v>184</v>
      </c>
      <c r="E16" s="42" t="s">
        <v>23</v>
      </c>
      <c r="F16" s="43" t="s">
        <v>23</v>
      </c>
      <c r="G16" s="51"/>
    </row>
    <row r="17" spans="1:7" s="13" customFormat="1" ht="12.75">
      <c r="A17" s="7"/>
      <c r="B17" s="33" t="s">
        <v>185</v>
      </c>
      <c r="C17" s="33"/>
      <c r="D17" s="32"/>
      <c r="E17" s="33"/>
      <c r="F17" s="54"/>
      <c r="G17" s="34"/>
    </row>
    <row r="18" spans="1:7" s="13" customFormat="1" ht="25.5">
      <c r="A18" s="7"/>
      <c r="B18" s="42" t="s">
        <v>186</v>
      </c>
      <c r="C18" s="52" t="s">
        <v>187</v>
      </c>
      <c r="D18" s="53" t="s">
        <v>188</v>
      </c>
      <c r="E18" s="42" t="s">
        <v>23</v>
      </c>
      <c r="F18" s="43" t="s">
        <v>23</v>
      </c>
      <c r="G18" s="37"/>
    </row>
    <row r="19" spans="1:7" s="13" customFormat="1" ht="76.5">
      <c r="A19" s="7"/>
      <c r="B19" s="42" t="s">
        <v>189</v>
      </c>
      <c r="C19" s="52" t="s">
        <v>190</v>
      </c>
      <c r="D19" s="52" t="s">
        <v>191</v>
      </c>
      <c r="E19" s="42" t="s">
        <v>30</v>
      </c>
      <c r="F19" s="43" t="s">
        <v>23</v>
      </c>
      <c r="G19" s="28" t="s">
        <v>31</v>
      </c>
    </row>
    <row r="20" spans="1:7" s="13" customFormat="1" ht="38.25">
      <c r="A20" s="7"/>
      <c r="B20" s="42" t="s">
        <v>192</v>
      </c>
      <c r="C20" s="52" t="s">
        <v>193</v>
      </c>
      <c r="D20" s="53" t="s">
        <v>194</v>
      </c>
      <c r="E20" s="42" t="s">
        <v>23</v>
      </c>
      <c r="F20" s="43" t="s">
        <v>23</v>
      </c>
      <c r="G20" s="37"/>
    </row>
  </sheetData>
  <mergeCells count="4">
    <mergeCell ref="E2:G2"/>
    <mergeCell ref="E3:G3"/>
    <mergeCell ref="E4:G4"/>
    <mergeCell ref="B6:G7"/>
  </mergeCells>
  <phoneticPr fontId="14" type="noConversion"/>
  <conditionalFormatting sqref="E18:E19 E11:F12 F13:F20 E13:E16">
    <cfRule type="cellIs" dxfId="5" priority="20" operator="equal">
      <formula>"Ja"</formula>
    </cfRule>
  </conditionalFormatting>
  <conditionalFormatting sqref="E20">
    <cfRule type="cellIs" dxfId="4" priority="3" operator="equal">
      <formula>"Ja"</formula>
    </cfRule>
  </conditionalFormatting>
  <dataValidations count="1">
    <dataValidation type="list" allowBlank="1" showInputMessage="1" showErrorMessage="1" sqref="E18:E19 F11:F20 E11:E16" xr:uid="{00000000-0002-0000-0600-000000000000}">
      <formula1>"Ja,Nee"</formula1>
    </dataValidation>
  </dataValidations>
  <pageMargins left="0.7" right="0.7" top="0.75" bottom="0.75" header="0.3" footer="0.3"/>
  <pageSetup paperSize="8" scale="5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G18"/>
  <sheetViews>
    <sheetView topLeftCell="B1" zoomScaleNormal="100" zoomScaleSheetLayoutView="100" workbookViewId="0">
      <selection activeCell="D21" sqref="D21"/>
    </sheetView>
  </sheetViews>
  <sheetFormatPr defaultColWidth="10.77734375" defaultRowHeight="15"/>
  <cols>
    <col min="1" max="1" width="0" hidden="1" customWidth="1"/>
    <col min="2" max="2" width="9.21875" customWidth="1"/>
    <col min="3" max="3" width="14.77734375" customWidth="1"/>
    <col min="4" max="4" width="61.5546875" customWidth="1"/>
    <col min="5" max="5" width="11.21875" customWidth="1"/>
    <col min="7" max="7" width="47.77734375" customWidth="1"/>
    <col min="8" max="8" width="16.77734375" customWidth="1"/>
  </cols>
  <sheetData>
    <row r="2" spans="2:7" ht="15.75">
      <c r="E2" s="79" t="s">
        <v>0</v>
      </c>
      <c r="F2" s="80"/>
      <c r="G2" s="81"/>
    </row>
    <row r="3" spans="2:7">
      <c r="E3" s="82" t="s">
        <v>1</v>
      </c>
      <c r="F3" s="68"/>
      <c r="G3" s="83"/>
    </row>
    <row r="4" spans="2:7">
      <c r="E4" s="84" t="s">
        <v>15</v>
      </c>
      <c r="F4" s="85"/>
      <c r="G4" s="86"/>
    </row>
    <row r="6" spans="2:7">
      <c r="B6" s="73" t="str">
        <f>CONCATENATE('Begin en uitleg'!E11,"/ ","Overig")</f>
        <v>Leverancier/ Overig</v>
      </c>
      <c r="C6" s="74"/>
      <c r="D6" s="74"/>
      <c r="E6" s="74"/>
      <c r="F6" s="74"/>
      <c r="G6" s="75"/>
    </row>
    <row r="7" spans="2:7" ht="15.75" thickBot="1">
      <c r="B7" s="76"/>
      <c r="C7" s="77"/>
      <c r="D7" s="77"/>
      <c r="E7" s="77"/>
      <c r="F7" s="77"/>
      <c r="G7" s="78"/>
    </row>
    <row r="8" spans="2:7" ht="15.75">
      <c r="B8" s="1"/>
      <c r="C8" s="1"/>
    </row>
    <row r="9" spans="2:7" ht="25.5">
      <c r="B9" s="31" t="s">
        <v>4</v>
      </c>
      <c r="C9" s="31" t="s">
        <v>16</v>
      </c>
      <c r="D9" s="31" t="s">
        <v>17</v>
      </c>
      <c r="E9" s="31" t="s">
        <v>13</v>
      </c>
      <c r="F9" s="31" t="s">
        <v>18</v>
      </c>
      <c r="G9" s="31" t="s">
        <v>5</v>
      </c>
    </row>
    <row r="10" spans="2:7" ht="15.75">
      <c r="B10" s="33" t="s">
        <v>195</v>
      </c>
      <c r="C10" s="39"/>
      <c r="D10" s="39"/>
      <c r="E10" s="39"/>
      <c r="F10" s="40"/>
      <c r="G10" s="40"/>
    </row>
    <row r="11" spans="2:7" s="13" customFormat="1" ht="25.5">
      <c r="B11" s="42" t="s">
        <v>196</v>
      </c>
      <c r="C11" s="42"/>
      <c r="D11" s="44" t="s">
        <v>197</v>
      </c>
      <c r="E11" s="42" t="s">
        <v>30</v>
      </c>
      <c r="F11" s="43" t="s">
        <v>23</v>
      </c>
      <c r="G11" s="37" t="s">
        <v>198</v>
      </c>
    </row>
    <row r="12" spans="2:7" s="13" customFormat="1" ht="12.75">
      <c r="B12" s="33" t="s">
        <v>199</v>
      </c>
      <c r="C12" s="33"/>
      <c r="D12" s="32"/>
      <c r="E12" s="33"/>
      <c r="F12" s="56"/>
      <c r="G12" s="34"/>
    </row>
    <row r="13" spans="2:7" s="13" customFormat="1" ht="63.75">
      <c r="B13" s="42" t="s">
        <v>200</v>
      </c>
      <c r="C13" s="42"/>
      <c r="D13" s="44" t="s">
        <v>201</v>
      </c>
      <c r="E13" s="42" t="s">
        <v>23</v>
      </c>
      <c r="F13" s="43" t="s">
        <v>23</v>
      </c>
      <c r="G13" s="37"/>
    </row>
    <row r="14" spans="2:7" s="13" customFormat="1" ht="51">
      <c r="B14" s="42" t="s">
        <v>202</v>
      </c>
      <c r="C14" s="42"/>
      <c r="D14" s="44" t="s">
        <v>203</v>
      </c>
      <c r="E14" s="42" t="s">
        <v>30</v>
      </c>
      <c r="F14" s="43" t="s">
        <v>23</v>
      </c>
      <c r="G14" s="37" t="s">
        <v>198</v>
      </c>
    </row>
    <row r="15" spans="2:7" s="13" customFormat="1" ht="12.75">
      <c r="B15" s="33" t="s">
        <v>204</v>
      </c>
      <c r="C15" s="33"/>
      <c r="D15" s="32"/>
      <c r="E15" s="33"/>
      <c r="F15" s="56"/>
      <c r="G15" s="34"/>
    </row>
    <row r="16" spans="2:7" s="13" customFormat="1" ht="38.25">
      <c r="B16" s="42" t="s">
        <v>205</v>
      </c>
      <c r="C16" s="42"/>
      <c r="D16" s="44" t="s">
        <v>206</v>
      </c>
      <c r="E16" s="42" t="s">
        <v>23</v>
      </c>
      <c r="F16" s="43" t="s">
        <v>23</v>
      </c>
      <c r="G16" s="57"/>
    </row>
    <row r="18" spans="4:4">
      <c r="D18" s="12"/>
    </row>
  </sheetData>
  <mergeCells count="4">
    <mergeCell ref="E2:G2"/>
    <mergeCell ref="E3:G3"/>
    <mergeCell ref="E4:G4"/>
    <mergeCell ref="B6:G7"/>
  </mergeCells>
  <conditionalFormatting sqref="E11 E13:E14 E16">
    <cfRule type="cellIs" dxfId="3" priority="10" operator="equal">
      <formula>"Ja"</formula>
    </cfRule>
  </conditionalFormatting>
  <conditionalFormatting sqref="F11">
    <cfRule type="cellIs" dxfId="2" priority="3" operator="equal">
      <formula>"Ja"</formula>
    </cfRule>
  </conditionalFormatting>
  <conditionalFormatting sqref="F13:F14">
    <cfRule type="cellIs" dxfId="1" priority="2" operator="equal">
      <formula>"Ja"</formula>
    </cfRule>
  </conditionalFormatting>
  <conditionalFormatting sqref="F16">
    <cfRule type="cellIs" dxfId="0" priority="1" operator="equal">
      <formula>"Ja"</formula>
    </cfRule>
  </conditionalFormatting>
  <dataValidations count="1">
    <dataValidation type="list" allowBlank="1" showInputMessage="1" showErrorMessage="1" sqref="E13:F14 E11:F11 E16:F16" xr:uid="{00000000-0002-0000-0700-000000000000}">
      <formula1>"Ja,Nee"</formula1>
    </dataValidation>
  </dataValidations>
  <pageMargins left="0.7" right="0.7" top="0.75" bottom="0.75" header="0.3" footer="0.3"/>
  <pageSetup paperSize="9" scale="47" orientation="portrait" horizontalDpi="4294967293"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50CA16F40E70E4CBF41FD73BFCFBED9" ma:contentTypeVersion="8" ma:contentTypeDescription="Een nieuw document maken." ma:contentTypeScope="" ma:versionID="afb38d742d82e23930c55cbed3cf7dbb">
  <xsd:schema xmlns:xsd="http://www.w3.org/2001/XMLSchema" xmlns:xs="http://www.w3.org/2001/XMLSchema" xmlns:p="http://schemas.microsoft.com/office/2006/metadata/properties" xmlns:ns2="3231e396-de00-4aa4-a92c-a45c810f47a8" xmlns:ns3="0eb5b1c4-5265-420a-95bb-9350661584a0" targetNamespace="http://schemas.microsoft.com/office/2006/metadata/properties" ma:root="true" ma:fieldsID="1624cad032835f93f0154089beabdd07" ns2:_="" ns3:_="">
    <xsd:import namespace="3231e396-de00-4aa4-a92c-a45c810f47a8"/>
    <xsd:import namespace="0eb5b1c4-5265-420a-95bb-9350661584a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31e396-de00-4aa4-a92c-a45c810f47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b5b1c4-5265-420a-95bb-9350661584a0"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533ADD-59D0-4B86-93E0-6E1FA0165A5E}"/>
</file>

<file path=customXml/itemProps2.xml><?xml version="1.0" encoding="utf-8"?>
<ds:datastoreItem xmlns:ds="http://schemas.openxmlformats.org/officeDocument/2006/customXml" ds:itemID="{AB91BF8C-AF79-422F-A333-B8588238E4D1}"/>
</file>

<file path=customXml/itemProps3.xml><?xml version="1.0" encoding="utf-8"?>
<ds:datastoreItem xmlns:ds="http://schemas.openxmlformats.org/officeDocument/2006/customXml" ds:itemID="{CBB7D876-11D6-476A-8EE8-806CC8822E0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prinsarian Prins</dc:creator>
  <cp:keywords/>
  <dc:description/>
  <cp:lastModifiedBy>Patrick Viëtor</cp:lastModifiedBy>
  <cp:revision/>
  <dcterms:created xsi:type="dcterms:W3CDTF">2018-02-08T10:04:50Z</dcterms:created>
  <dcterms:modified xsi:type="dcterms:W3CDTF">2022-07-14T06:38:49Z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0x010100850CA16F40E70E4CBF41FD73BFCFBED9</vt:lpwstr>
  </property>
</Properties>
</file>