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oederer Zuid Nederland\1. Clienten\Cure\2021\"/>
    </mc:Choice>
  </mc:AlternateContent>
  <xr:revisionPtr revIDLastSave="0" documentId="13_ncr:1_{8A7EF4AF-52C5-4D17-AB90-37616DF3EA12}" xr6:coauthVersionLast="46" xr6:coauthVersionMax="47" xr10:uidLastSave="{00000000-0000-0000-0000-000000000000}"/>
  <bookViews>
    <workbookView xWindow="-120" yWindow="-120" windowWidth="29040" windowHeight="15990" activeTab="1" xr2:uid="{00000000-000D-0000-FFFF-FFFF00000000}"/>
  </bookViews>
  <sheets>
    <sheet name="Inleiding" sheetId="2" r:id="rId1"/>
    <sheet name="Overzicht op te leveren stukken" sheetId="1" r:id="rId2"/>
    <sheet name="Data" sheetId="4" state="hidden" r:id="rId3"/>
  </sheets>
  <definedNames>
    <definedName name="_xlnm._FilterDatabase" localSheetId="1" hidden="1">'Overzicht op te leveren stukken'!$A$1:$F$34</definedName>
    <definedName name="_Toc432089408" localSheetId="0">Inleiding!$B$7</definedName>
    <definedName name="_xlnm.Print_Titles" localSheetId="1">'Overzicht op te leveren stukken'!$1:$2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B9" i="2"/>
  <c r="A4" i="1"/>
  <c r="A5" i="1" s="1"/>
  <c r="D1" i="1"/>
  <c r="B3" i="2"/>
</calcChain>
</file>

<file path=xl/sharedStrings.xml><?xml version="1.0" encoding="utf-8"?>
<sst xmlns="http://schemas.openxmlformats.org/spreadsheetml/2006/main" count="247" uniqueCount="118">
  <si>
    <t>Inleiding</t>
  </si>
  <si>
    <t xml:space="preserve">Voor de volledigheid willen wij u er op wijzen dat een onvolledige oplevering van benodigde (en gevraagde) stukken, mogelijk kan leiden tot vertraging van de controle. </t>
  </si>
  <si>
    <t>Controlejaar</t>
  </si>
  <si>
    <t>Onderwerp</t>
  </si>
  <si>
    <t>Wij achten de genoemde stukken, op basis van verkregen tussentijdse cijfers en onze kennis van de entiteit, noodzakelijk voor de uitvoering van onze ontrole. Echter, het is wel zo dat dit overzicht als niet-limitatief dient te worden beschouwd. Gedurende onze controle is het goed mogelijk dat wij aanvullende informatie opvragen. Wij hopen dat u hier begrip voor heeft. Tevens hopen wij dat u de uwer inziens belangrijke stukken/specificaties die onverhoopt niet zijn opgenomen in onderstaand overzicht zou willen opmerken en aangeven opdat wij deze kunnen verwerken in de volgende versie van dit overzicht.</t>
  </si>
  <si>
    <t>Mocht u vragen hebben naar aanleiding van dit overzicht, neem dan direct contact op met onderstaande contactperso(o)n(en):</t>
  </si>
  <si>
    <t>Fase</t>
  </si>
  <si>
    <t>#</t>
  </si>
  <si>
    <t>Categorie</t>
  </si>
  <si>
    <t>Omschrijving</t>
  </si>
  <si>
    <t>Status</t>
  </si>
  <si>
    <t>Opmerking</t>
  </si>
  <si>
    <t>Voor kolom status:</t>
  </si>
  <si>
    <t>Open</t>
  </si>
  <si>
    <t>Closed</t>
  </si>
  <si>
    <t>N/A</t>
  </si>
  <si>
    <t>Cliënt</t>
  </si>
  <si>
    <t>Ter ontlasting van uw organisatie en ter bevordering van de efficiency van onze accountantscontrole, vragen wij u de conform dit overzicht op te leveren stukken zoveel mogelijk in digitale vorm (Excel, PDF, etc.) aan te leveren. Wij bevelen u aan de opgeleverde stukken te ordenen conform de indeling/nummering van bijgaand overzicht.</t>
  </si>
  <si>
    <t>Gemeenschappelijke Regeling Cure &amp; Cure Uitvoeringsdienst B.V.</t>
  </si>
  <si>
    <t>Sanne Vervoort</t>
  </si>
  <si>
    <t>E-mail: s.vervoort@crowefoederer.nl</t>
  </si>
  <si>
    <t xml:space="preserve">Eindejaarscontrole </t>
  </si>
  <si>
    <t>Jaarrekening en jaarverslag 2021</t>
  </si>
  <si>
    <t>Balansspecificatie (aansluiting tussen de kolommenbalans en de jaarrekening).</t>
  </si>
  <si>
    <t>Begroting 2021 en 2022</t>
  </si>
  <si>
    <t>Materiële vaste activa</t>
  </si>
  <si>
    <t>Materiële vaste activa staat</t>
  </si>
  <si>
    <t xml:space="preserve">Kopieën van de investerings -en desinvesterings facturen (&gt; € 25.000) die aansluiten op de activastaat; </t>
  </si>
  <si>
    <t xml:space="preserve">Overzicht boekwinsten / - verliezen bij verkoop of desinvesteringen en aansluiting met financiële administratie; </t>
  </si>
  <si>
    <t>Overzicht met aangegane investeringsverplichtingen;</t>
  </si>
  <si>
    <t xml:space="preserve">Investeringsbegroting 2022 </t>
  </si>
  <si>
    <t>Algemeen</t>
  </si>
  <si>
    <t>Financiële vaste activa / Verbonden partijen</t>
  </si>
  <si>
    <t>Debiteuren</t>
  </si>
  <si>
    <t>Aflooplijst debiteuren per controledatum (openstaande posten eind 2021 per controledatum)</t>
  </si>
  <si>
    <t xml:space="preserve">Onderbouwing van de post dubieuze debiteuren per einde boekjaar; </t>
  </si>
  <si>
    <t>Overzicht van de debetbedragen onder de crediteurenlijst (afvalstromen met positieve opbrengstwaarde)</t>
  </si>
  <si>
    <t xml:space="preserve">Debiteurenlijst per 31 december 2021 naar ouderdom die aansluit op het grootboek en de jaarrekening </t>
  </si>
  <si>
    <t>Overige vorderingen</t>
  </si>
  <si>
    <t>Liquide middelen</t>
  </si>
  <si>
    <t xml:space="preserve">Eigen vermogen </t>
  </si>
  <si>
    <t xml:space="preserve">Langlopende schulden  </t>
  </si>
  <si>
    <t>Kopie van meest recente kredietovereenkomst.</t>
  </si>
  <si>
    <t>Berekening kasgeldlimiet, schatkistbankieren etc</t>
  </si>
  <si>
    <t>Kopieën van de laatste bankafschriften 2021 (jaaropgave) welke aansluiten op de saldi einde boekjaar in de financiële administratie;</t>
  </si>
  <si>
    <t>Kopie van laatste blad in het kasboek 2021 waaruit saldo per einde boekjaar blijkt; kasadministratie dient te zijn bijgewerkt t/m einde boekjaar;</t>
  </si>
  <si>
    <t>Sluitende specificatie van de post overige vorderingen per einde boekjaar die aansluit op het grootboek en de jaarrekening, inclusief stukken van de belangrijkste posten;</t>
  </si>
  <si>
    <t>Overzicht van de ontvangen credit nota’s in het nieuwe jaar betrekking hebbend op de balanspositie per einde boekjaar;</t>
  </si>
  <si>
    <t>Specificatie van post nog te ontvangen verwerkopbrengsten van afvalstromen met positieve opbrengstwaarde;</t>
  </si>
  <si>
    <t>Specificatie van de afloop van de overige vorderingen en overlopende activa inclusief achterliggende stukken.</t>
  </si>
  <si>
    <t>Een verloopoverzicht van het eigen vermogen gedurende het boekjaar waarbij de waardes aansluiten op het grootboek en de jaarrekening. Specificatie/onderbouwing van eventuele mutaties (stortingen en uitkeringen aan de gemeentes);</t>
  </si>
  <si>
    <t>Onderbouwing gestelde zekerheden.</t>
  </si>
  <si>
    <t>Een onderbouwing/specificatie alsmede aansluiting op het grootboek en de jaarrekening;</t>
  </si>
  <si>
    <t>Schema aflossingsverplichting uitgesplitst tussen: minder dan 1 jaar, 1 tot 5 jaar en 5 jaar of langer;</t>
  </si>
  <si>
    <t>Crediteuren</t>
  </si>
  <si>
    <t xml:space="preserve">Overige schulden </t>
  </si>
  <si>
    <t>Omzet / kostprijs verkopen (vewerkingskosten afval)</t>
  </si>
  <si>
    <t>Lonen en salarissen</t>
  </si>
  <si>
    <t>Kopie van de aangifte loonheffing december en aansluiting met balanspost;</t>
  </si>
  <si>
    <t>WNT Verantwoording</t>
  </si>
  <si>
    <t xml:space="preserve"> Inkoop en aanbestedingen</t>
  </si>
  <si>
    <t>Overige bedrijfskosten</t>
  </si>
  <si>
    <t xml:space="preserve"> Omzetbelasting</t>
  </si>
  <si>
    <t>Vennootschapsbelasting</t>
  </si>
  <si>
    <t xml:space="preserve"> Niet uit de balans blijkende verplichtingen</t>
  </si>
  <si>
    <t>Crediteurenlijst per 31 december 2021 naar ouderdom die aansluit op het grootboek en de jaarrekening;</t>
  </si>
  <si>
    <t xml:space="preserve">Specificatie van crediteuren die betrekking hebben op:
- belastingen 
- debetbedragen </t>
  </si>
  <si>
    <t>Onderliggende documentatie van de overige schulden (facturen, mailcorrespondentie e.d.)</t>
  </si>
  <si>
    <t>Sluitende specificatie van de post overige schulden per einde boekjaar die aansluit op het grootboek en de jaarrekening;</t>
  </si>
  <si>
    <t>Overzicht van de verzonden credit nota’s in het nieuwe jaar betrekking hebbend op de balanspositie per einde boekjaar;</t>
  </si>
  <si>
    <t>Analyse van de verschillen in omzet t.o.v. de begroting;</t>
  </si>
  <si>
    <t>Analyse van de verschillen in verwerkingskosten t.o.v. de begroting;</t>
  </si>
  <si>
    <t>Specificiatie van overige opbrengsten en verwerkingskosten buiten de begroting;</t>
  </si>
  <si>
    <t xml:space="preserve">Ingevuld WNT Verantwoordingsmodel 2021
Overzicht topfunctionarissen &amp; analyse op ingehuurde topfunctionarissen </t>
  </si>
  <si>
    <t xml:space="preserve">Zichtbare controle op alle verantwoorde bedragen (incl. berekeningen) </t>
  </si>
  <si>
    <t>Voor wat betreft de opgenomen personen in dit overzicht, willen wij toegang krijgen tot:
- aanstelling /arbeidscontract / arbeidsvoorwaarden
- individuele loonstaat uit salarispakket
- loonstroken
- werkgeversbijdrage sociale lasten en pensioenlasten
- overige belastbare (onkosten)vergoedingen &amp; uitgestelde beloningen conform WNT wetgeving
- overige onderbouwingen</t>
  </si>
  <si>
    <t xml:space="preserve">Inkoopanalyse 2021 </t>
  </si>
  <si>
    <t>Analyse van de verschillen in overige bedrijfskosten t.o.v. de begroting;</t>
  </si>
  <si>
    <t>Een specificatie van de posten juridische -/ advieskosten, en overige baten en lasten met onderbouwing (kopie facturen, correspondentie etc.);</t>
  </si>
  <si>
    <t xml:space="preserve">Kopieën van de aangiften omzetbelasting afgelopen boekjaar; </t>
  </si>
  <si>
    <t>Aansluiting tussen aangiftes en financiële administratie;</t>
  </si>
  <si>
    <t>Overzicht van personen die een auto van de zaak rijden en bijhorende cataloguswaardes (incl. BTW); Berekening van BTW privé gebruik;</t>
  </si>
  <si>
    <t>Aansluiting van de omzet volgens de financiële administratie met omzet volgens de aangiftes omzetbelasting;</t>
  </si>
  <si>
    <t>Laatste ingediende aangifes, opgelegde aanslagen en eventuele correspondentie met fiscus</t>
  </si>
  <si>
    <t>Juridisch</t>
  </si>
  <si>
    <t xml:space="preserve">Overzicht van de "niet uit de balans blijkende verplichtingen" (off balance transacties). 
Betreft verplichtingen die zijn aangegaan met een langer lopend karakter en waarvan geen verwerking in de financiële administratie heeft plaatsgevonden. Denken aan: 
1. investeringsverplichtingen;
2. operational lease;
3. huurverplichtingen;
4. afgegeven bankgaranties
5. afgegeven zekerheden, borgstellingen;
6. financiële gevolg van afnameverplichtingen </t>
  </si>
  <si>
    <t>Notulen Algemeen Bestuur en Dagelijks Bestuur 2021 en 2022</t>
  </si>
  <si>
    <t>Standaard journaalposten 2021</t>
  </si>
  <si>
    <t>Kostenverdeelstaat 2021</t>
  </si>
  <si>
    <t>Een onderbouwing/ specificatie alsmede aansluiting met de financiële administratie</t>
  </si>
  <si>
    <t>Auditfile 2021 en 2022;</t>
  </si>
  <si>
    <t>Bestuursnotities 2021 en 2022 waaruit o.a. de status van het project nascheiding blijkt (rapportages taskforce);</t>
  </si>
  <si>
    <t>Projectbegroting en/of krediet van de voorbereidingskosten nascheiding (indien aanwezig)</t>
  </si>
  <si>
    <t>Uitdraai man- en voertuiguren uit ARIS van periode 10 t/m 12 en de geselecteerde werkorders;</t>
  </si>
  <si>
    <t>Weegbonnen van de geselecteerde verwerkingskosten;</t>
  </si>
  <si>
    <t>Overzicht waarin inzichtelijk is gemaakt welke containers op de activastaat in eigendom zijn van Cure en welke afgeboekt moeten worden</t>
  </si>
  <si>
    <t>Onderbouwing van de onderliggende positie (vordering/schuld) met B-Waste</t>
  </si>
  <si>
    <t>Algemeen (Bwaste)</t>
  </si>
  <si>
    <t>Bestuursbesluit voor het vormen van de voorziening</t>
  </si>
  <si>
    <t>Voorziening groot onderhoud (kantoor/milieustraat)</t>
  </si>
  <si>
    <t>Meerjarig onderhoudsplan</t>
  </si>
  <si>
    <t xml:space="preserve">Actueel (beheer)plan </t>
  </si>
  <si>
    <t>Standaardbankverklaring per einde boekjaar</t>
  </si>
  <si>
    <t xml:space="preserve">Bankmutaties van oktober t/m december 2021 (export uit bankpakket) </t>
  </si>
  <si>
    <t>Kopie nieuwe (lenings-)overeenkomsten die aansluiten op het grootboek en de jaarrekening (overeenkomsten van leningen t/m 31-12-2020 reeds in ons bezit).</t>
  </si>
  <si>
    <t>Voortgezette controle: overzicht van alle geboekte (inkoop/kosten)facturen in boekjaar 2022. Voor facturen &gt; €10.000 analyseren of dit kosten 2021 betreffen (levering/prestatie in 2021)</t>
  </si>
  <si>
    <t xml:space="preserve">Overzicht van de verdeling verwerkingskosten Attero per maand </t>
  </si>
  <si>
    <t>Aansluiting loonadministratie en financiële administratie van GR Cure &amp; Cure Uitvoeringsdienst B.V.</t>
  </si>
  <si>
    <t>Cumulatieve loonjournaalpost 2021 van GR Cure &amp; Cure Uitvoeringsdienst B.V.</t>
  </si>
  <si>
    <t>Cumulatieve verzamelloonstaat 2021 van GR Cure &amp; Cure Uitvoeringsdienst B.V.</t>
  </si>
  <si>
    <t>Overzicht van de openstaande vakantiedagen en aansluiting met de reservering vakantiedagen in het grootboek en de jaarrekening van Cure Uitvoeringsdienst B.V.</t>
  </si>
  <si>
    <t>ISAE 3402 type 2 verklaring 2021</t>
  </si>
  <si>
    <t>Overzicht declaraties per opgenomen topfunctionaris met de bijhorende documenten</t>
  </si>
  <si>
    <t>Overzicht inkopen per crediteur van 2018 t/m 2021</t>
  </si>
  <si>
    <t xml:space="preserve">Bevindingen/conclusie t.a.v. geconstateerde issues </t>
  </si>
  <si>
    <t>Overzicht van de lopende juridische procedures dan wel de procedures die in 2021 een einde hebben gekend en de (mogelijke) financiële consequenties daarvan.</t>
  </si>
  <si>
    <t>Berekening van het gemiddeld personeelsbestand over 2021; uitgaan van het aantal gewerkte dagen volgens de loonadministratie / Opgaaf van aantal (FTE's</t>
  </si>
  <si>
    <t xml:space="preserve">Overige documenten m.b.t. zaak Bwaste waaronder: 
- Bestuurdersaansprakelijkheid moeder BBF Holding (advocatenbrieven e.d.)
- Uitspraak homologatieverzoek (WHOA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</si>
</sst>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s>
  <fonts count="7" x14ac:knownFonts="1">
    <font>
      <sz val="11"/>
      <color theme="1"/>
      <name val="Calibri"/>
      <family val="2"/>
      <scheme val="minor"/>
    </font>
    <font>
      <sz val="10"/>
      <color theme="1"/>
      <name val="Arial"/>
      <family val="2"/>
    </font>
    <font>
      <sz val="8"/>
      <color theme="1"/>
      <name val="Arial"/>
      <family val="2"/>
    </font>
    <font>
      <b/>
      <sz val="8"/>
      <color theme="1"/>
      <name val="Arial"/>
      <family val="2"/>
    </font>
    <font>
      <b/>
      <sz val="8"/>
      <name val="Arial"/>
      <family val="2"/>
    </font>
    <font>
      <sz val="11"/>
      <color theme="1"/>
      <name val="Calibri"/>
      <family val="2"/>
      <scheme val="minor"/>
    </font>
    <font>
      <sz val="8"/>
      <name val="Arial"/>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s>
  <cellStyleXfs count="8">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1" fillId="0" borderId="0"/>
    <xf numFmtId="0" fontId="5" fillId="0" borderId="0"/>
  </cellStyleXfs>
  <cellXfs count="32">
    <xf numFmtId="0" fontId="0" fillId="0" borderId="0" xfId="0"/>
    <xf numFmtId="0" fontId="2" fillId="0" borderId="0" xfId="7" applyFont="1"/>
    <xf numFmtId="0" fontId="2" fillId="0" borderId="0" xfId="7" applyFont="1" applyAlignment="1">
      <alignment vertical="center" wrapText="1"/>
    </xf>
    <xf numFmtId="0" fontId="2" fillId="0" borderId="0" xfId="7" applyFont="1" applyAlignment="1">
      <alignment wrapText="1"/>
    </xf>
    <xf numFmtId="0" fontId="3" fillId="0" borderId="0" xfId="7" applyFont="1" applyAlignment="1">
      <alignment wrapText="1"/>
    </xf>
    <xf numFmtId="0" fontId="3" fillId="0" borderId="0" xfId="7" applyFont="1"/>
    <xf numFmtId="0" fontId="4" fillId="2" borderId="0" xfId="7" applyFont="1" applyFill="1" applyAlignment="1">
      <alignment vertical="center" wrapText="1"/>
    </xf>
    <xf numFmtId="0" fontId="2" fillId="0" borderId="0" xfId="7" applyFont="1" applyAlignment="1">
      <alignment vertical="top" wrapText="1"/>
    </xf>
    <xf numFmtId="0" fontId="2" fillId="0" borderId="0" xfId="7" applyFont="1" applyAlignment="1">
      <alignment vertical="top"/>
    </xf>
    <xf numFmtId="0" fontId="3" fillId="0" borderId="0" xfId="7" applyFont="1" applyAlignment="1">
      <alignment horizontal="left"/>
    </xf>
    <xf numFmtId="0" fontId="2" fillId="0" borderId="0" xfId="7" applyFont="1" applyAlignment="1">
      <alignment horizontal="left"/>
    </xf>
    <xf numFmtId="0" fontId="3" fillId="0" borderId="0" xfId="6" applyFont="1" applyFill="1" applyAlignment="1">
      <alignment horizontal="left" wrapText="1"/>
    </xf>
    <xf numFmtId="168" fontId="4" fillId="2" borderId="1" xfId="6" quotePrefix="1" applyNumberFormat="1" applyFont="1" applyFill="1" applyBorder="1" applyAlignment="1" applyProtection="1">
      <alignment horizontal="left" vertical="top" wrapText="1"/>
    </xf>
    <xf numFmtId="168" fontId="4" fillId="2" borderId="2" xfId="6" quotePrefix="1" applyNumberFormat="1" applyFont="1" applyFill="1" applyBorder="1" applyAlignment="1" applyProtection="1">
      <alignment horizontal="left" vertical="top" wrapText="1"/>
    </xf>
    <xf numFmtId="0" fontId="3" fillId="0" borderId="3" xfId="7" applyFont="1" applyBorder="1" applyAlignment="1">
      <alignment horizontal="center" vertical="center"/>
    </xf>
    <xf numFmtId="0" fontId="3" fillId="0" borderId="0" xfId="7" applyFont="1" applyAlignment="1">
      <alignment horizontal="center" vertical="center"/>
    </xf>
    <xf numFmtId="0" fontId="3" fillId="0" borderId="3" xfId="7" applyFont="1" applyBorder="1" applyAlignment="1">
      <alignment vertical="top"/>
    </xf>
    <xf numFmtId="0" fontId="2" fillId="0" borderId="3" xfId="7" applyFont="1" applyBorder="1" applyAlignment="1">
      <alignment vertical="top" wrapText="1"/>
    </xf>
    <xf numFmtId="0" fontId="2" fillId="0" borderId="3" xfId="7" applyFont="1" applyBorder="1" applyAlignment="1">
      <alignment vertical="top"/>
    </xf>
    <xf numFmtId="0" fontId="3" fillId="0" borderId="1" xfId="7" applyFont="1" applyBorder="1" applyAlignment="1">
      <alignment vertical="top"/>
    </xf>
    <xf numFmtId="0" fontId="2" fillId="0" borderId="1" xfId="7" applyFont="1" applyBorder="1" applyAlignment="1">
      <alignment vertical="top"/>
    </xf>
    <xf numFmtId="0" fontId="2" fillId="0" borderId="0" xfId="7" applyFont="1" applyBorder="1" applyAlignment="1">
      <alignment vertical="top"/>
    </xf>
    <xf numFmtId="0" fontId="2" fillId="0" borderId="0" xfId="7" applyFont="1" applyBorder="1" applyAlignment="1">
      <alignment vertical="top" wrapText="1"/>
    </xf>
    <xf numFmtId="0" fontId="3" fillId="0" borderId="1" xfId="7" applyFont="1" applyBorder="1" applyAlignment="1">
      <alignment vertical="top" wrapText="1"/>
    </xf>
    <xf numFmtId="0" fontId="3" fillId="3" borderId="0" xfId="7" applyFont="1" applyFill="1"/>
    <xf numFmtId="0" fontId="2" fillId="3" borderId="0" xfId="7" applyFont="1" applyFill="1"/>
    <xf numFmtId="0" fontId="6" fillId="0" borderId="1" xfId="7" applyFont="1" applyBorder="1" applyAlignment="1">
      <alignment vertical="top" wrapText="1"/>
    </xf>
    <xf numFmtId="0" fontId="6" fillId="0" borderId="3" xfId="7" applyFont="1" applyBorder="1" applyAlignment="1">
      <alignment vertical="top" wrapText="1"/>
    </xf>
    <xf numFmtId="0" fontId="2" fillId="0" borderId="1" xfId="7" applyFont="1" applyBorder="1" applyAlignment="1">
      <alignment horizontal="center" vertical="top"/>
    </xf>
    <xf numFmtId="0" fontId="2" fillId="0" borderId="3" xfId="7" applyFont="1" applyFill="1" applyBorder="1" applyAlignment="1">
      <alignment horizontal="center" vertical="top"/>
    </xf>
    <xf numFmtId="0" fontId="2" fillId="0" borderId="1" xfId="7" applyFont="1" applyFill="1" applyBorder="1" applyAlignment="1">
      <alignment horizontal="center" vertical="top"/>
    </xf>
    <xf numFmtId="0" fontId="3" fillId="0" borderId="1" xfId="7" applyFont="1" applyBorder="1" applyAlignment="1">
      <alignment horizontal="left" vertical="top"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7" xr:uid="{00000000-0005-0000-0000-000000000000}"/>
    <cellStyle name="Normal 2" xfId="6" xr:uid="{00000000-0005-0000-0000-000006000000}"/>
    <cellStyle name="Percent" xfId="1" xr:uid="{00000000-0005-0000-0000-000001000000}"/>
    <cellStyle name="Standaard" xfId="0" builtinId="0"/>
  </cellStyles>
  <dxfs count="2">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5</xdr:col>
      <xdr:colOff>464820</xdr:colOff>
      <xdr:row>6</xdr:row>
      <xdr:rowOff>28575</xdr:rowOff>
    </xdr:to>
    <xdr:pic>
      <xdr:nvPicPr>
        <xdr:cNvPr id="2" name="Afbeelding 8" descr="Image result for crowe foedere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4655" b="23970"/>
        <a:stretch>
          <a:fillRect/>
        </a:stretch>
      </xdr:blipFill>
      <xdr:spPr bwMode="auto">
        <a:xfrm>
          <a:off x="5229225" y="142875"/>
          <a:ext cx="22288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showGridLines="0" zoomScale="130" zoomScaleNormal="130" workbookViewId="0">
      <selection activeCell="D10" sqref="D10"/>
    </sheetView>
  </sheetViews>
  <sheetFormatPr defaultColWidth="8.85546875" defaultRowHeight="11.25" x14ac:dyDescent="0.2"/>
  <cols>
    <col min="1" max="1" width="10.5703125" style="3" customWidth="1"/>
    <col min="2" max="2" width="67.7109375" style="1" bestFit="1" customWidth="1"/>
    <col min="3" max="16384" width="8.85546875" style="1"/>
  </cols>
  <sheetData>
    <row r="1" spans="1:2" x14ac:dyDescent="0.2">
      <c r="A1" s="4" t="s">
        <v>16</v>
      </c>
      <c r="B1" s="9" t="s">
        <v>18</v>
      </c>
    </row>
    <row r="2" spans="1:2" x14ac:dyDescent="0.2">
      <c r="A2" s="3" t="s">
        <v>2</v>
      </c>
      <c r="B2" s="10">
        <v>2021</v>
      </c>
    </row>
    <row r="3" spans="1:2" x14ac:dyDescent="0.2">
      <c r="A3" s="3" t="s">
        <v>3</v>
      </c>
      <c r="B3" s="10" t="str">
        <f>"Overzicht op te leveren stukken ten behoeve van de jaarrekeningcontrole "&amp;B2</f>
        <v>Overzicht op te leveren stukken ten behoeve van de jaarrekeningcontrole 2021</v>
      </c>
    </row>
    <row r="4" spans="1:2" x14ac:dyDescent="0.2">
      <c r="A4" s="3" t="s">
        <v>6</v>
      </c>
      <c r="B4" s="10" t="s">
        <v>21</v>
      </c>
    </row>
    <row r="7" spans="1:2" x14ac:dyDescent="0.2">
      <c r="B7" s="6" t="s">
        <v>0</v>
      </c>
    </row>
    <row r="8" spans="1:2" x14ac:dyDescent="0.2">
      <c r="B8" s="2"/>
    </row>
    <row r="9" spans="1:2" ht="34.5" customHeight="1" x14ac:dyDescent="0.2">
      <c r="B9" s="7" t="str">
        <f>"In het tweede tabblad treft u het “Overzicht op te leveren stukken” aan ten behoeve van de accountantscontrole "&amp;B2&amp;" met betrekking tot de jaarrekening van "&amp;B1</f>
        <v>In het tweede tabblad treft u het “Overzicht op te leveren stukken” aan ten behoeve van de accountantscontrole 2021 met betrekking tot de jaarrekening van Gemeenschappelijke Regeling Cure &amp; Cure Uitvoeringsdienst B.V.</v>
      </c>
    </row>
    <row r="10" spans="1:2" x14ac:dyDescent="0.2">
      <c r="B10" s="7"/>
    </row>
    <row r="11" spans="1:2" ht="86.25" customHeight="1" x14ac:dyDescent="0.2">
      <c r="A11" s="1"/>
      <c r="B11" s="7" t="s">
        <v>4</v>
      </c>
    </row>
    <row r="12" spans="1:2" ht="49.5" customHeight="1" x14ac:dyDescent="0.2">
      <c r="A12" s="1"/>
      <c r="B12" s="7" t="s">
        <v>17</v>
      </c>
    </row>
    <row r="13" spans="1:2" x14ac:dyDescent="0.2">
      <c r="A13" s="1"/>
      <c r="B13" s="7"/>
    </row>
    <row r="14" spans="1:2" ht="31.5" customHeight="1" x14ac:dyDescent="0.2">
      <c r="A14" s="1"/>
      <c r="B14" s="7" t="s">
        <v>1</v>
      </c>
    </row>
    <row r="15" spans="1:2" ht="11.25" customHeight="1" x14ac:dyDescent="0.2">
      <c r="A15" s="1"/>
      <c r="B15" s="7"/>
    </row>
    <row r="16" spans="1:2" ht="22.5" x14ac:dyDescent="0.2">
      <c r="A16" s="1"/>
      <c r="B16" s="7" t="s">
        <v>5</v>
      </c>
    </row>
    <row r="17" spans="1:2" x14ac:dyDescent="0.2">
      <c r="A17" s="1"/>
      <c r="B17" s="7"/>
    </row>
    <row r="18" spans="1:2" x14ac:dyDescent="0.2">
      <c r="A18" s="1"/>
      <c r="B18" s="24" t="s">
        <v>19</v>
      </c>
    </row>
    <row r="19" spans="1:2" x14ac:dyDescent="0.2">
      <c r="B19" s="25" t="s">
        <v>20</v>
      </c>
    </row>
  </sheetData>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7"/>
  <sheetViews>
    <sheetView showGridLines="0" tabSelected="1" zoomScaleNormal="100" workbookViewId="0">
      <selection activeCell="H8" sqref="H8"/>
    </sheetView>
  </sheetViews>
  <sheetFormatPr defaultColWidth="18.140625" defaultRowHeight="11.25" x14ac:dyDescent="0.2"/>
  <cols>
    <col min="1" max="1" width="6.42578125" style="5" customWidth="1"/>
    <col min="2" max="2" width="27.140625" style="5" customWidth="1"/>
    <col min="3" max="3" width="64.85546875" style="1" customWidth="1"/>
    <col min="4" max="4" width="18.140625" style="1"/>
    <col min="5" max="5" width="7.28515625" style="15" bestFit="1" customWidth="1"/>
    <col min="6" max="16384" width="18.140625" style="1"/>
  </cols>
  <sheetData>
    <row r="1" spans="1:8" s="11" customFormat="1" ht="65.25" customHeight="1" x14ac:dyDescent="0.2">
      <c r="A1" s="12" t="s">
        <v>7</v>
      </c>
      <c r="B1" s="12" t="s">
        <v>8</v>
      </c>
      <c r="C1" s="12" t="s">
        <v>9</v>
      </c>
      <c r="D1" s="12" t="str">
        <f>"Verantwoordelijke "&amp;Inleiding!B1</f>
        <v>Verantwoordelijke Gemeenschappelijke Regeling Cure &amp; Cure Uitvoeringsdienst B.V.</v>
      </c>
      <c r="E1" s="12" t="s">
        <v>10</v>
      </c>
      <c r="F1" s="12" t="s">
        <v>11</v>
      </c>
    </row>
    <row r="2" spans="1:8" s="11" customFormat="1" ht="12" thickBot="1" x14ac:dyDescent="0.25">
      <c r="A2" s="13"/>
      <c r="B2" s="13"/>
      <c r="C2" s="13"/>
      <c r="D2" s="13"/>
      <c r="E2" s="13"/>
      <c r="F2" s="13"/>
    </row>
    <row r="3" spans="1:8" s="8" customFormat="1" ht="14.25" customHeight="1" x14ac:dyDescent="0.25">
      <c r="A3" s="16">
        <v>1</v>
      </c>
      <c r="B3" s="16" t="s">
        <v>31</v>
      </c>
      <c r="C3" s="27" t="s">
        <v>22</v>
      </c>
      <c r="D3" s="29"/>
      <c r="E3" s="14" t="s">
        <v>13</v>
      </c>
      <c r="F3" s="18"/>
    </row>
    <row r="4" spans="1:8" s="8" customFormat="1" ht="12" customHeight="1" x14ac:dyDescent="0.25">
      <c r="A4" s="19">
        <f t="shared" ref="A4:A67" si="0">A3+1</f>
        <v>2</v>
      </c>
      <c r="B4" s="16" t="s">
        <v>31</v>
      </c>
      <c r="C4" s="27" t="s">
        <v>88</v>
      </c>
      <c r="D4" s="29"/>
      <c r="E4" s="14" t="s">
        <v>13</v>
      </c>
      <c r="F4" s="18"/>
    </row>
    <row r="5" spans="1:8" s="8" customFormat="1" x14ac:dyDescent="0.25">
      <c r="A5" s="19">
        <f t="shared" si="0"/>
        <v>3</v>
      </c>
      <c r="B5" s="16" t="s">
        <v>31</v>
      </c>
      <c r="C5" s="17" t="s">
        <v>23</v>
      </c>
      <c r="D5" s="29"/>
      <c r="E5" s="14" t="s">
        <v>13</v>
      </c>
      <c r="F5" s="20"/>
    </row>
    <row r="6" spans="1:8" s="8" customFormat="1" x14ac:dyDescent="0.25">
      <c r="A6" s="19">
        <f t="shared" si="0"/>
        <v>4</v>
      </c>
      <c r="B6" s="16" t="s">
        <v>31</v>
      </c>
      <c r="C6" s="17" t="s">
        <v>90</v>
      </c>
      <c r="D6" s="29"/>
      <c r="E6" s="14" t="s">
        <v>13</v>
      </c>
      <c r="F6" s="20"/>
    </row>
    <row r="7" spans="1:8" s="8" customFormat="1" x14ac:dyDescent="0.25">
      <c r="A7" s="19">
        <f t="shared" si="0"/>
        <v>5</v>
      </c>
      <c r="B7" s="16" t="s">
        <v>31</v>
      </c>
      <c r="C7" s="17" t="s">
        <v>87</v>
      </c>
      <c r="D7" s="29"/>
      <c r="E7" s="14" t="s">
        <v>13</v>
      </c>
      <c r="F7" s="20"/>
    </row>
    <row r="8" spans="1:8" s="8" customFormat="1" x14ac:dyDescent="0.25">
      <c r="A8" s="19">
        <f t="shared" si="0"/>
        <v>6</v>
      </c>
      <c r="B8" s="16" t="s">
        <v>31</v>
      </c>
      <c r="C8" s="17" t="s">
        <v>24</v>
      </c>
      <c r="D8" s="29"/>
      <c r="E8" s="14" t="s">
        <v>13</v>
      </c>
      <c r="F8" s="20"/>
    </row>
    <row r="9" spans="1:8" s="8" customFormat="1" x14ac:dyDescent="0.25">
      <c r="A9" s="19">
        <f t="shared" si="0"/>
        <v>7</v>
      </c>
      <c r="B9" s="16" t="s">
        <v>31</v>
      </c>
      <c r="C9" s="17" t="s">
        <v>86</v>
      </c>
      <c r="D9" s="29"/>
      <c r="E9" s="14" t="s">
        <v>13</v>
      </c>
      <c r="F9" s="20"/>
    </row>
    <row r="10" spans="1:8" s="8" customFormat="1" ht="22.5" x14ac:dyDescent="0.25">
      <c r="A10" s="19">
        <f t="shared" si="0"/>
        <v>8</v>
      </c>
      <c r="B10" s="16" t="s">
        <v>31</v>
      </c>
      <c r="C10" s="17" t="s">
        <v>91</v>
      </c>
      <c r="D10" s="30"/>
      <c r="E10" s="14" t="s">
        <v>13</v>
      </c>
      <c r="F10" s="20"/>
    </row>
    <row r="11" spans="1:8" s="8" customFormat="1" ht="21.75" customHeight="1" x14ac:dyDescent="0.25">
      <c r="A11" s="19">
        <f t="shared" si="0"/>
        <v>9</v>
      </c>
      <c r="B11" s="16" t="s">
        <v>31</v>
      </c>
      <c r="C11" s="17" t="s">
        <v>92</v>
      </c>
      <c r="D11" s="30"/>
      <c r="E11" s="14" t="s">
        <v>13</v>
      </c>
      <c r="F11" s="20"/>
      <c r="H11" s="21"/>
    </row>
    <row r="12" spans="1:8" s="8" customFormat="1" ht="28.5" customHeight="1" x14ac:dyDescent="0.25">
      <c r="A12" s="19">
        <f t="shared" si="0"/>
        <v>10</v>
      </c>
      <c r="B12" s="16" t="s">
        <v>31</v>
      </c>
      <c r="C12" s="17" t="s">
        <v>93</v>
      </c>
      <c r="D12" s="29"/>
      <c r="E12" s="14" t="s">
        <v>13</v>
      </c>
      <c r="F12" s="20"/>
      <c r="H12" s="21"/>
    </row>
    <row r="13" spans="1:8" s="8" customFormat="1" ht="24" customHeight="1" x14ac:dyDescent="0.25">
      <c r="A13" s="19">
        <f t="shared" si="0"/>
        <v>11</v>
      </c>
      <c r="B13" s="16" t="s">
        <v>31</v>
      </c>
      <c r="C13" s="17" t="s">
        <v>94</v>
      </c>
      <c r="D13" s="29"/>
      <c r="E13" s="14" t="s">
        <v>13</v>
      </c>
      <c r="F13" s="20"/>
      <c r="H13" s="21"/>
    </row>
    <row r="14" spans="1:8" s="8" customFormat="1" ht="22.5" x14ac:dyDescent="0.25">
      <c r="A14" s="19">
        <f t="shared" si="0"/>
        <v>12</v>
      </c>
      <c r="B14" s="16" t="s">
        <v>97</v>
      </c>
      <c r="C14" s="17" t="s">
        <v>95</v>
      </c>
      <c r="D14" s="28"/>
      <c r="E14" s="14" t="s">
        <v>13</v>
      </c>
      <c r="F14" s="20"/>
      <c r="H14" s="22"/>
    </row>
    <row r="15" spans="1:8" s="8" customFormat="1" x14ac:dyDescent="0.25">
      <c r="A15" s="19">
        <f t="shared" si="0"/>
        <v>13</v>
      </c>
      <c r="B15" s="16" t="s">
        <v>97</v>
      </c>
      <c r="C15" s="17" t="s">
        <v>96</v>
      </c>
      <c r="D15" s="28"/>
      <c r="E15" s="14" t="s">
        <v>13</v>
      </c>
      <c r="F15" s="20"/>
      <c r="H15" s="22"/>
    </row>
    <row r="16" spans="1:8" s="8" customFormat="1" ht="45" customHeight="1" x14ac:dyDescent="0.25">
      <c r="A16" s="19">
        <f t="shared" si="0"/>
        <v>14</v>
      </c>
      <c r="B16" s="16" t="s">
        <v>97</v>
      </c>
      <c r="C16" s="27" t="s">
        <v>117</v>
      </c>
      <c r="D16" s="28"/>
      <c r="E16" s="14" t="s">
        <v>13</v>
      </c>
      <c r="F16" s="20"/>
      <c r="H16" s="22"/>
    </row>
    <row r="17" spans="1:8" s="8" customFormat="1" x14ac:dyDescent="0.25">
      <c r="A17" s="19">
        <f t="shared" si="0"/>
        <v>15</v>
      </c>
      <c r="B17" s="16" t="s">
        <v>25</v>
      </c>
      <c r="C17" s="17" t="s">
        <v>26</v>
      </c>
      <c r="D17" s="28"/>
      <c r="E17" s="14" t="s">
        <v>13</v>
      </c>
      <c r="F17" s="20"/>
      <c r="H17" s="22"/>
    </row>
    <row r="18" spans="1:8" s="8" customFormat="1" ht="22.5" x14ac:dyDescent="0.25">
      <c r="A18" s="19">
        <f t="shared" si="0"/>
        <v>16</v>
      </c>
      <c r="B18" s="16" t="s">
        <v>25</v>
      </c>
      <c r="C18" s="26" t="s">
        <v>27</v>
      </c>
      <c r="D18" s="28"/>
      <c r="E18" s="14" t="s">
        <v>13</v>
      </c>
      <c r="F18" s="20"/>
      <c r="H18" s="21"/>
    </row>
    <row r="19" spans="1:8" s="8" customFormat="1" ht="25.5" customHeight="1" x14ac:dyDescent="0.25">
      <c r="A19" s="19">
        <f t="shared" si="0"/>
        <v>17</v>
      </c>
      <c r="B19" s="16" t="s">
        <v>25</v>
      </c>
      <c r="C19" s="17" t="s">
        <v>28</v>
      </c>
      <c r="D19" s="28"/>
      <c r="E19" s="14" t="s">
        <v>13</v>
      </c>
      <c r="F19" s="20"/>
      <c r="H19" s="21"/>
    </row>
    <row r="20" spans="1:8" s="8" customFormat="1" x14ac:dyDescent="0.25">
      <c r="A20" s="19">
        <f t="shared" si="0"/>
        <v>18</v>
      </c>
      <c r="B20" s="16" t="s">
        <v>25</v>
      </c>
      <c r="C20" s="17" t="s">
        <v>29</v>
      </c>
      <c r="D20" s="28"/>
      <c r="E20" s="14" t="s">
        <v>13</v>
      </c>
      <c r="F20" s="20"/>
      <c r="H20" s="21"/>
    </row>
    <row r="21" spans="1:8" s="8" customFormat="1" x14ac:dyDescent="0.25">
      <c r="A21" s="19">
        <f t="shared" si="0"/>
        <v>19</v>
      </c>
      <c r="B21" s="16" t="s">
        <v>25</v>
      </c>
      <c r="C21" s="17" t="s">
        <v>30</v>
      </c>
      <c r="D21" s="28"/>
      <c r="E21" s="14" t="s">
        <v>13</v>
      </c>
      <c r="F21" s="20"/>
    </row>
    <row r="22" spans="1:8" s="8" customFormat="1" ht="24" customHeight="1" x14ac:dyDescent="0.25">
      <c r="A22" s="19">
        <f t="shared" si="0"/>
        <v>20</v>
      </c>
      <c r="B22" s="23" t="s">
        <v>32</v>
      </c>
      <c r="C22" s="17" t="s">
        <v>89</v>
      </c>
      <c r="D22" s="28"/>
      <c r="E22" s="14" t="s">
        <v>13</v>
      </c>
      <c r="F22" s="20"/>
    </row>
    <row r="23" spans="1:8" s="8" customFormat="1" ht="22.5" x14ac:dyDescent="0.25">
      <c r="A23" s="19">
        <f t="shared" si="0"/>
        <v>21</v>
      </c>
      <c r="B23" s="19" t="s">
        <v>33</v>
      </c>
      <c r="C23" s="17" t="s">
        <v>37</v>
      </c>
      <c r="D23" s="28"/>
      <c r="E23" s="14" t="s">
        <v>13</v>
      </c>
      <c r="F23" s="20"/>
    </row>
    <row r="24" spans="1:8" s="8" customFormat="1" ht="22.5" x14ac:dyDescent="0.25">
      <c r="A24" s="19">
        <f t="shared" si="0"/>
        <v>22</v>
      </c>
      <c r="B24" s="23" t="s">
        <v>33</v>
      </c>
      <c r="C24" s="17" t="s">
        <v>34</v>
      </c>
      <c r="D24" s="28"/>
      <c r="E24" s="14" t="s">
        <v>13</v>
      </c>
      <c r="F24" s="20"/>
    </row>
    <row r="25" spans="1:8" s="8" customFormat="1" ht="22.5" x14ac:dyDescent="0.25">
      <c r="A25" s="19">
        <f t="shared" si="0"/>
        <v>23</v>
      </c>
      <c r="B25" s="23" t="s">
        <v>33</v>
      </c>
      <c r="C25" s="17" t="s">
        <v>36</v>
      </c>
      <c r="D25" s="28"/>
      <c r="E25" s="14" t="s">
        <v>13</v>
      </c>
      <c r="F25" s="20"/>
    </row>
    <row r="26" spans="1:8" s="8" customFormat="1" x14ac:dyDescent="0.25">
      <c r="A26" s="19">
        <f t="shared" si="0"/>
        <v>24</v>
      </c>
      <c r="B26" s="23" t="s">
        <v>33</v>
      </c>
      <c r="C26" s="17" t="s">
        <v>35</v>
      </c>
      <c r="D26" s="28"/>
      <c r="E26" s="14" t="s">
        <v>13</v>
      </c>
      <c r="F26" s="20"/>
    </row>
    <row r="27" spans="1:8" s="8" customFormat="1" ht="22.5" x14ac:dyDescent="0.25">
      <c r="A27" s="19">
        <f t="shared" si="0"/>
        <v>25</v>
      </c>
      <c r="B27" s="19" t="s">
        <v>38</v>
      </c>
      <c r="C27" s="17" t="s">
        <v>46</v>
      </c>
      <c r="D27" s="28"/>
      <c r="E27" s="14" t="s">
        <v>13</v>
      </c>
      <c r="F27" s="20"/>
    </row>
    <row r="28" spans="1:8" s="8" customFormat="1" ht="22.5" x14ac:dyDescent="0.25">
      <c r="A28" s="19">
        <f t="shared" si="0"/>
        <v>26</v>
      </c>
      <c r="B28" s="19" t="s">
        <v>38</v>
      </c>
      <c r="C28" s="17" t="s">
        <v>48</v>
      </c>
      <c r="D28" s="28"/>
      <c r="E28" s="14" t="s">
        <v>13</v>
      </c>
      <c r="F28" s="20"/>
    </row>
    <row r="29" spans="1:8" s="8" customFormat="1" ht="22.5" x14ac:dyDescent="0.25">
      <c r="A29" s="19">
        <f t="shared" si="0"/>
        <v>27</v>
      </c>
      <c r="B29" s="19" t="s">
        <v>38</v>
      </c>
      <c r="C29" s="17" t="s">
        <v>47</v>
      </c>
      <c r="D29" s="28"/>
      <c r="E29" s="14" t="s">
        <v>13</v>
      </c>
      <c r="F29" s="20"/>
    </row>
    <row r="30" spans="1:8" s="8" customFormat="1" ht="24" customHeight="1" x14ac:dyDescent="0.25">
      <c r="A30" s="19">
        <f t="shared" si="0"/>
        <v>28</v>
      </c>
      <c r="B30" s="19" t="s">
        <v>38</v>
      </c>
      <c r="C30" s="17" t="s">
        <v>49</v>
      </c>
      <c r="D30" s="28"/>
      <c r="E30" s="14" t="s">
        <v>13</v>
      </c>
      <c r="F30" s="20"/>
    </row>
    <row r="31" spans="1:8" s="8" customFormat="1" ht="22.5" x14ac:dyDescent="0.25">
      <c r="A31" s="19">
        <f t="shared" si="0"/>
        <v>29</v>
      </c>
      <c r="B31" s="19" t="s">
        <v>39</v>
      </c>
      <c r="C31" s="17" t="s">
        <v>44</v>
      </c>
      <c r="D31" s="28"/>
      <c r="E31" s="14" t="s">
        <v>13</v>
      </c>
      <c r="F31" s="20"/>
    </row>
    <row r="32" spans="1:8" s="8" customFormat="1" ht="22.5" x14ac:dyDescent="0.25">
      <c r="A32" s="19">
        <f t="shared" si="0"/>
        <v>30</v>
      </c>
      <c r="B32" s="19" t="s">
        <v>39</v>
      </c>
      <c r="C32" s="17" t="s">
        <v>45</v>
      </c>
      <c r="D32" s="28"/>
      <c r="E32" s="14" t="s">
        <v>13</v>
      </c>
      <c r="F32" s="20"/>
    </row>
    <row r="33" spans="1:6" s="8" customFormat="1" x14ac:dyDescent="0.25">
      <c r="A33" s="19">
        <f t="shared" si="0"/>
        <v>31</v>
      </c>
      <c r="B33" s="19" t="s">
        <v>39</v>
      </c>
      <c r="C33" s="17" t="s">
        <v>102</v>
      </c>
      <c r="D33" s="28"/>
      <c r="E33" s="14" t="s">
        <v>13</v>
      </c>
      <c r="F33" s="20"/>
    </row>
    <row r="34" spans="1:6" s="8" customFormat="1" x14ac:dyDescent="0.25">
      <c r="A34" s="19">
        <f t="shared" si="0"/>
        <v>32</v>
      </c>
      <c r="B34" s="19" t="s">
        <v>39</v>
      </c>
      <c r="C34" s="17" t="s">
        <v>42</v>
      </c>
      <c r="D34" s="28"/>
      <c r="E34" s="14" t="s">
        <v>13</v>
      </c>
      <c r="F34" s="20"/>
    </row>
    <row r="35" spans="1:6" x14ac:dyDescent="0.2">
      <c r="A35" s="19">
        <f t="shared" si="0"/>
        <v>33</v>
      </c>
      <c r="B35" s="19" t="s">
        <v>39</v>
      </c>
      <c r="C35" s="17" t="s">
        <v>43</v>
      </c>
      <c r="D35" s="28"/>
      <c r="E35" s="14" t="s">
        <v>13</v>
      </c>
      <c r="F35" s="20"/>
    </row>
    <row r="36" spans="1:6" x14ac:dyDescent="0.2">
      <c r="A36" s="19">
        <f t="shared" si="0"/>
        <v>34</v>
      </c>
      <c r="B36" s="19" t="s">
        <v>39</v>
      </c>
      <c r="C36" s="17" t="s">
        <v>103</v>
      </c>
      <c r="D36" s="28"/>
      <c r="E36" s="14" t="s">
        <v>13</v>
      </c>
      <c r="F36" s="20"/>
    </row>
    <row r="37" spans="1:6" ht="33.75" x14ac:dyDescent="0.2">
      <c r="A37" s="19">
        <f t="shared" si="0"/>
        <v>35</v>
      </c>
      <c r="B37" s="19" t="s">
        <v>40</v>
      </c>
      <c r="C37" s="17" t="s">
        <v>50</v>
      </c>
      <c r="D37" s="28"/>
      <c r="E37" s="14" t="s">
        <v>13</v>
      </c>
      <c r="F37" s="20"/>
    </row>
    <row r="38" spans="1:6" ht="24" customHeight="1" x14ac:dyDescent="0.2">
      <c r="A38" s="19">
        <f t="shared" si="0"/>
        <v>36</v>
      </c>
      <c r="B38" s="31" t="s">
        <v>99</v>
      </c>
      <c r="C38" s="17" t="s">
        <v>98</v>
      </c>
      <c r="D38" s="28"/>
      <c r="E38" s="14" t="s">
        <v>13</v>
      </c>
      <c r="F38" s="20"/>
    </row>
    <row r="39" spans="1:6" ht="24.75" customHeight="1" x14ac:dyDescent="0.2">
      <c r="A39" s="19">
        <f t="shared" si="0"/>
        <v>37</v>
      </c>
      <c r="B39" s="31" t="s">
        <v>99</v>
      </c>
      <c r="C39" s="17" t="s">
        <v>101</v>
      </c>
      <c r="D39" s="28"/>
      <c r="E39" s="14" t="s">
        <v>13</v>
      </c>
      <c r="F39" s="20"/>
    </row>
    <row r="40" spans="1:6" ht="25.5" customHeight="1" x14ac:dyDescent="0.2">
      <c r="A40" s="19">
        <f t="shared" si="0"/>
        <v>38</v>
      </c>
      <c r="B40" s="31" t="s">
        <v>99</v>
      </c>
      <c r="C40" s="17" t="s">
        <v>100</v>
      </c>
      <c r="D40" s="28"/>
      <c r="E40" s="14" t="s">
        <v>13</v>
      </c>
      <c r="F40" s="20"/>
    </row>
    <row r="41" spans="1:6" x14ac:dyDescent="0.2">
      <c r="A41" s="19">
        <f t="shared" si="0"/>
        <v>39</v>
      </c>
      <c r="B41" s="19" t="s">
        <v>41</v>
      </c>
      <c r="C41" s="17" t="s">
        <v>52</v>
      </c>
      <c r="D41" s="28"/>
      <c r="E41" s="14" t="s">
        <v>13</v>
      </c>
      <c r="F41" s="20"/>
    </row>
    <row r="42" spans="1:6" ht="22.5" x14ac:dyDescent="0.2">
      <c r="A42" s="19">
        <f t="shared" si="0"/>
        <v>40</v>
      </c>
      <c r="B42" s="19" t="s">
        <v>41</v>
      </c>
      <c r="C42" s="17" t="s">
        <v>104</v>
      </c>
      <c r="D42" s="28"/>
      <c r="E42" s="14" t="s">
        <v>13</v>
      </c>
      <c r="F42" s="20"/>
    </row>
    <row r="43" spans="1:6" ht="22.5" x14ac:dyDescent="0.2">
      <c r="A43" s="19">
        <f t="shared" si="0"/>
        <v>41</v>
      </c>
      <c r="B43" s="19" t="s">
        <v>41</v>
      </c>
      <c r="C43" s="17" t="s">
        <v>53</v>
      </c>
      <c r="D43" s="28"/>
      <c r="E43" s="14" t="s">
        <v>13</v>
      </c>
      <c r="F43" s="20"/>
    </row>
    <row r="44" spans="1:6" x14ac:dyDescent="0.2">
      <c r="A44" s="19">
        <f t="shared" si="0"/>
        <v>42</v>
      </c>
      <c r="B44" s="19" t="s">
        <v>41</v>
      </c>
      <c r="C44" s="17" t="s">
        <v>51</v>
      </c>
      <c r="D44" s="28"/>
      <c r="E44" s="14" t="s">
        <v>13</v>
      </c>
      <c r="F44" s="20"/>
    </row>
    <row r="45" spans="1:6" ht="22.5" x14ac:dyDescent="0.2">
      <c r="A45" s="19">
        <f t="shared" si="0"/>
        <v>43</v>
      </c>
      <c r="B45" s="19" t="s">
        <v>54</v>
      </c>
      <c r="C45" s="17" t="s">
        <v>65</v>
      </c>
      <c r="D45" s="28"/>
      <c r="E45" s="14" t="s">
        <v>13</v>
      </c>
      <c r="F45" s="20"/>
    </row>
    <row r="46" spans="1:6" ht="31.5" customHeight="1" x14ac:dyDescent="0.2">
      <c r="A46" s="19">
        <f t="shared" si="0"/>
        <v>44</v>
      </c>
      <c r="B46" s="19" t="s">
        <v>54</v>
      </c>
      <c r="C46" s="17" t="s">
        <v>105</v>
      </c>
      <c r="D46" s="28"/>
      <c r="E46" s="14" t="s">
        <v>13</v>
      </c>
      <c r="F46" s="20"/>
    </row>
    <row r="47" spans="1:6" ht="33.75" x14ac:dyDescent="0.2">
      <c r="A47" s="19">
        <f t="shared" si="0"/>
        <v>45</v>
      </c>
      <c r="B47" s="19" t="s">
        <v>54</v>
      </c>
      <c r="C47" s="17" t="s">
        <v>66</v>
      </c>
      <c r="D47" s="28"/>
      <c r="E47" s="14" t="s">
        <v>13</v>
      </c>
      <c r="F47" s="20"/>
    </row>
    <row r="48" spans="1:6" ht="22.5" x14ac:dyDescent="0.2">
      <c r="A48" s="19">
        <f t="shared" si="0"/>
        <v>46</v>
      </c>
      <c r="B48" s="19" t="s">
        <v>55</v>
      </c>
      <c r="C48" s="17" t="s">
        <v>68</v>
      </c>
      <c r="D48" s="28"/>
      <c r="E48" s="14" t="s">
        <v>13</v>
      </c>
      <c r="F48" s="20"/>
    </row>
    <row r="49" spans="1:6" ht="22.5" x14ac:dyDescent="0.2">
      <c r="A49" s="19">
        <f t="shared" si="0"/>
        <v>47</v>
      </c>
      <c r="B49" s="19" t="s">
        <v>55</v>
      </c>
      <c r="C49" s="17" t="s">
        <v>67</v>
      </c>
      <c r="D49" s="28"/>
      <c r="E49" s="14" t="s">
        <v>13</v>
      </c>
      <c r="F49" s="20"/>
    </row>
    <row r="50" spans="1:6" ht="22.5" x14ac:dyDescent="0.2">
      <c r="A50" s="19">
        <f t="shared" si="0"/>
        <v>48</v>
      </c>
      <c r="B50" s="19" t="s">
        <v>55</v>
      </c>
      <c r="C50" s="17" t="s">
        <v>69</v>
      </c>
      <c r="D50" s="28"/>
      <c r="E50" s="14" t="s">
        <v>13</v>
      </c>
      <c r="F50" s="20"/>
    </row>
    <row r="51" spans="1:6" ht="26.25" customHeight="1" x14ac:dyDescent="0.2">
      <c r="A51" s="19">
        <f t="shared" si="0"/>
        <v>49</v>
      </c>
      <c r="B51" s="19" t="s">
        <v>55</v>
      </c>
      <c r="C51" s="17" t="s">
        <v>106</v>
      </c>
      <c r="D51" s="28"/>
      <c r="E51" s="14" t="s">
        <v>13</v>
      </c>
      <c r="F51" s="20"/>
    </row>
    <row r="52" spans="1:6" ht="22.5" x14ac:dyDescent="0.2">
      <c r="A52" s="19">
        <f t="shared" si="0"/>
        <v>50</v>
      </c>
      <c r="B52" s="23" t="s">
        <v>56</v>
      </c>
      <c r="C52" s="17" t="s">
        <v>70</v>
      </c>
      <c r="D52" s="28"/>
      <c r="E52" s="14" t="s">
        <v>13</v>
      </c>
      <c r="F52" s="20"/>
    </row>
    <row r="53" spans="1:6" ht="22.5" x14ac:dyDescent="0.2">
      <c r="A53" s="19">
        <f t="shared" si="0"/>
        <v>51</v>
      </c>
      <c r="B53" s="23" t="s">
        <v>56</v>
      </c>
      <c r="C53" s="17" t="s">
        <v>71</v>
      </c>
      <c r="D53" s="28"/>
      <c r="E53" s="14" t="s">
        <v>13</v>
      </c>
      <c r="F53" s="20"/>
    </row>
    <row r="54" spans="1:6" ht="22.5" x14ac:dyDescent="0.2">
      <c r="A54" s="19">
        <f t="shared" si="0"/>
        <v>52</v>
      </c>
      <c r="B54" s="23" t="s">
        <v>56</v>
      </c>
      <c r="C54" s="17" t="s">
        <v>72</v>
      </c>
      <c r="D54" s="28"/>
      <c r="E54" s="14" t="s">
        <v>13</v>
      </c>
      <c r="F54" s="20"/>
    </row>
    <row r="55" spans="1:6" x14ac:dyDescent="0.2">
      <c r="A55" s="19">
        <f t="shared" si="0"/>
        <v>53</v>
      </c>
      <c r="B55" s="19" t="s">
        <v>57</v>
      </c>
      <c r="C55" s="17" t="s">
        <v>109</v>
      </c>
      <c r="D55" s="28"/>
      <c r="E55" s="14" t="s">
        <v>13</v>
      </c>
      <c r="F55" s="20"/>
    </row>
    <row r="56" spans="1:6" x14ac:dyDescent="0.2">
      <c r="A56" s="19">
        <f t="shared" si="0"/>
        <v>54</v>
      </c>
      <c r="B56" s="19" t="s">
        <v>57</v>
      </c>
      <c r="C56" s="17" t="s">
        <v>108</v>
      </c>
      <c r="D56" s="28"/>
      <c r="E56" s="14" t="s">
        <v>13</v>
      </c>
      <c r="F56" s="20"/>
    </row>
    <row r="57" spans="1:6" ht="22.5" x14ac:dyDescent="0.2">
      <c r="A57" s="19">
        <f t="shared" si="0"/>
        <v>55</v>
      </c>
      <c r="B57" s="19" t="s">
        <v>57</v>
      </c>
      <c r="C57" s="17" t="s">
        <v>107</v>
      </c>
      <c r="D57" s="28"/>
      <c r="E57" s="14" t="s">
        <v>13</v>
      </c>
      <c r="F57" s="20"/>
    </row>
    <row r="58" spans="1:6" x14ac:dyDescent="0.2">
      <c r="A58" s="19">
        <f t="shared" si="0"/>
        <v>56</v>
      </c>
      <c r="B58" s="19" t="s">
        <v>57</v>
      </c>
      <c r="C58" s="17" t="s">
        <v>58</v>
      </c>
      <c r="D58" s="28"/>
      <c r="E58" s="14" t="s">
        <v>13</v>
      </c>
      <c r="F58" s="20"/>
    </row>
    <row r="59" spans="1:6" ht="22.5" x14ac:dyDescent="0.2">
      <c r="A59" s="19">
        <f t="shared" si="0"/>
        <v>57</v>
      </c>
      <c r="B59" s="19" t="s">
        <v>57</v>
      </c>
      <c r="C59" s="17" t="s">
        <v>110</v>
      </c>
      <c r="D59" s="28"/>
      <c r="E59" s="14" t="s">
        <v>13</v>
      </c>
      <c r="F59" s="20"/>
    </row>
    <row r="60" spans="1:6" x14ac:dyDescent="0.2">
      <c r="A60" s="19">
        <f t="shared" si="0"/>
        <v>58</v>
      </c>
      <c r="B60" s="19" t="s">
        <v>57</v>
      </c>
      <c r="C60" s="17" t="s">
        <v>111</v>
      </c>
      <c r="D60" s="28"/>
      <c r="E60" s="14" t="s">
        <v>13</v>
      </c>
      <c r="F60" s="20"/>
    </row>
    <row r="61" spans="1:6" ht="22.5" x14ac:dyDescent="0.2">
      <c r="A61" s="19">
        <f t="shared" si="0"/>
        <v>59</v>
      </c>
      <c r="B61" s="19" t="s">
        <v>57</v>
      </c>
      <c r="C61" s="17" t="s">
        <v>116</v>
      </c>
      <c r="D61" s="28"/>
      <c r="E61" s="14" t="s">
        <v>13</v>
      </c>
      <c r="F61" s="20"/>
    </row>
    <row r="62" spans="1:6" ht="22.5" x14ac:dyDescent="0.2">
      <c r="A62" s="19">
        <f t="shared" si="0"/>
        <v>60</v>
      </c>
      <c r="B62" s="19" t="s">
        <v>59</v>
      </c>
      <c r="C62" s="17" t="s">
        <v>73</v>
      </c>
      <c r="D62" s="28"/>
      <c r="E62" s="14" t="s">
        <v>13</v>
      </c>
      <c r="F62" s="20"/>
    </row>
    <row r="63" spans="1:6" x14ac:dyDescent="0.2">
      <c r="A63" s="19">
        <f t="shared" si="0"/>
        <v>61</v>
      </c>
      <c r="B63" s="19" t="s">
        <v>59</v>
      </c>
      <c r="C63" s="17" t="s">
        <v>74</v>
      </c>
      <c r="D63" s="28"/>
      <c r="E63" s="14" t="s">
        <v>13</v>
      </c>
      <c r="F63" s="20"/>
    </row>
    <row r="64" spans="1:6" ht="90" x14ac:dyDescent="0.2">
      <c r="A64" s="19">
        <f t="shared" si="0"/>
        <v>62</v>
      </c>
      <c r="B64" s="19" t="s">
        <v>59</v>
      </c>
      <c r="C64" s="17" t="s">
        <v>75</v>
      </c>
      <c r="D64" s="28"/>
      <c r="E64" s="14" t="s">
        <v>13</v>
      </c>
      <c r="F64" s="20"/>
    </row>
    <row r="65" spans="1:6" ht="13.5" customHeight="1" x14ac:dyDescent="0.2">
      <c r="A65" s="19">
        <f t="shared" si="0"/>
        <v>63</v>
      </c>
      <c r="B65" s="19" t="s">
        <v>59</v>
      </c>
      <c r="C65" s="17" t="s">
        <v>112</v>
      </c>
      <c r="D65" s="28"/>
      <c r="E65" s="14" t="s">
        <v>13</v>
      </c>
      <c r="F65" s="20"/>
    </row>
    <row r="66" spans="1:6" x14ac:dyDescent="0.2">
      <c r="A66" s="19">
        <f t="shared" si="0"/>
        <v>64</v>
      </c>
      <c r="B66" s="19" t="s">
        <v>60</v>
      </c>
      <c r="C66" s="17" t="s">
        <v>76</v>
      </c>
      <c r="D66" s="28"/>
      <c r="E66" s="14" t="s">
        <v>13</v>
      </c>
      <c r="F66" s="20"/>
    </row>
    <row r="67" spans="1:6" x14ac:dyDescent="0.2">
      <c r="A67" s="19">
        <f t="shared" si="0"/>
        <v>65</v>
      </c>
      <c r="B67" s="19" t="s">
        <v>60</v>
      </c>
      <c r="C67" s="17" t="s">
        <v>113</v>
      </c>
      <c r="D67" s="28"/>
      <c r="E67" s="14" t="s">
        <v>13</v>
      </c>
      <c r="F67" s="20"/>
    </row>
    <row r="68" spans="1:6" x14ac:dyDescent="0.2">
      <c r="A68" s="19">
        <f t="shared" ref="A68:A77" si="1">A67+1</f>
        <v>66</v>
      </c>
      <c r="B68" s="19" t="s">
        <v>60</v>
      </c>
      <c r="C68" s="17" t="s">
        <v>114</v>
      </c>
      <c r="D68" s="28"/>
      <c r="E68" s="14" t="s">
        <v>13</v>
      </c>
      <c r="F68" s="20"/>
    </row>
    <row r="69" spans="1:6" x14ac:dyDescent="0.2">
      <c r="A69" s="19">
        <f t="shared" si="1"/>
        <v>67</v>
      </c>
      <c r="B69" s="19" t="s">
        <v>61</v>
      </c>
      <c r="C69" s="17" t="s">
        <v>77</v>
      </c>
      <c r="D69" s="28"/>
      <c r="E69" s="14" t="s">
        <v>13</v>
      </c>
      <c r="F69" s="20"/>
    </row>
    <row r="70" spans="1:6" ht="22.5" x14ac:dyDescent="0.2">
      <c r="A70" s="19">
        <f t="shared" si="1"/>
        <v>68</v>
      </c>
      <c r="B70" s="19" t="s">
        <v>61</v>
      </c>
      <c r="C70" s="17" t="s">
        <v>78</v>
      </c>
      <c r="D70" s="28"/>
      <c r="E70" s="14" t="s">
        <v>13</v>
      </c>
      <c r="F70" s="20"/>
    </row>
    <row r="71" spans="1:6" x14ac:dyDescent="0.2">
      <c r="A71" s="19">
        <f t="shared" si="1"/>
        <v>69</v>
      </c>
      <c r="B71" s="19" t="s">
        <v>62</v>
      </c>
      <c r="C71" s="17" t="s">
        <v>79</v>
      </c>
      <c r="D71" s="28"/>
      <c r="E71" s="14" t="s">
        <v>13</v>
      </c>
      <c r="F71" s="20"/>
    </row>
    <row r="72" spans="1:6" x14ac:dyDescent="0.2">
      <c r="A72" s="19">
        <f t="shared" si="1"/>
        <v>70</v>
      </c>
      <c r="B72" s="19" t="s">
        <v>62</v>
      </c>
      <c r="C72" s="17" t="s">
        <v>80</v>
      </c>
      <c r="D72" s="28"/>
      <c r="E72" s="14" t="s">
        <v>13</v>
      </c>
      <c r="F72" s="20"/>
    </row>
    <row r="73" spans="1:6" ht="22.5" x14ac:dyDescent="0.2">
      <c r="A73" s="19">
        <f t="shared" si="1"/>
        <v>71</v>
      </c>
      <c r="B73" s="19" t="s">
        <v>62</v>
      </c>
      <c r="C73" s="17" t="s">
        <v>81</v>
      </c>
      <c r="D73" s="28"/>
      <c r="E73" s="14" t="s">
        <v>13</v>
      </c>
      <c r="F73" s="20"/>
    </row>
    <row r="74" spans="1:6" ht="22.5" x14ac:dyDescent="0.2">
      <c r="A74" s="19">
        <f t="shared" si="1"/>
        <v>72</v>
      </c>
      <c r="B74" s="19" t="s">
        <v>62</v>
      </c>
      <c r="C74" s="17" t="s">
        <v>82</v>
      </c>
      <c r="D74" s="28"/>
      <c r="E74" s="14" t="s">
        <v>13</v>
      </c>
      <c r="F74" s="20"/>
    </row>
    <row r="75" spans="1:6" ht="22.5" x14ac:dyDescent="0.2">
      <c r="A75" s="19">
        <f t="shared" si="1"/>
        <v>73</v>
      </c>
      <c r="B75" s="19" t="s">
        <v>63</v>
      </c>
      <c r="C75" s="17" t="s">
        <v>83</v>
      </c>
      <c r="D75" s="28"/>
      <c r="E75" s="14" t="s">
        <v>13</v>
      </c>
      <c r="F75" s="20"/>
    </row>
    <row r="76" spans="1:6" ht="22.5" x14ac:dyDescent="0.2">
      <c r="A76" s="19">
        <f t="shared" si="1"/>
        <v>74</v>
      </c>
      <c r="B76" s="23" t="s">
        <v>84</v>
      </c>
      <c r="C76" s="17" t="s">
        <v>115</v>
      </c>
      <c r="D76" s="28"/>
      <c r="E76" s="14" t="s">
        <v>13</v>
      </c>
      <c r="F76" s="20"/>
    </row>
    <row r="77" spans="1:6" ht="110.25" customHeight="1" x14ac:dyDescent="0.2">
      <c r="A77" s="19">
        <f t="shared" si="1"/>
        <v>75</v>
      </c>
      <c r="B77" s="23" t="s">
        <v>64</v>
      </c>
      <c r="C77" s="17" t="s">
        <v>85</v>
      </c>
      <c r="D77" s="28"/>
      <c r="E77" s="14" t="s">
        <v>13</v>
      </c>
      <c r="F77" s="20"/>
    </row>
  </sheetData>
  <autoFilter ref="A1:F34" xr:uid="{00000000-0009-0000-0000-000001000000}"/>
  <conditionalFormatting sqref="E3:E1048576">
    <cfRule type="containsText" dxfId="1" priority="17" operator="containsText" text="Closed">
      <formula>NOT(ISERROR(SEARCH("Closed",E3)))</formula>
    </cfRule>
    <cfRule type="containsText" dxfId="0" priority="18" operator="containsText" text="Open">
      <formula>NOT(ISERROR(SEARCH("Open",E3)))</formula>
    </cfRule>
  </conditionalFormatting>
  <pageMargins left="0.70866141732283472" right="0.70866141732283472" top="0.74803149606299213" bottom="0.74803149606299213" header="0.31496062992125984" footer="0.31496062992125984"/>
  <pageSetup paperSize="9" scale="35" fitToHeight="0" orientation="portrait" verticalDpi="360" r:id="rId1"/>
  <headerFooter>
    <oddFooter>&amp;R&amp;P/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Data!$A$3:$A$5</xm:f>
          </x14:formula1>
          <xm:sqref>E3:E77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6" sqref="A6"/>
    </sheetView>
  </sheetViews>
  <sheetFormatPr defaultRowHeight="15" x14ac:dyDescent="0.25"/>
  <cols>
    <col min="1" max="1" width="16.5703125" bestFit="1" customWidth="1"/>
  </cols>
  <sheetData>
    <row r="1" spans="1:1" x14ac:dyDescent="0.25">
      <c r="A1" t="s">
        <v>12</v>
      </c>
    </row>
    <row r="3" spans="1:1" x14ac:dyDescent="0.25">
      <c r="A3" t="s">
        <v>13</v>
      </c>
    </row>
    <row r="4" spans="1:1" x14ac:dyDescent="0.25">
      <c r="A4" t="s">
        <v>14</v>
      </c>
    </row>
    <row r="5" spans="1:1" x14ac:dyDescent="0.25">
      <c r="A5" t="s">
        <v>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Inleiding</vt:lpstr>
      <vt:lpstr>Overzicht op te leveren stukken</vt:lpstr>
      <vt:lpstr>Data</vt:lpstr>
      <vt:lpstr>Inleiding!_Toc432089408</vt:lpstr>
      <vt:lpstr>'Overzicht op te leveren stukken'!Afdruktitels</vt:lpstr>
    </vt:vector>
  </TitlesOfParts>
  <Manager/>
  <Company>Werkt Slim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LvM</dc:creator>
  <cp:keywords/>
  <dc:description/>
  <cp:lastModifiedBy>Sanne Vervoort</cp:lastModifiedBy>
  <cp:lastPrinted>2021-10-19T06:24:50Z</cp:lastPrinted>
  <dcterms:created xsi:type="dcterms:W3CDTF">2019-01-10T10:23:56Z</dcterms:created>
  <dcterms:modified xsi:type="dcterms:W3CDTF">2022-02-01T09:54:22Z</dcterms:modified>
  <cp:category/>
</cp:coreProperties>
</file>