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E:\Mijn Documenten\Projectmanagement\VMWare Licenties\Aanbesteding 2022\"/>
    </mc:Choice>
  </mc:AlternateContent>
  <xr:revisionPtr revIDLastSave="231" documentId="13_ncr:1_{FCCC30B5-5019-42C4-BC76-995EE6FA334A}" xr6:coauthVersionLast="47" xr6:coauthVersionMax="47" xr10:uidLastSave="{40CD1C44-CA8F-4D60-9F66-ADD422DC61F0}"/>
  <bookViews>
    <workbookView xWindow="-120" yWindow="-120" windowWidth="25440" windowHeight="15540" xr2:uid="{00000000-000D-0000-FFFF-FFFF00000000}"/>
  </bookViews>
  <sheets>
    <sheet name="Blad1" sheetId="1" r:id="rId1"/>
  </sheets>
  <definedNames>
    <definedName name="_xlnm.Print_Area" localSheetId="0">Blad1!$A$1:$F$42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87" i="1" l="1"/>
  <c r="F87" i="1" s="1"/>
  <c r="E86" i="1"/>
  <c r="F86" i="1" s="1"/>
  <c r="E66" i="1"/>
  <c r="F66" i="1"/>
  <c r="E67" i="1"/>
  <c r="F67" i="1"/>
  <c r="E94" i="1"/>
  <c r="F94" i="1" s="1"/>
  <c r="E93" i="1"/>
  <c r="F93" i="1" s="1"/>
  <c r="E73" i="1"/>
  <c r="F73" i="1"/>
  <c r="E74" i="1"/>
  <c r="F74" i="1"/>
  <c r="E83" i="1"/>
  <c r="F83" i="1"/>
  <c r="E84" i="1"/>
  <c r="F84" i="1"/>
  <c r="E85" i="1"/>
  <c r="F85" i="1"/>
  <c r="E63" i="1"/>
  <c r="F63" i="1"/>
  <c r="E64" i="1"/>
  <c r="F64" i="1"/>
  <c r="E65" i="1"/>
  <c r="F65" i="1"/>
  <c r="E92" i="1"/>
  <c r="F92" i="1" s="1"/>
  <c r="E91" i="1"/>
  <c r="F91" i="1" s="1"/>
  <c r="E90" i="1"/>
  <c r="F90" i="1" s="1"/>
  <c r="E89" i="1"/>
  <c r="F89" i="1" s="1"/>
  <c r="E82" i="1"/>
  <c r="F82" i="1" s="1"/>
  <c r="F96" i="1" s="1"/>
  <c r="E72" i="1"/>
  <c r="F72" i="1" s="1"/>
  <c r="E71" i="1"/>
  <c r="F71" i="1" s="1"/>
  <c r="E70" i="1"/>
  <c r="F70" i="1" s="1"/>
  <c r="E69" i="1"/>
  <c r="F69" i="1" s="1"/>
  <c r="E62" i="1"/>
  <c r="F62" i="1" s="1"/>
  <c r="E61" i="1"/>
  <c r="F61" i="1" s="1"/>
  <c r="E60" i="1"/>
  <c r="F60" i="1" s="1"/>
  <c r="E59" i="1"/>
  <c r="F59" i="1" s="1"/>
  <c r="E58" i="1"/>
  <c r="F58" i="1" s="1"/>
  <c r="E57" i="1"/>
  <c r="F57" i="1" s="1"/>
  <c r="E56" i="1"/>
  <c r="F56" i="1" s="1"/>
  <c r="E55" i="1"/>
  <c r="F55" i="1" s="1"/>
  <c r="F76" i="1" s="1"/>
  <c r="E47" i="1"/>
  <c r="F47" i="1" s="1"/>
  <c r="E46" i="1"/>
  <c r="F46" i="1" s="1"/>
  <c r="E45" i="1"/>
  <c r="F45" i="1" s="1"/>
  <c r="E44" i="1"/>
  <c r="F44" i="1" s="1"/>
  <c r="E42" i="1"/>
  <c r="F42" i="1" s="1"/>
  <c r="F49" i="1" s="1"/>
  <c r="E32" i="1"/>
  <c r="F32" i="1"/>
  <c r="E33" i="1"/>
  <c r="F33" i="1"/>
  <c r="E34" i="1"/>
  <c r="F34" i="1"/>
  <c r="E27" i="1"/>
  <c r="F27" i="1"/>
  <c r="E28" i="1"/>
  <c r="F28" i="1"/>
  <c r="E29" i="1"/>
  <c r="F29" i="1"/>
  <c r="E26" i="1"/>
  <c r="F26" i="1"/>
  <c r="E24" i="1"/>
  <c r="F24" i="1"/>
  <c r="E25" i="1"/>
  <c r="F25" i="1"/>
  <c r="F102" i="1" l="1"/>
  <c r="F103" i="1"/>
  <c r="F101" i="1"/>
  <c r="E31" i="1"/>
  <c r="F31" i="1" s="1"/>
  <c r="E23" i="1" l="1"/>
  <c r="E22" i="1"/>
  <c r="F22" i="1" s="1"/>
  <c r="F23" i="1" l="1"/>
  <c r="F36" i="1" s="1"/>
  <c r="F100" i="1" l="1"/>
  <c r="F104" i="1" s="1"/>
</calcChain>
</file>

<file path=xl/sharedStrings.xml><?xml version="1.0" encoding="utf-8"?>
<sst xmlns="http://schemas.openxmlformats.org/spreadsheetml/2006/main" count="114" uniqueCount="48">
  <si>
    <t>Formulier 3  Aanbieding (Prijzenblad)</t>
  </si>
  <si>
    <t>Contractering Levering VMWarelicenties</t>
  </si>
  <si>
    <t xml:space="preserve">Zaaknummer: </t>
  </si>
  <si>
    <t>Invulinstructies Prijzenblad</t>
  </si>
  <si>
    <t>Alléén de lichtgroen gemarkeerde velden dienen door inschrijver ingevuld te worden.</t>
  </si>
  <si>
    <t>Enige andere aanpassing dan het invullen van de lichtgroene velden is niet toegestaan.</t>
  </si>
  <si>
    <t>Inschrijver dient de geldende prijzen van de maand van de inschrijvingdatum in te vullen in de groen gearceerde vlakken.</t>
  </si>
  <si>
    <t xml:space="preserve">In de onderstaande tabel vult inschrijver per product bij de 'Marge inschrijver' een getal (maximaal 2 decimalen achter de komma). </t>
  </si>
  <si>
    <t>Dit is een percentage t.o.v. de listprijzen en kan zowel een korting (negatief getal) of opslag (positief getal) inhouden.</t>
  </si>
  <si>
    <t>De gegeven kortings- of opslagpercentages staan vast gedurende de looptijd van de raamovereenkomst.</t>
  </si>
  <si>
    <t>De prijzen zijn in Euro’s inclusief alle bijkomende kosten en exclusief btw.</t>
  </si>
  <si>
    <t>Het geoffreerde kortings-of opslagpercentage blijft hierbij gelijk.</t>
  </si>
  <si>
    <t>De ingevulde kortings- of opslagpercentages zijn eveneens van toepassing op mogelijke toekomstige aanvullingen voor VMWare licenties.</t>
  </si>
  <si>
    <t>Optie 1a - Horizon Enterprise</t>
  </si>
  <si>
    <t>Prijs op basis van 3 jaar vooruit betaald</t>
  </si>
  <si>
    <t>Aantal*</t>
  </si>
  <si>
    <t>VMWare Licentie</t>
  </si>
  <si>
    <t>VMWare Listprijs (prijs per 3 jaar)</t>
  </si>
  <si>
    <t>Marge inschrijver 
in %</t>
  </si>
  <si>
    <t>Totaalprijs per stuk, per 3 jaar</t>
  </si>
  <si>
    <t>Prijs jaar 3 incl marge keer aantallen</t>
  </si>
  <si>
    <t>VDI-Cluster</t>
  </si>
  <si>
    <t>Production Support/Subscription for VMware Horizon 8 Enterprise - Concurrent User - 3 Years</t>
  </si>
  <si>
    <t>Production Support/Subscription for VMware App Volumes Enterprise 4.0 and Dynamic Environment Manager Enterprise Edition - Concurrent User - 3 Years</t>
  </si>
  <si>
    <t>Production Support/Subscription for VMware ThinApp 5 Client - Concurrent User - 3 Years</t>
  </si>
  <si>
    <t>Production Support/Subscription for VMware vSAN 7 Advanced - Concurrent User - 3 Years</t>
  </si>
  <si>
    <t>Production Support/Subscription for VMware vSphere 7 Enterprise Plus for Desktop Stand Alone - Concurrent User - 3 Years</t>
  </si>
  <si>
    <t>Production Support/Subscription for VMware vCenter Server 7 Standard for Horizon</t>
  </si>
  <si>
    <t>Production Support/Subscription for VMware Workstation 16 Pro for Linux and Window</t>
  </si>
  <si>
    <t>Production Support/Subscription for VMware ThinApp 5 Virtualization Packager</t>
  </si>
  <si>
    <t>VSI-Cluster</t>
  </si>
  <si>
    <t>Production Support/Subscription for vCenter for vSphere per Instance - 3 Year</t>
  </si>
  <si>
    <t>Production Support/Subscription for vSphere per Processor - 3 Year</t>
  </si>
  <si>
    <t>Production Support/Subscription for NSX DataCenter Advanced per Processor - 3 Year</t>
  </si>
  <si>
    <t>Production Support/Subscription for VMware vRealize Network Insight 6 Advanced per Processor - 3 Year</t>
  </si>
  <si>
    <t>*De genoemde aantallen zijn indicatief. Hieraan kunnen geen rechten worden ontleend.</t>
  </si>
  <si>
    <t>Totaal te beoordelen prijs optie</t>
  </si>
  <si>
    <t>Optie 1b - Horizon Enterprise Plus</t>
  </si>
  <si>
    <t>(Upgrade) VMWare Horizon Enterprise Plus Subscription inclusief Production Support - Concurrent User - 3 Years</t>
  </si>
  <si>
    <t>Optie 2a - Horizon Enterprise + Extra Monitoring</t>
  </si>
  <si>
    <t>(Nieuw) VMware vRealize Network Insight 6 Advanced per Processor - 3 Year</t>
  </si>
  <si>
    <t>(Nieuw) Production Support/Subscription for VMware vRealize Network Insight 6 Advanced per Processor - 3 Year</t>
  </si>
  <si>
    <t>(Nieuw) vRealize Operations Manager Advanced per Processor - 3 Year</t>
  </si>
  <si>
    <t>(Nieuw) Production Support/Subscription for vRealize Operations Manager Advanced per Processor - 3 Year</t>
  </si>
  <si>
    <t>Optie 2b - Horizon Enterprise Plus + Extra Monitoring</t>
  </si>
  <si>
    <t>Optie 2a - Horizon Enterprise + Extra monitoring</t>
  </si>
  <si>
    <t>Optie 2b - Horizon Enterprise Plus + Extra monitoring</t>
  </si>
  <si>
    <t>Totaal te beoordelen prijs aanbestelding: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</si>
</sst>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 * #,##0_ ;_ * \-#,##0_ ;_ * &quot;-&quot;_ ;_ @_ 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  <numFmt numFmtId="165" formatCode="_(&quot;$&quot;* #,##0.00_);_(&quot;$&quot;* \(#,##0.00\);_(&quot;$&quot;* &quot;-&quot;??_);_(@_)"/>
    <numFmt numFmtId="166" formatCode="dd\-mmm\-yy"/>
    <numFmt numFmtId="167" formatCode="000000"/>
    <numFmt numFmtId="168" formatCode="&quot;IR£&quot;#,##0;\-&quot;IR£&quot;#,##0"/>
    <numFmt numFmtId="169" formatCode="&quot;IR£&quot;#,##0;[Red]\-&quot;IR£&quot;#,##0"/>
    <numFmt numFmtId="170" formatCode="&quot;IR£&quot;#,##0.00;\-&quot;IR£&quot;#,##0.00"/>
    <numFmt numFmtId="171" formatCode="&quot;IR£&quot;#,##0.00;[Red]\-&quot;IR£&quot;#,##0.00"/>
    <numFmt numFmtId="172" formatCode="_-&quot;IR£&quot;* #,##0_-;\-&quot;IR£&quot;* #,##0_-;_-&quot;IR£&quot;* &quot;-&quot;_-;_-@_-"/>
    <numFmt numFmtId="173" formatCode="#,##0\ &quot;Ft&quot;;\-#,##0\ &quot;Ft&quot;"/>
    <numFmt numFmtId="174" formatCode="####\-####"/>
    <numFmt numFmtId="175" formatCode="0.0_);\(0.0\)"/>
    <numFmt numFmtId="176" formatCode="#,##0.00;[Red]#,##0.00"/>
    <numFmt numFmtId="177" formatCode="mmmm"/>
    <numFmt numFmtId="178" formatCode="_(@_)"/>
  </numFmts>
  <fonts count="25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1"/>
      <color theme="1"/>
      <name val="Verdana"/>
      <family val="2"/>
    </font>
    <font>
      <sz val="11"/>
      <color theme="0"/>
      <name val="Verdana"/>
      <family val="2"/>
    </font>
    <font>
      <b/>
      <sz val="9"/>
      <color theme="1"/>
      <name val="Verdana"/>
      <family val="2"/>
    </font>
    <font>
      <sz val="14"/>
      <color theme="1"/>
      <name val="Verdana"/>
      <family val="2"/>
    </font>
    <font>
      <b/>
      <sz val="20"/>
      <color theme="0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b/>
      <sz val="10"/>
      <color theme="0"/>
      <name val="Verdana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8"/>
      <color indexed="18"/>
      <name val="Helv"/>
    </font>
    <font>
      <sz val="10"/>
      <name val="Helv"/>
    </font>
    <font>
      <sz val="10"/>
      <name val="BERNHARD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2"/>
      <name val="Arial"/>
      <family val="2"/>
    </font>
    <font>
      <b/>
      <i/>
      <sz val="10"/>
      <color indexed="9"/>
      <name val="Arial"/>
      <family val="2"/>
    </font>
    <font>
      <b/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4"/>
      <color theme="0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6">
    <xf numFmtId="0" fontId="0" fillId="0" borderId="0"/>
    <xf numFmtId="0" fontId="11" fillId="0" borderId="0"/>
    <xf numFmtId="0" fontId="12" fillId="0" borderId="0"/>
    <xf numFmtId="0" fontId="12" fillId="0" borderId="0"/>
    <xf numFmtId="167" fontId="15" fillId="0" borderId="0">
      <alignment horizontal="center"/>
    </xf>
    <xf numFmtId="176" fontId="12" fillId="0" borderId="0" applyFill="0" applyBorder="0" applyAlignment="0"/>
    <xf numFmtId="176" fontId="12" fillId="0" borderId="0" applyFill="0" applyBorder="0" applyAlignment="0"/>
    <xf numFmtId="166" fontId="12" fillId="0" borderId="0" applyFill="0" applyBorder="0" applyAlignment="0"/>
    <xf numFmtId="166" fontId="12" fillId="0" borderId="0" applyFill="0" applyBorder="0" applyAlignment="0"/>
    <xf numFmtId="177" fontId="12" fillId="0" borderId="0" applyFill="0" applyBorder="0" applyAlignment="0"/>
    <xf numFmtId="177" fontId="12" fillId="0" borderId="0" applyFill="0" applyBorder="0" applyAlignment="0"/>
    <xf numFmtId="168" fontId="12" fillId="0" borderId="0" applyFill="0" applyBorder="0" applyAlignment="0"/>
    <xf numFmtId="168" fontId="12" fillId="0" borderId="0" applyFill="0" applyBorder="0" applyAlignment="0"/>
    <xf numFmtId="169" fontId="12" fillId="0" borderId="0" applyFill="0" applyBorder="0" applyAlignment="0"/>
    <xf numFmtId="169" fontId="12" fillId="0" borderId="0" applyFill="0" applyBorder="0" applyAlignment="0"/>
    <xf numFmtId="176" fontId="12" fillId="0" borderId="0" applyFill="0" applyBorder="0" applyAlignment="0"/>
    <xf numFmtId="176" fontId="12" fillId="0" borderId="0" applyFill="0" applyBorder="0" applyAlignment="0"/>
    <xf numFmtId="170" fontId="12" fillId="0" borderId="0" applyFill="0" applyBorder="0" applyAlignment="0"/>
    <xf numFmtId="170" fontId="12" fillId="0" borderId="0" applyFill="0" applyBorder="0" applyAlignment="0"/>
    <xf numFmtId="166" fontId="12" fillId="0" borderId="0" applyFill="0" applyBorder="0" applyAlignment="0"/>
    <xf numFmtId="166" fontId="12" fillId="0" borderId="0" applyFill="0" applyBorder="0" applyAlignment="0"/>
    <xf numFmtId="43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7" fillId="0" borderId="0"/>
    <xf numFmtId="0" fontId="16" fillId="0" borderId="0"/>
    <xf numFmtId="0" fontId="17" fillId="0" borderId="0"/>
    <xf numFmtId="0" fontId="16" fillId="0" borderId="0"/>
    <xf numFmtId="174" fontId="15" fillId="0" borderId="0">
      <alignment horizontal="center"/>
    </xf>
    <xf numFmtId="165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8" fontId="12" fillId="0" borderId="1" applyFont="0" applyFill="0" applyAlignment="0" applyProtection="0">
      <alignment vertical="center"/>
    </xf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4" fontId="15" fillId="0" borderId="0">
      <alignment horizontal="center"/>
    </xf>
    <xf numFmtId="14" fontId="13" fillId="0" borderId="0" applyFill="0" applyBorder="0" applyAlignment="0"/>
    <xf numFmtId="0" fontId="18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176" fontId="12" fillId="0" borderId="0" applyFill="0" applyBorder="0" applyAlignment="0"/>
    <xf numFmtId="176" fontId="12" fillId="0" borderId="0" applyFill="0" applyBorder="0" applyAlignment="0"/>
    <xf numFmtId="166" fontId="12" fillId="0" borderId="0" applyFill="0" applyBorder="0" applyAlignment="0"/>
    <xf numFmtId="166" fontId="12" fillId="0" borderId="0" applyFill="0" applyBorder="0" applyAlignment="0"/>
    <xf numFmtId="176" fontId="12" fillId="0" borderId="0" applyFill="0" applyBorder="0" applyAlignment="0"/>
    <xf numFmtId="176" fontId="12" fillId="0" borderId="0" applyFill="0" applyBorder="0" applyAlignment="0"/>
    <xf numFmtId="170" fontId="12" fillId="0" borderId="0" applyFill="0" applyBorder="0" applyAlignment="0"/>
    <xf numFmtId="170" fontId="12" fillId="0" borderId="0" applyFill="0" applyBorder="0" applyAlignment="0"/>
    <xf numFmtId="166" fontId="12" fillId="0" borderId="0" applyFill="0" applyBorder="0" applyAlignment="0"/>
    <xf numFmtId="166" fontId="12" fillId="0" borderId="0" applyFill="0" applyBorder="0" applyAlignment="0"/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38" fontId="14" fillId="7" borderId="0" applyNumberFormat="0" applyBorder="0" applyAlignment="0" applyProtection="0"/>
    <xf numFmtId="0" fontId="20" fillId="0" borderId="3" applyNumberFormat="0" applyAlignment="0" applyProtection="0">
      <alignment horizontal="left" vertical="center"/>
    </xf>
    <xf numFmtId="0" fontId="20" fillId="0" borderId="2">
      <alignment horizontal="left" vertical="center"/>
    </xf>
    <xf numFmtId="0" fontId="21" fillId="8" borderId="4" applyAlignment="0">
      <alignment horizontal="center"/>
    </xf>
    <xf numFmtId="10" fontId="14" fillId="9" borderId="1" applyNumberFormat="0" applyBorder="0" applyAlignment="0" applyProtection="0"/>
    <xf numFmtId="176" fontId="12" fillId="0" borderId="0" applyFill="0" applyBorder="0" applyAlignment="0"/>
    <xf numFmtId="176" fontId="12" fillId="0" borderId="0" applyFill="0" applyBorder="0" applyAlignment="0"/>
    <xf numFmtId="166" fontId="12" fillId="0" borderId="0" applyFill="0" applyBorder="0" applyAlignment="0"/>
    <xf numFmtId="166" fontId="12" fillId="0" borderId="0" applyFill="0" applyBorder="0" applyAlignment="0"/>
    <xf numFmtId="176" fontId="12" fillId="0" borderId="0" applyFill="0" applyBorder="0" applyAlignment="0"/>
    <xf numFmtId="176" fontId="12" fillId="0" borderId="0" applyFill="0" applyBorder="0" applyAlignment="0"/>
    <xf numFmtId="170" fontId="12" fillId="0" borderId="0" applyFill="0" applyBorder="0" applyAlignment="0"/>
    <xf numFmtId="170" fontId="12" fillId="0" borderId="0" applyFill="0" applyBorder="0" applyAlignment="0"/>
    <xf numFmtId="166" fontId="12" fillId="0" borderId="0" applyFill="0" applyBorder="0" applyAlignment="0"/>
    <xf numFmtId="166" fontId="12" fillId="0" borderId="0" applyFill="0" applyBorder="0" applyAlignment="0"/>
    <xf numFmtId="41" fontId="12" fillId="0" borderId="0" applyFont="0" applyFill="0" applyBorder="0" applyAlignment="0" applyProtection="0"/>
    <xf numFmtId="175" fontId="12" fillId="0" borderId="0"/>
    <xf numFmtId="175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176" fontId="12" fillId="0" borderId="0" applyFill="0" applyBorder="0" applyAlignment="0"/>
    <xf numFmtId="176" fontId="12" fillId="0" borderId="0" applyFill="0" applyBorder="0" applyAlignment="0"/>
    <xf numFmtId="166" fontId="12" fillId="0" borderId="0" applyFill="0" applyBorder="0" applyAlignment="0"/>
    <xf numFmtId="166" fontId="12" fillId="0" borderId="0" applyFill="0" applyBorder="0" applyAlignment="0"/>
    <xf numFmtId="176" fontId="12" fillId="0" borderId="0" applyFill="0" applyBorder="0" applyAlignment="0"/>
    <xf numFmtId="176" fontId="12" fillId="0" borderId="0" applyFill="0" applyBorder="0" applyAlignment="0"/>
    <xf numFmtId="170" fontId="12" fillId="0" borderId="0" applyFill="0" applyBorder="0" applyAlignment="0"/>
    <xf numFmtId="170" fontId="12" fillId="0" borderId="0" applyFill="0" applyBorder="0" applyAlignment="0"/>
    <xf numFmtId="166" fontId="12" fillId="0" borderId="0" applyFill="0" applyBorder="0" applyAlignment="0"/>
    <xf numFmtId="166" fontId="12" fillId="0" borderId="0" applyFill="0" applyBorder="0" applyAlignment="0"/>
    <xf numFmtId="49" fontId="13" fillId="0" borderId="0" applyFill="0" applyBorder="0" applyAlignment="0"/>
    <xf numFmtId="171" fontId="12" fillId="0" borderId="0" applyFill="0" applyBorder="0" applyAlignment="0"/>
    <xf numFmtId="171" fontId="12" fillId="0" borderId="0" applyFill="0" applyBorder="0" applyAlignment="0"/>
    <xf numFmtId="172" fontId="12" fillId="0" borderId="0" applyFill="0" applyBorder="0" applyAlignment="0"/>
    <xf numFmtId="172" fontId="12" fillId="0" borderId="0" applyFill="0" applyBorder="0" applyAlignment="0"/>
    <xf numFmtId="43" fontId="10" fillId="0" borderId="0" applyFont="0" applyFill="0" applyBorder="0" applyAlignment="0" applyProtection="0"/>
  </cellStyleXfs>
  <cellXfs count="37">
    <xf numFmtId="0" fontId="0" fillId="0" borderId="0" xfId="0"/>
    <xf numFmtId="0" fontId="2" fillId="4" borderId="0" xfId="0" applyFont="1" applyFill="1"/>
    <xf numFmtId="0" fontId="2" fillId="4" borderId="0" xfId="0" applyFont="1" applyFill="1" applyAlignment="1">
      <alignment horizontal="center"/>
    </xf>
    <xf numFmtId="0" fontId="2" fillId="4" borderId="0" xfId="0" applyFont="1" applyFill="1" applyAlignment="1">
      <alignment vertical="center"/>
    </xf>
    <xf numFmtId="0" fontId="5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 vertical="top" wrapText="1"/>
    </xf>
    <xf numFmtId="0" fontId="7" fillId="4" borderId="0" xfId="0" applyFont="1" applyFill="1"/>
    <xf numFmtId="0" fontId="8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164" fontId="9" fillId="2" borderId="0" xfId="165" applyNumberFormat="1" applyFont="1" applyFill="1" applyAlignment="1">
      <alignment vertical="center"/>
    </xf>
    <xf numFmtId="164" fontId="2" fillId="4" borderId="0" xfId="0" applyNumberFormat="1" applyFont="1" applyFill="1"/>
    <xf numFmtId="0" fontId="1" fillId="4" borderId="0" xfId="0" applyFont="1" applyFill="1"/>
    <xf numFmtId="0" fontId="3" fillId="6" borderId="7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23" fillId="4" borderId="0" xfId="0" applyFont="1" applyFill="1"/>
    <xf numFmtId="0" fontId="1" fillId="4" borderId="1" xfId="0" applyFont="1" applyFill="1" applyBorder="1" applyAlignment="1">
      <alignment horizontal="left" vertical="top"/>
    </xf>
    <xf numFmtId="164" fontId="24" fillId="2" borderId="0" xfId="165" applyNumberFormat="1" applyFont="1" applyFill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44" fontId="1" fillId="3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164" fontId="1" fillId="0" borderId="1" xfId="0" applyNumberFormat="1" applyFont="1" applyBorder="1" applyAlignment="1">
      <alignment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left" vertical="top"/>
    </xf>
    <xf numFmtId="44" fontId="1" fillId="3" borderId="8" xfId="0" applyNumberFormat="1" applyFont="1" applyFill="1" applyBorder="1" applyAlignment="1">
      <alignment vertical="center"/>
    </xf>
    <xf numFmtId="164" fontId="1" fillId="4" borderId="8" xfId="0" applyNumberFormat="1" applyFont="1" applyFill="1" applyBorder="1" applyAlignment="1">
      <alignment vertical="center"/>
    </xf>
    <xf numFmtId="10" fontId="1" fillId="3" borderId="8" xfId="0" applyNumberFormat="1" applyFont="1" applyFill="1" applyBorder="1" applyAlignment="1">
      <alignment vertical="center"/>
    </xf>
    <xf numFmtId="0" fontId="22" fillId="4" borderId="6" xfId="0" applyFont="1" applyFill="1" applyBorder="1" applyAlignment="1">
      <alignment horizontal="center"/>
    </xf>
    <xf numFmtId="0" fontId="9" fillId="10" borderId="1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9" fillId="10" borderId="9" xfId="0" applyFont="1" applyFill="1" applyBorder="1" applyAlignment="1">
      <alignment horizontal="center" vertical="center"/>
    </xf>
    <xf numFmtId="0" fontId="24" fillId="2" borderId="0" xfId="0" applyFont="1" applyFill="1" applyAlignment="1">
      <alignment horizontal="right" vertical="center"/>
    </xf>
    <xf numFmtId="0" fontId="23" fillId="4" borderId="0" xfId="0" applyFont="1" applyFill="1" applyAlignment="1">
      <alignment horizontal="left" indent="120"/>
    </xf>
  </cellXfs>
  <cellStyles count="166">
    <cellStyle name="6-0" xfId="4" xr:uid="{00000000-0005-0000-0000-000000000000}"/>
    <cellStyle name="Calc Currency (0)" xfId="5" xr:uid="{00000000-0005-0000-0000-000001000000}"/>
    <cellStyle name="Calc Currency (0) 2" xfId="6" xr:uid="{00000000-0005-0000-0000-000002000000}"/>
    <cellStyle name="Calc Currency (2)" xfId="7" xr:uid="{00000000-0005-0000-0000-000003000000}"/>
    <cellStyle name="Calc Currency (2) 2" xfId="8" xr:uid="{00000000-0005-0000-0000-000004000000}"/>
    <cellStyle name="Calc Percent (0)" xfId="9" xr:uid="{00000000-0005-0000-0000-000005000000}"/>
    <cellStyle name="Calc Percent (0) 2" xfId="10" xr:uid="{00000000-0005-0000-0000-000006000000}"/>
    <cellStyle name="Calc Percent (1)" xfId="11" xr:uid="{00000000-0005-0000-0000-000007000000}"/>
    <cellStyle name="Calc Percent (1) 2" xfId="12" xr:uid="{00000000-0005-0000-0000-000008000000}"/>
    <cellStyle name="Calc Percent (2)" xfId="13" xr:uid="{00000000-0005-0000-0000-000009000000}"/>
    <cellStyle name="Calc Percent (2) 2" xfId="14" xr:uid="{00000000-0005-0000-0000-00000A000000}"/>
    <cellStyle name="Calc Units (0)" xfId="15" xr:uid="{00000000-0005-0000-0000-00000B000000}"/>
    <cellStyle name="Calc Units (0) 2" xfId="16" xr:uid="{00000000-0005-0000-0000-00000C000000}"/>
    <cellStyle name="Calc Units (1)" xfId="17" xr:uid="{00000000-0005-0000-0000-00000D000000}"/>
    <cellStyle name="Calc Units (1) 2" xfId="18" xr:uid="{00000000-0005-0000-0000-00000E000000}"/>
    <cellStyle name="Calc Units (2)" xfId="19" xr:uid="{00000000-0005-0000-0000-00000F000000}"/>
    <cellStyle name="Calc Units (2) 2" xfId="20" xr:uid="{00000000-0005-0000-0000-000010000000}"/>
    <cellStyle name="Comma [00]" xfId="22" xr:uid="{00000000-0005-0000-0000-000011000000}"/>
    <cellStyle name="Comma [00] 2" xfId="23" xr:uid="{00000000-0005-0000-0000-000012000000}"/>
    <cellStyle name="Comma 2" xfId="24" xr:uid="{00000000-0005-0000-0000-000013000000}"/>
    <cellStyle name="Comma 3" xfId="25" xr:uid="{00000000-0005-0000-0000-000014000000}"/>
    <cellStyle name="Comma 4" xfId="26" xr:uid="{00000000-0005-0000-0000-000015000000}"/>
    <cellStyle name="Comma 5" xfId="27" xr:uid="{00000000-0005-0000-0000-000016000000}"/>
    <cellStyle name="Comma 6" xfId="28" xr:uid="{00000000-0005-0000-0000-000017000000}"/>
    <cellStyle name="Comma 7" xfId="29" xr:uid="{00000000-0005-0000-0000-000018000000}"/>
    <cellStyle name="Comma 8" xfId="30" xr:uid="{00000000-0005-0000-0000-000019000000}"/>
    <cellStyle name="Comma 9" xfId="31" xr:uid="{00000000-0005-0000-0000-00001A000000}"/>
    <cellStyle name="Comma0 - Modelo1" xfId="32" xr:uid="{00000000-0005-0000-0000-00001B000000}"/>
    <cellStyle name="Comma0 - Style1" xfId="33" xr:uid="{00000000-0005-0000-0000-00001C000000}"/>
    <cellStyle name="Comma1 - Modelo2" xfId="34" xr:uid="{00000000-0005-0000-0000-00001D000000}"/>
    <cellStyle name="Comma1 - Style2" xfId="35" xr:uid="{00000000-0005-0000-0000-00001E000000}"/>
    <cellStyle name="Contracts" xfId="36" xr:uid="{00000000-0005-0000-0000-00001F000000}"/>
    <cellStyle name="Currency [00]" xfId="38" xr:uid="{00000000-0005-0000-0000-000020000000}"/>
    <cellStyle name="Currency [00] 2" xfId="39" xr:uid="{00000000-0005-0000-0000-000021000000}"/>
    <cellStyle name="Currency 10" xfId="40" xr:uid="{00000000-0005-0000-0000-000022000000}"/>
    <cellStyle name="Currency 11" xfId="41" xr:uid="{00000000-0005-0000-0000-000023000000}"/>
    <cellStyle name="Currency 12" xfId="42" xr:uid="{00000000-0005-0000-0000-000024000000}"/>
    <cellStyle name="Currency 13" xfId="43" xr:uid="{00000000-0005-0000-0000-000025000000}"/>
    <cellStyle name="Currency 14" xfId="44" xr:uid="{00000000-0005-0000-0000-000026000000}"/>
    <cellStyle name="Currency 15" xfId="45" xr:uid="{00000000-0005-0000-0000-000027000000}"/>
    <cellStyle name="Currency 16" xfId="46" xr:uid="{00000000-0005-0000-0000-000028000000}"/>
    <cellStyle name="Currency 17" xfId="47" xr:uid="{00000000-0005-0000-0000-000029000000}"/>
    <cellStyle name="Currency 18" xfId="48" xr:uid="{00000000-0005-0000-0000-00002A000000}"/>
    <cellStyle name="Currency 19" xfId="49" xr:uid="{00000000-0005-0000-0000-00002B000000}"/>
    <cellStyle name="Currency 2" xfId="50" xr:uid="{00000000-0005-0000-0000-00002C000000}"/>
    <cellStyle name="Currency 2 2" xfId="51" xr:uid="{00000000-0005-0000-0000-00002D000000}"/>
    <cellStyle name="Currency 20" xfId="52" xr:uid="{00000000-0005-0000-0000-00002E000000}"/>
    <cellStyle name="Currency 21" xfId="53" xr:uid="{00000000-0005-0000-0000-00002F000000}"/>
    <cellStyle name="Currency 22" xfId="54" xr:uid="{00000000-0005-0000-0000-000030000000}"/>
    <cellStyle name="Currency 23" xfId="55" xr:uid="{00000000-0005-0000-0000-000031000000}"/>
    <cellStyle name="Currency 24" xfId="56" xr:uid="{00000000-0005-0000-0000-000032000000}"/>
    <cellStyle name="Currency 25" xfId="57" xr:uid="{00000000-0005-0000-0000-000033000000}"/>
    <cellStyle name="Currency 26" xfId="58" xr:uid="{00000000-0005-0000-0000-000034000000}"/>
    <cellStyle name="Currency 27" xfId="59" xr:uid="{00000000-0005-0000-0000-000035000000}"/>
    <cellStyle name="Currency 28" xfId="60" xr:uid="{00000000-0005-0000-0000-000036000000}"/>
    <cellStyle name="Currency 29" xfId="61" xr:uid="{00000000-0005-0000-0000-000037000000}"/>
    <cellStyle name="Currency 3" xfId="62" xr:uid="{00000000-0005-0000-0000-000038000000}"/>
    <cellStyle name="Currency 4" xfId="63" xr:uid="{00000000-0005-0000-0000-000039000000}"/>
    <cellStyle name="Currency 5" xfId="64" xr:uid="{00000000-0005-0000-0000-00003A000000}"/>
    <cellStyle name="Currency 6" xfId="65" xr:uid="{00000000-0005-0000-0000-00003B000000}"/>
    <cellStyle name="Currency 7" xfId="66" xr:uid="{00000000-0005-0000-0000-00003C000000}"/>
    <cellStyle name="Currency 8" xfId="67" xr:uid="{00000000-0005-0000-0000-00003D000000}"/>
    <cellStyle name="Currency 9" xfId="68" xr:uid="{00000000-0005-0000-0000-00003E000000}"/>
    <cellStyle name="Date" xfId="69" xr:uid="{00000000-0005-0000-0000-00003F000000}"/>
    <cellStyle name="Date Short" xfId="70" xr:uid="{00000000-0005-0000-0000-000040000000}"/>
    <cellStyle name="Dia" xfId="71" xr:uid="{00000000-0005-0000-0000-000041000000}"/>
    <cellStyle name="Encabez1" xfId="72" xr:uid="{00000000-0005-0000-0000-000042000000}"/>
    <cellStyle name="Encabez2" xfId="73" xr:uid="{00000000-0005-0000-0000-000043000000}"/>
    <cellStyle name="Enter Currency (0)" xfId="74" xr:uid="{00000000-0005-0000-0000-000044000000}"/>
    <cellStyle name="Enter Currency (0) 2" xfId="75" xr:uid="{00000000-0005-0000-0000-000045000000}"/>
    <cellStyle name="Enter Currency (2)" xfId="76" xr:uid="{00000000-0005-0000-0000-000046000000}"/>
    <cellStyle name="Enter Currency (2) 2" xfId="77" xr:uid="{00000000-0005-0000-0000-000047000000}"/>
    <cellStyle name="Enter Units (0)" xfId="78" xr:uid="{00000000-0005-0000-0000-000048000000}"/>
    <cellStyle name="Enter Units (0) 2" xfId="79" xr:uid="{00000000-0005-0000-0000-000049000000}"/>
    <cellStyle name="Enter Units (1)" xfId="80" xr:uid="{00000000-0005-0000-0000-00004A000000}"/>
    <cellStyle name="Enter Units (1) 2" xfId="81" xr:uid="{00000000-0005-0000-0000-00004B000000}"/>
    <cellStyle name="Enter Units (2)" xfId="82" xr:uid="{00000000-0005-0000-0000-00004C000000}"/>
    <cellStyle name="Enter Units (2) 2" xfId="83" xr:uid="{00000000-0005-0000-0000-00004D000000}"/>
    <cellStyle name="F2" xfId="84" xr:uid="{00000000-0005-0000-0000-00004E000000}"/>
    <cellStyle name="F3" xfId="85" xr:uid="{00000000-0005-0000-0000-00004F000000}"/>
    <cellStyle name="F4" xfId="86" xr:uid="{00000000-0005-0000-0000-000050000000}"/>
    <cellStyle name="F5" xfId="87" xr:uid="{00000000-0005-0000-0000-000051000000}"/>
    <cellStyle name="F6" xfId="88" xr:uid="{00000000-0005-0000-0000-000052000000}"/>
    <cellStyle name="F7" xfId="89" xr:uid="{00000000-0005-0000-0000-000053000000}"/>
    <cellStyle name="F8" xfId="90" xr:uid="{00000000-0005-0000-0000-000054000000}"/>
    <cellStyle name="Fijo" xfId="91" xr:uid="{00000000-0005-0000-0000-000055000000}"/>
    <cellStyle name="Financiero" xfId="92" xr:uid="{00000000-0005-0000-0000-000056000000}"/>
    <cellStyle name="Grey" xfId="93" xr:uid="{00000000-0005-0000-0000-000057000000}"/>
    <cellStyle name="Header1" xfId="94" xr:uid="{00000000-0005-0000-0000-000058000000}"/>
    <cellStyle name="Header2" xfId="95" xr:uid="{00000000-0005-0000-0000-000059000000}"/>
    <cellStyle name="Heading1" xfId="96" xr:uid="{00000000-0005-0000-0000-00005A000000}"/>
    <cellStyle name="Input [yellow]" xfId="97" xr:uid="{00000000-0005-0000-0000-00005B000000}"/>
    <cellStyle name="Komma" xfId="165" builtinId="3"/>
    <cellStyle name="Komma 2" xfId="21" xr:uid="{00000000-0005-0000-0000-00005D000000}"/>
    <cellStyle name="Link Currency (0)" xfId="98" xr:uid="{00000000-0005-0000-0000-00005E000000}"/>
    <cellStyle name="Link Currency (0) 2" xfId="99" xr:uid="{00000000-0005-0000-0000-00005F000000}"/>
    <cellStyle name="Link Currency (2)" xfId="100" xr:uid="{00000000-0005-0000-0000-000060000000}"/>
    <cellStyle name="Link Currency (2) 2" xfId="101" xr:uid="{00000000-0005-0000-0000-000061000000}"/>
    <cellStyle name="Link Units (0)" xfId="102" xr:uid="{00000000-0005-0000-0000-000062000000}"/>
    <cellStyle name="Link Units (0) 2" xfId="103" xr:uid="{00000000-0005-0000-0000-000063000000}"/>
    <cellStyle name="Link Units (1)" xfId="104" xr:uid="{00000000-0005-0000-0000-000064000000}"/>
    <cellStyle name="Link Units (1) 2" xfId="105" xr:uid="{00000000-0005-0000-0000-000065000000}"/>
    <cellStyle name="Link Units (2)" xfId="106" xr:uid="{00000000-0005-0000-0000-000066000000}"/>
    <cellStyle name="Link Units (2) 2" xfId="107" xr:uid="{00000000-0005-0000-0000-000067000000}"/>
    <cellStyle name="Millares [0]_10 AVERIAS MASIVAS + ANT" xfId="108" xr:uid="{00000000-0005-0000-0000-000068000000}"/>
    <cellStyle name="Normal - Style1" xfId="109" xr:uid="{00000000-0005-0000-0000-000069000000}"/>
    <cellStyle name="Normal - Style1 2" xfId="110" xr:uid="{00000000-0005-0000-0000-00006A000000}"/>
    <cellStyle name="Normal 10" xfId="111" xr:uid="{00000000-0005-0000-0000-00006B000000}"/>
    <cellStyle name="Normal 11" xfId="112" xr:uid="{00000000-0005-0000-0000-00006C000000}"/>
    <cellStyle name="Normal 12" xfId="113" xr:uid="{00000000-0005-0000-0000-00006D000000}"/>
    <cellStyle name="Normal 13" xfId="114" xr:uid="{00000000-0005-0000-0000-00006E000000}"/>
    <cellStyle name="Normal 14" xfId="115" xr:uid="{00000000-0005-0000-0000-00006F000000}"/>
    <cellStyle name="Normal 15" xfId="116" xr:uid="{00000000-0005-0000-0000-000070000000}"/>
    <cellStyle name="Normal 16" xfId="117" xr:uid="{00000000-0005-0000-0000-000071000000}"/>
    <cellStyle name="Normal 17" xfId="118" xr:uid="{00000000-0005-0000-0000-000072000000}"/>
    <cellStyle name="Normal 18" xfId="119" xr:uid="{00000000-0005-0000-0000-000073000000}"/>
    <cellStyle name="Normal 19" xfId="120" xr:uid="{00000000-0005-0000-0000-000074000000}"/>
    <cellStyle name="Normal 2" xfId="121" xr:uid="{00000000-0005-0000-0000-000075000000}"/>
    <cellStyle name="Normal 20" xfId="122" xr:uid="{00000000-0005-0000-0000-000076000000}"/>
    <cellStyle name="Normal 21" xfId="123" xr:uid="{00000000-0005-0000-0000-000077000000}"/>
    <cellStyle name="Normal 22" xfId="124" xr:uid="{00000000-0005-0000-0000-000078000000}"/>
    <cellStyle name="Normal 23" xfId="125" xr:uid="{00000000-0005-0000-0000-000079000000}"/>
    <cellStyle name="Normal 24" xfId="126" xr:uid="{00000000-0005-0000-0000-00007A000000}"/>
    <cellStyle name="Normal 25" xfId="127" xr:uid="{00000000-0005-0000-0000-00007B000000}"/>
    <cellStyle name="Normal 26" xfId="128" xr:uid="{00000000-0005-0000-0000-00007C000000}"/>
    <cellStyle name="Normal 27" xfId="129" xr:uid="{00000000-0005-0000-0000-00007D000000}"/>
    <cellStyle name="Normal 28" xfId="130" xr:uid="{00000000-0005-0000-0000-00007E000000}"/>
    <cellStyle name="Normal 29" xfId="131" xr:uid="{00000000-0005-0000-0000-00007F000000}"/>
    <cellStyle name="Normal 3" xfId="2" xr:uid="{00000000-0005-0000-0000-000080000000}"/>
    <cellStyle name="Normal 3 2" xfId="133" xr:uid="{00000000-0005-0000-0000-000081000000}"/>
    <cellStyle name="Normal 3 3" xfId="132" xr:uid="{00000000-0005-0000-0000-000082000000}"/>
    <cellStyle name="Normal 30" xfId="134" xr:uid="{00000000-0005-0000-0000-000083000000}"/>
    <cellStyle name="Normal 31" xfId="135" xr:uid="{00000000-0005-0000-0000-000084000000}"/>
    <cellStyle name="Normal 32" xfId="136" xr:uid="{00000000-0005-0000-0000-000085000000}"/>
    <cellStyle name="Normal 33" xfId="137" xr:uid="{00000000-0005-0000-0000-000086000000}"/>
    <cellStyle name="Normal 4" xfId="138" xr:uid="{00000000-0005-0000-0000-000087000000}"/>
    <cellStyle name="Normal 5" xfId="139" xr:uid="{00000000-0005-0000-0000-000088000000}"/>
    <cellStyle name="Normal 6" xfId="140" xr:uid="{00000000-0005-0000-0000-000089000000}"/>
    <cellStyle name="Normal 7" xfId="141" xr:uid="{00000000-0005-0000-0000-00008A000000}"/>
    <cellStyle name="Normal 8" xfId="142" xr:uid="{00000000-0005-0000-0000-00008B000000}"/>
    <cellStyle name="Normal 9" xfId="143" xr:uid="{00000000-0005-0000-0000-00008C000000}"/>
    <cellStyle name="Percent [0]" xfId="144" xr:uid="{00000000-0005-0000-0000-00008D000000}"/>
    <cellStyle name="Percent [0] 2" xfId="145" xr:uid="{00000000-0005-0000-0000-00008E000000}"/>
    <cellStyle name="Percent [00]" xfId="146" xr:uid="{00000000-0005-0000-0000-00008F000000}"/>
    <cellStyle name="Percent [00] 2" xfId="147" xr:uid="{00000000-0005-0000-0000-000090000000}"/>
    <cellStyle name="Percent [2]" xfId="148" xr:uid="{00000000-0005-0000-0000-000091000000}"/>
    <cellStyle name="Percent [2] 2" xfId="149" xr:uid="{00000000-0005-0000-0000-000092000000}"/>
    <cellStyle name="PrePop Currency (0)" xfId="150" xr:uid="{00000000-0005-0000-0000-000093000000}"/>
    <cellStyle name="PrePop Currency (0) 2" xfId="151" xr:uid="{00000000-0005-0000-0000-000094000000}"/>
    <cellStyle name="PrePop Currency (2)" xfId="152" xr:uid="{00000000-0005-0000-0000-000095000000}"/>
    <cellStyle name="PrePop Currency (2) 2" xfId="153" xr:uid="{00000000-0005-0000-0000-000096000000}"/>
    <cellStyle name="PrePop Units (0)" xfId="154" xr:uid="{00000000-0005-0000-0000-000097000000}"/>
    <cellStyle name="PrePop Units (0) 2" xfId="155" xr:uid="{00000000-0005-0000-0000-000098000000}"/>
    <cellStyle name="PrePop Units (1)" xfId="156" xr:uid="{00000000-0005-0000-0000-000099000000}"/>
    <cellStyle name="PrePop Units (1) 2" xfId="157" xr:uid="{00000000-0005-0000-0000-00009A000000}"/>
    <cellStyle name="PrePop Units (2)" xfId="158" xr:uid="{00000000-0005-0000-0000-00009B000000}"/>
    <cellStyle name="PrePop Units (2) 2" xfId="159" xr:uid="{00000000-0005-0000-0000-00009C000000}"/>
    <cellStyle name="Standaard" xfId="0" builtinId="0"/>
    <cellStyle name="Standaard 2" xfId="1" xr:uid="{00000000-0005-0000-0000-00009E000000}"/>
    <cellStyle name="Standaard 3" xfId="3" xr:uid="{00000000-0005-0000-0000-00009F000000}"/>
    <cellStyle name="Text Indent A" xfId="160" xr:uid="{00000000-0005-0000-0000-0000A0000000}"/>
    <cellStyle name="Text Indent B" xfId="161" xr:uid="{00000000-0005-0000-0000-0000A1000000}"/>
    <cellStyle name="Text Indent B 2" xfId="162" xr:uid="{00000000-0005-0000-0000-0000A2000000}"/>
    <cellStyle name="Text Indent C" xfId="163" xr:uid="{00000000-0005-0000-0000-0000A3000000}"/>
    <cellStyle name="Text Indent C 2" xfId="164" xr:uid="{00000000-0005-0000-0000-0000A4000000}"/>
    <cellStyle name="Valuta 2" xfId="37" xr:uid="{00000000-0005-0000-0000-0000A5000000}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4"/>
  <sheetViews>
    <sheetView tabSelected="1" topLeftCell="A80" zoomScale="85" zoomScaleNormal="85" workbookViewId="0">
      <selection activeCell="A100" sqref="A100:E100"/>
    </sheetView>
  </sheetViews>
  <sheetFormatPr defaultColWidth="9.140625" defaultRowHeight="14.25"/>
  <cols>
    <col min="1" max="1" width="19.140625" style="1" customWidth="1"/>
    <col min="2" max="2" width="155.85546875" style="1" bestFit="1" customWidth="1"/>
    <col min="3" max="3" width="15.7109375" style="1" customWidth="1"/>
    <col min="4" max="4" width="15.7109375" style="2" customWidth="1"/>
    <col min="5" max="5" width="15.7109375" style="1" customWidth="1"/>
    <col min="6" max="6" width="24.42578125" style="1" customWidth="1"/>
    <col min="7" max="16384" width="9.140625" style="1"/>
  </cols>
  <sheetData>
    <row r="1" spans="1:6" ht="24.75">
      <c r="A1" s="33" t="s">
        <v>0</v>
      </c>
      <c r="B1" s="33"/>
      <c r="C1" s="33"/>
      <c r="D1" s="33"/>
      <c r="E1" s="33"/>
      <c r="F1" s="33"/>
    </row>
    <row r="2" spans="1:6" ht="15">
      <c r="A2" s="9" t="s">
        <v>1</v>
      </c>
      <c r="B2" s="9"/>
      <c r="C2" s="10"/>
      <c r="D2" s="9"/>
      <c r="E2" s="7"/>
      <c r="F2" s="7"/>
    </row>
    <row r="3" spans="1:6" ht="15">
      <c r="A3" s="9" t="s">
        <v>2</v>
      </c>
      <c r="B3" s="9"/>
      <c r="C3" s="10"/>
      <c r="D3" s="9"/>
      <c r="E3" s="7"/>
      <c r="F3" s="7"/>
    </row>
    <row r="4" spans="1:6" ht="14.25" customHeight="1">
      <c r="A4" s="4"/>
      <c r="B4" s="4"/>
      <c r="C4" s="6"/>
      <c r="D4" s="5"/>
      <c r="E4" s="7"/>
      <c r="F4" s="7"/>
    </row>
    <row r="5" spans="1:6" ht="15">
      <c r="A5" s="8" t="s">
        <v>3</v>
      </c>
      <c r="B5" s="14"/>
    </row>
    <row r="6" spans="1:6">
      <c r="A6" s="14" t="s">
        <v>4</v>
      </c>
      <c r="B6" s="14"/>
    </row>
    <row r="7" spans="1:6">
      <c r="A7" s="14" t="s">
        <v>5</v>
      </c>
      <c r="B7" s="14"/>
    </row>
    <row r="8" spans="1:6">
      <c r="A8" s="14" t="s">
        <v>6</v>
      </c>
      <c r="B8" s="14"/>
    </row>
    <row r="9" spans="1:6">
      <c r="A9" s="14" t="s">
        <v>7</v>
      </c>
      <c r="B9" s="14"/>
    </row>
    <row r="10" spans="1:6">
      <c r="A10" s="14" t="s">
        <v>8</v>
      </c>
      <c r="B10" s="14"/>
    </row>
    <row r="11" spans="1:6">
      <c r="A11" s="14"/>
      <c r="B11" s="14"/>
    </row>
    <row r="12" spans="1:6">
      <c r="A12" s="14" t="s">
        <v>9</v>
      </c>
      <c r="B12" s="14"/>
    </row>
    <row r="13" spans="1:6">
      <c r="A13" s="14" t="s">
        <v>10</v>
      </c>
      <c r="B13" s="14"/>
    </row>
    <row r="14" spans="1:6">
      <c r="A14" s="14" t="s">
        <v>11</v>
      </c>
      <c r="B14" s="14"/>
    </row>
    <row r="15" spans="1:6">
      <c r="A15" s="14"/>
      <c r="B15" s="14"/>
    </row>
    <row r="16" spans="1:6">
      <c r="A16" s="14" t="s">
        <v>12</v>
      </c>
      <c r="B16" s="14"/>
    </row>
    <row r="18" spans="1:53" ht="18">
      <c r="A18" s="17" t="s">
        <v>13</v>
      </c>
    </row>
    <row r="19" spans="1:53">
      <c r="A19" s="30" t="s">
        <v>14</v>
      </c>
      <c r="B19" s="30"/>
      <c r="C19" s="30"/>
      <c r="D19" s="30"/>
      <c r="E19" s="30"/>
      <c r="F19" s="30"/>
    </row>
    <row r="20" spans="1:53" s="3" customFormat="1" ht="58.5" customHeight="1">
      <c r="A20" s="15" t="s">
        <v>15</v>
      </c>
      <c r="B20" s="15" t="s">
        <v>16</v>
      </c>
      <c r="C20" s="15" t="s">
        <v>17</v>
      </c>
      <c r="D20" s="15" t="s">
        <v>18</v>
      </c>
      <c r="E20" s="15" t="s">
        <v>19</v>
      </c>
      <c r="F20" s="16" t="s">
        <v>20</v>
      </c>
    </row>
    <row r="21" spans="1:53" s="3" customFormat="1">
      <c r="A21" s="31" t="s">
        <v>21</v>
      </c>
      <c r="B21" s="31"/>
      <c r="C21" s="31"/>
      <c r="D21" s="31"/>
      <c r="E21" s="31"/>
      <c r="F21" s="31"/>
    </row>
    <row r="22" spans="1:53" s="3" customFormat="1">
      <c r="A22" s="25">
        <v>430</v>
      </c>
      <c r="B22" s="26" t="s">
        <v>22</v>
      </c>
      <c r="C22" s="27">
        <v>0</v>
      </c>
      <c r="D22" s="29">
        <v>0</v>
      </c>
      <c r="E22" s="28">
        <f t="shared" ref="E22:E31" si="0">C22*(1+D22)</f>
        <v>0</v>
      </c>
      <c r="F22" s="28">
        <f>A22*E22</f>
        <v>0</v>
      </c>
    </row>
    <row r="23" spans="1:53" s="3" customFormat="1">
      <c r="A23" s="25">
        <v>430</v>
      </c>
      <c r="B23" s="26" t="s">
        <v>23</v>
      </c>
      <c r="C23" s="27">
        <v>0</v>
      </c>
      <c r="D23" s="29">
        <v>0</v>
      </c>
      <c r="E23" s="28">
        <f t="shared" si="0"/>
        <v>0</v>
      </c>
      <c r="F23" s="28">
        <f>A23*E23</f>
        <v>0</v>
      </c>
    </row>
    <row r="24" spans="1:53" s="3" customFormat="1">
      <c r="A24" s="25">
        <v>430</v>
      </c>
      <c r="B24" s="26" t="s">
        <v>24</v>
      </c>
      <c r="C24" s="27">
        <v>0</v>
      </c>
      <c r="D24" s="29">
        <v>0</v>
      </c>
      <c r="E24" s="28">
        <f t="shared" ref="E24:E25" si="1">C24*(1+D24)</f>
        <v>0</v>
      </c>
      <c r="F24" s="28">
        <f>A24*E24</f>
        <v>0</v>
      </c>
    </row>
    <row r="25" spans="1:53" s="3" customFormat="1">
      <c r="A25" s="25">
        <v>430</v>
      </c>
      <c r="B25" s="26" t="s">
        <v>25</v>
      </c>
      <c r="C25" s="27">
        <v>0</v>
      </c>
      <c r="D25" s="29">
        <v>0</v>
      </c>
      <c r="E25" s="28">
        <f t="shared" si="1"/>
        <v>0</v>
      </c>
      <c r="F25" s="28">
        <f>A25*E25</f>
        <v>0</v>
      </c>
    </row>
    <row r="26" spans="1:53" s="3" customFormat="1">
      <c r="A26" s="25">
        <v>430</v>
      </c>
      <c r="B26" s="26" t="s">
        <v>26</v>
      </c>
      <c r="C26" s="27">
        <v>0</v>
      </c>
      <c r="D26" s="29">
        <v>0</v>
      </c>
      <c r="E26" s="28">
        <f t="shared" ref="E26" si="2">C26*(1+D26)</f>
        <v>0</v>
      </c>
      <c r="F26" s="28">
        <f>A26*E26</f>
        <v>0</v>
      </c>
    </row>
    <row r="27" spans="1:53" s="3" customFormat="1">
      <c r="A27" s="25">
        <v>7</v>
      </c>
      <c r="B27" s="26" t="s">
        <v>27</v>
      </c>
      <c r="C27" s="27">
        <v>0</v>
      </c>
      <c r="D27" s="29">
        <v>0</v>
      </c>
      <c r="E27" s="28">
        <f t="shared" ref="E27:E29" si="3">C27*(1+D27)</f>
        <v>0</v>
      </c>
      <c r="F27" s="28">
        <f t="shared" ref="F27:F29" si="4">A27*E27</f>
        <v>0</v>
      </c>
    </row>
    <row r="28" spans="1:53" s="3" customFormat="1">
      <c r="A28" s="25">
        <v>7</v>
      </c>
      <c r="B28" s="26" t="s">
        <v>28</v>
      </c>
      <c r="C28" s="27">
        <v>0</v>
      </c>
      <c r="D28" s="29">
        <v>0</v>
      </c>
      <c r="E28" s="28">
        <f t="shared" si="3"/>
        <v>0</v>
      </c>
      <c r="F28" s="28">
        <f t="shared" si="4"/>
        <v>0</v>
      </c>
    </row>
    <row r="29" spans="1:53" s="3" customFormat="1">
      <c r="A29" s="25">
        <v>7</v>
      </c>
      <c r="B29" s="26" t="s">
        <v>29</v>
      </c>
      <c r="C29" s="27">
        <v>0</v>
      </c>
      <c r="D29" s="29">
        <v>0</v>
      </c>
      <c r="E29" s="28">
        <f t="shared" si="3"/>
        <v>0</v>
      </c>
      <c r="F29" s="28">
        <f t="shared" si="4"/>
        <v>0</v>
      </c>
    </row>
    <row r="30" spans="1:53" s="3" customFormat="1">
      <c r="A30" s="34" t="s">
        <v>30</v>
      </c>
      <c r="B30" s="34"/>
      <c r="C30" s="34"/>
      <c r="D30" s="34"/>
      <c r="E30" s="34"/>
      <c r="F30" s="34"/>
    </row>
    <row r="31" spans="1:53">
      <c r="A31" s="22">
        <v>2</v>
      </c>
      <c r="B31" s="23" t="s">
        <v>31</v>
      </c>
      <c r="C31" s="21">
        <v>0</v>
      </c>
      <c r="D31" s="29">
        <v>0</v>
      </c>
      <c r="E31" s="24">
        <f t="shared" si="0"/>
        <v>0</v>
      </c>
      <c r="F31" s="24">
        <f>A31*E31</f>
        <v>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</row>
    <row r="32" spans="1:53">
      <c r="A32" s="20">
        <v>16</v>
      </c>
      <c r="B32" s="18" t="s">
        <v>32</v>
      </c>
      <c r="C32" s="21">
        <v>0</v>
      </c>
      <c r="D32" s="29">
        <v>0</v>
      </c>
      <c r="E32" s="24">
        <f t="shared" ref="E32:E34" si="5">C32*(1+D32)</f>
        <v>0</v>
      </c>
      <c r="F32" s="24">
        <f t="shared" ref="F32:F34" si="6">A32*E32</f>
        <v>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</row>
    <row r="33" spans="1:53">
      <c r="A33" s="20">
        <v>8</v>
      </c>
      <c r="B33" s="18" t="s">
        <v>33</v>
      </c>
      <c r="C33" s="21">
        <v>0</v>
      </c>
      <c r="D33" s="29">
        <v>0</v>
      </c>
      <c r="E33" s="24">
        <f t="shared" si="5"/>
        <v>0</v>
      </c>
      <c r="F33" s="24">
        <f t="shared" si="6"/>
        <v>0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</row>
    <row r="34" spans="1:53">
      <c r="A34" s="22">
        <v>8</v>
      </c>
      <c r="B34" s="23" t="s">
        <v>34</v>
      </c>
      <c r="C34" s="21">
        <v>0</v>
      </c>
      <c r="D34" s="29">
        <v>0</v>
      </c>
      <c r="E34" s="24">
        <f t="shared" si="5"/>
        <v>0</v>
      </c>
      <c r="F34" s="24">
        <f t="shared" si="6"/>
        <v>0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</row>
    <row r="35" spans="1:53">
      <c r="A35" s="32" t="s">
        <v>35</v>
      </c>
      <c r="B35" s="32"/>
      <c r="C35" s="32"/>
      <c r="D35" s="32"/>
      <c r="E35" s="32"/>
      <c r="F35" s="32"/>
    </row>
    <row r="36" spans="1:53">
      <c r="A36" s="3"/>
      <c r="B36" s="3"/>
      <c r="C36" s="11" t="s">
        <v>36</v>
      </c>
      <c r="D36" s="11"/>
      <c r="E36" s="11"/>
      <c r="F36" s="12">
        <f>SUM(F22:F34)</f>
        <v>0</v>
      </c>
    </row>
    <row r="37" spans="1:53">
      <c r="A37" s="3"/>
      <c r="B37" s="3"/>
      <c r="C37" s="3"/>
      <c r="D37" s="3"/>
      <c r="E37" s="3"/>
      <c r="F37" s="3"/>
    </row>
    <row r="38" spans="1:53" ht="18">
      <c r="A38" s="17" t="s">
        <v>37</v>
      </c>
      <c r="B38" s="3"/>
      <c r="C38" s="3"/>
      <c r="D38" s="3"/>
      <c r="E38" s="3"/>
      <c r="F38" s="3"/>
    </row>
    <row r="39" spans="1:53">
      <c r="A39" s="30" t="s">
        <v>14</v>
      </c>
      <c r="B39" s="30"/>
      <c r="C39" s="30"/>
      <c r="D39" s="30"/>
      <c r="E39" s="30"/>
      <c r="F39" s="30"/>
    </row>
    <row r="40" spans="1:53" s="3" customFormat="1" ht="57.75" customHeight="1">
      <c r="A40" s="15" t="s">
        <v>15</v>
      </c>
      <c r="B40" s="15" t="s">
        <v>16</v>
      </c>
      <c r="C40" s="15" t="s">
        <v>17</v>
      </c>
      <c r="D40" s="15" t="s">
        <v>18</v>
      </c>
      <c r="E40" s="15" t="s">
        <v>19</v>
      </c>
      <c r="F40" s="16" t="s">
        <v>20</v>
      </c>
    </row>
    <row r="41" spans="1:53" s="3" customFormat="1">
      <c r="A41" s="31" t="s">
        <v>21</v>
      </c>
      <c r="B41" s="31"/>
      <c r="C41" s="31"/>
      <c r="D41" s="31"/>
      <c r="E41" s="31"/>
      <c r="F41" s="31"/>
    </row>
    <row r="42" spans="1:53" s="3" customFormat="1" ht="15" customHeight="1">
      <c r="A42" s="25">
        <v>430</v>
      </c>
      <c r="B42" s="26" t="s">
        <v>38</v>
      </c>
      <c r="C42" s="27">
        <v>0</v>
      </c>
      <c r="D42" s="29">
        <v>0</v>
      </c>
      <c r="E42" s="28">
        <f t="shared" ref="E42" si="7">C42*(1+D42)</f>
        <v>0</v>
      </c>
      <c r="F42" s="28">
        <f>A42*E42</f>
        <v>0</v>
      </c>
    </row>
    <row r="43" spans="1:53">
      <c r="A43" s="34" t="s">
        <v>30</v>
      </c>
      <c r="B43" s="34"/>
      <c r="C43" s="34"/>
      <c r="D43" s="34"/>
      <c r="E43" s="34"/>
      <c r="F43" s="34"/>
    </row>
    <row r="44" spans="1:53">
      <c r="A44" s="22">
        <v>2</v>
      </c>
      <c r="B44" s="23" t="s">
        <v>31</v>
      </c>
      <c r="C44" s="21">
        <v>0</v>
      </c>
      <c r="D44" s="29">
        <v>0</v>
      </c>
      <c r="E44" s="24">
        <f t="shared" ref="E44:E47" si="8">C44*(1+D44)</f>
        <v>0</v>
      </c>
      <c r="F44" s="24">
        <f>A44*E44</f>
        <v>0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</row>
    <row r="45" spans="1:53" ht="15" customHeight="1">
      <c r="A45" s="20">
        <v>16</v>
      </c>
      <c r="B45" s="18" t="s">
        <v>32</v>
      </c>
      <c r="C45" s="21">
        <v>0</v>
      </c>
      <c r="D45" s="29">
        <v>0</v>
      </c>
      <c r="E45" s="24">
        <f t="shared" si="8"/>
        <v>0</v>
      </c>
      <c r="F45" s="24">
        <f t="shared" ref="F45:F47" si="9">A45*E45</f>
        <v>0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</row>
    <row r="46" spans="1:53">
      <c r="A46" s="20">
        <v>8</v>
      </c>
      <c r="B46" s="18" t="s">
        <v>33</v>
      </c>
      <c r="C46" s="21">
        <v>0</v>
      </c>
      <c r="D46" s="29">
        <v>0</v>
      </c>
      <c r="E46" s="24">
        <f t="shared" si="8"/>
        <v>0</v>
      </c>
      <c r="F46" s="24">
        <f t="shared" si="9"/>
        <v>0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</row>
    <row r="47" spans="1:53">
      <c r="A47" s="22">
        <v>8</v>
      </c>
      <c r="B47" s="23" t="s">
        <v>34</v>
      </c>
      <c r="C47" s="21">
        <v>0</v>
      </c>
      <c r="D47" s="29">
        <v>0</v>
      </c>
      <c r="E47" s="24">
        <f t="shared" si="8"/>
        <v>0</v>
      </c>
      <c r="F47" s="24">
        <f t="shared" si="9"/>
        <v>0</v>
      </c>
    </row>
    <row r="48" spans="1:53">
      <c r="A48" s="32" t="s">
        <v>35</v>
      </c>
      <c r="B48" s="32"/>
      <c r="C48" s="32"/>
      <c r="D48" s="32"/>
      <c r="E48" s="32"/>
      <c r="F48" s="32"/>
    </row>
    <row r="49" spans="1:6">
      <c r="A49" s="3"/>
      <c r="B49" s="3"/>
      <c r="C49" s="11" t="s">
        <v>36</v>
      </c>
      <c r="D49" s="11"/>
      <c r="E49" s="11"/>
      <c r="F49" s="12">
        <f>SUM(F42:F47)</f>
        <v>0</v>
      </c>
    </row>
    <row r="50" spans="1:6">
      <c r="A50" s="3"/>
      <c r="B50" s="3"/>
      <c r="C50" s="3"/>
      <c r="D50" s="3"/>
      <c r="E50" s="3"/>
      <c r="F50" s="3"/>
    </row>
    <row r="51" spans="1:6" ht="18">
      <c r="A51" s="17" t="s">
        <v>39</v>
      </c>
    </row>
    <row r="52" spans="1:6">
      <c r="A52" s="30" t="s">
        <v>14</v>
      </c>
      <c r="B52" s="30"/>
      <c r="C52" s="30"/>
      <c r="D52" s="30"/>
      <c r="E52" s="30"/>
      <c r="F52" s="30"/>
    </row>
    <row r="53" spans="1:6" s="3" customFormat="1" ht="58.5" customHeight="1">
      <c r="A53" s="15" t="s">
        <v>15</v>
      </c>
      <c r="B53" s="15" t="s">
        <v>16</v>
      </c>
      <c r="C53" s="15" t="s">
        <v>17</v>
      </c>
      <c r="D53" s="15" t="s">
        <v>18</v>
      </c>
      <c r="E53" s="15" t="s">
        <v>19</v>
      </c>
      <c r="F53" s="16" t="s">
        <v>20</v>
      </c>
    </row>
    <row r="54" spans="1:6" s="3" customFormat="1">
      <c r="A54" s="31" t="s">
        <v>21</v>
      </c>
      <c r="B54" s="31"/>
      <c r="C54" s="31"/>
      <c r="D54" s="31"/>
      <c r="E54" s="31"/>
      <c r="F54" s="31"/>
    </row>
    <row r="55" spans="1:6" s="3" customFormat="1">
      <c r="A55" s="25">
        <v>430</v>
      </c>
      <c r="B55" s="26" t="s">
        <v>22</v>
      </c>
      <c r="C55" s="27">
        <v>0</v>
      </c>
      <c r="D55" s="29">
        <v>0</v>
      </c>
      <c r="E55" s="28">
        <f t="shared" ref="E55:E62" si="10">C55*(1+D55)</f>
        <v>0</v>
      </c>
      <c r="F55" s="28">
        <f>A55*E55</f>
        <v>0</v>
      </c>
    </row>
    <row r="56" spans="1:6" s="3" customFormat="1">
      <c r="A56" s="25">
        <v>430</v>
      </c>
      <c r="B56" s="26" t="s">
        <v>23</v>
      </c>
      <c r="C56" s="27">
        <v>0</v>
      </c>
      <c r="D56" s="29">
        <v>0</v>
      </c>
      <c r="E56" s="28">
        <f t="shared" si="10"/>
        <v>0</v>
      </c>
      <c r="F56" s="28">
        <f>A56*E56</f>
        <v>0</v>
      </c>
    </row>
    <row r="57" spans="1:6" s="3" customFormat="1">
      <c r="A57" s="25">
        <v>430</v>
      </c>
      <c r="B57" s="26" t="s">
        <v>24</v>
      </c>
      <c r="C57" s="27">
        <v>0</v>
      </c>
      <c r="D57" s="29">
        <v>0</v>
      </c>
      <c r="E57" s="28">
        <f t="shared" si="10"/>
        <v>0</v>
      </c>
      <c r="F57" s="28">
        <f>A57*E57</f>
        <v>0</v>
      </c>
    </row>
    <row r="58" spans="1:6" s="3" customFormat="1">
      <c r="A58" s="25">
        <v>430</v>
      </c>
      <c r="B58" s="26" t="s">
        <v>25</v>
      </c>
      <c r="C58" s="27">
        <v>0</v>
      </c>
      <c r="D58" s="29">
        <v>0</v>
      </c>
      <c r="E58" s="28">
        <f t="shared" si="10"/>
        <v>0</v>
      </c>
      <c r="F58" s="28">
        <f>A58*E58</f>
        <v>0</v>
      </c>
    </row>
    <row r="59" spans="1:6" s="3" customFormat="1">
      <c r="A59" s="25">
        <v>430</v>
      </c>
      <c r="B59" s="26" t="s">
        <v>26</v>
      </c>
      <c r="C59" s="27">
        <v>0</v>
      </c>
      <c r="D59" s="29">
        <v>0</v>
      </c>
      <c r="E59" s="28">
        <f t="shared" si="10"/>
        <v>0</v>
      </c>
      <c r="F59" s="28">
        <f>A59*E59</f>
        <v>0</v>
      </c>
    </row>
    <row r="60" spans="1:6" s="3" customFormat="1">
      <c r="A60" s="25">
        <v>7</v>
      </c>
      <c r="B60" s="26" t="s">
        <v>27</v>
      </c>
      <c r="C60" s="27">
        <v>0</v>
      </c>
      <c r="D60" s="29">
        <v>0</v>
      </c>
      <c r="E60" s="28">
        <f t="shared" si="10"/>
        <v>0</v>
      </c>
      <c r="F60" s="28">
        <f t="shared" ref="F60:F62" si="11">A60*E60</f>
        <v>0</v>
      </c>
    </row>
    <row r="61" spans="1:6" s="3" customFormat="1">
      <c r="A61" s="25">
        <v>7</v>
      </c>
      <c r="B61" s="26" t="s">
        <v>28</v>
      </c>
      <c r="C61" s="27">
        <v>0</v>
      </c>
      <c r="D61" s="29">
        <v>0</v>
      </c>
      <c r="E61" s="28">
        <f t="shared" si="10"/>
        <v>0</v>
      </c>
      <c r="F61" s="28">
        <f t="shared" si="11"/>
        <v>0</v>
      </c>
    </row>
    <row r="62" spans="1:6" s="3" customFormat="1">
      <c r="A62" s="25">
        <v>7</v>
      </c>
      <c r="B62" s="26" t="s">
        <v>29</v>
      </c>
      <c r="C62" s="27">
        <v>0</v>
      </c>
      <c r="D62" s="29">
        <v>0</v>
      </c>
      <c r="E62" s="28">
        <f t="shared" si="10"/>
        <v>0</v>
      </c>
      <c r="F62" s="28">
        <f t="shared" si="11"/>
        <v>0</v>
      </c>
    </row>
    <row r="63" spans="1:6" s="3" customFormat="1">
      <c r="A63" s="25">
        <v>4</v>
      </c>
      <c r="B63" s="26" t="s">
        <v>34</v>
      </c>
      <c r="C63" s="27">
        <v>0</v>
      </c>
      <c r="D63" s="29">
        <v>0</v>
      </c>
      <c r="E63" s="28">
        <f t="shared" ref="E63:E65" si="12">C63*(1+D63)</f>
        <v>0</v>
      </c>
      <c r="F63" s="28">
        <f t="shared" ref="F63:F65" si="13">A63*E63</f>
        <v>0</v>
      </c>
    </row>
    <row r="64" spans="1:6" s="3" customFormat="1">
      <c r="A64" s="25">
        <v>20</v>
      </c>
      <c r="B64" s="26" t="s">
        <v>40</v>
      </c>
      <c r="C64" s="27">
        <v>0</v>
      </c>
      <c r="D64" s="29">
        <v>0</v>
      </c>
      <c r="E64" s="28">
        <f t="shared" si="12"/>
        <v>0</v>
      </c>
      <c r="F64" s="28">
        <f t="shared" si="13"/>
        <v>0</v>
      </c>
    </row>
    <row r="65" spans="1:53" s="3" customFormat="1">
      <c r="A65" s="25">
        <v>20</v>
      </c>
      <c r="B65" s="26" t="s">
        <v>41</v>
      </c>
      <c r="C65" s="27">
        <v>0</v>
      </c>
      <c r="D65" s="29">
        <v>0</v>
      </c>
      <c r="E65" s="28">
        <f t="shared" si="12"/>
        <v>0</v>
      </c>
      <c r="F65" s="28">
        <f t="shared" si="13"/>
        <v>0</v>
      </c>
    </row>
    <row r="66" spans="1:53" s="3" customFormat="1">
      <c r="A66" s="25">
        <v>24</v>
      </c>
      <c r="B66" s="26" t="s">
        <v>42</v>
      </c>
      <c r="C66" s="27">
        <v>0</v>
      </c>
      <c r="D66" s="29">
        <v>0</v>
      </c>
      <c r="E66" s="28">
        <f t="shared" ref="E66:E67" si="14">C66*(1+D66)</f>
        <v>0</v>
      </c>
      <c r="F66" s="28">
        <f t="shared" ref="F66:F67" si="15">A66*E66</f>
        <v>0</v>
      </c>
    </row>
    <row r="67" spans="1:53" s="3" customFormat="1">
      <c r="A67" s="25">
        <v>24</v>
      </c>
      <c r="B67" s="26" t="s">
        <v>43</v>
      </c>
      <c r="C67" s="27">
        <v>0</v>
      </c>
      <c r="D67" s="29">
        <v>0</v>
      </c>
      <c r="E67" s="28">
        <f t="shared" si="14"/>
        <v>0</v>
      </c>
      <c r="F67" s="28">
        <f t="shared" si="15"/>
        <v>0</v>
      </c>
    </row>
    <row r="68" spans="1:53" s="3" customFormat="1">
      <c r="A68" s="34" t="s">
        <v>30</v>
      </c>
      <c r="B68" s="34"/>
      <c r="C68" s="34"/>
      <c r="D68" s="34"/>
      <c r="E68" s="34"/>
      <c r="F68" s="34"/>
    </row>
    <row r="69" spans="1:53">
      <c r="A69" s="22">
        <v>2</v>
      </c>
      <c r="B69" s="23" t="s">
        <v>31</v>
      </c>
      <c r="C69" s="21">
        <v>0</v>
      </c>
      <c r="D69" s="29">
        <v>0</v>
      </c>
      <c r="E69" s="24">
        <f t="shared" ref="E69:E72" si="16">C69*(1+D69)</f>
        <v>0</v>
      </c>
      <c r="F69" s="24">
        <f>A69*E69</f>
        <v>0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</row>
    <row r="70" spans="1:53">
      <c r="A70" s="20">
        <v>16</v>
      </c>
      <c r="B70" s="18" t="s">
        <v>32</v>
      </c>
      <c r="C70" s="21">
        <v>0</v>
      </c>
      <c r="D70" s="29">
        <v>0</v>
      </c>
      <c r="E70" s="24">
        <f t="shared" si="16"/>
        <v>0</v>
      </c>
      <c r="F70" s="24">
        <f t="shared" ref="F70:F72" si="17">A70*E70</f>
        <v>0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</row>
    <row r="71" spans="1:53">
      <c r="A71" s="20">
        <v>8</v>
      </c>
      <c r="B71" s="18" t="s">
        <v>33</v>
      </c>
      <c r="C71" s="21">
        <v>0</v>
      </c>
      <c r="D71" s="29">
        <v>0</v>
      </c>
      <c r="E71" s="24">
        <f t="shared" si="16"/>
        <v>0</v>
      </c>
      <c r="F71" s="24">
        <f t="shared" si="17"/>
        <v>0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</row>
    <row r="72" spans="1:53">
      <c r="A72" s="20">
        <v>8</v>
      </c>
      <c r="B72" s="18" t="s">
        <v>34</v>
      </c>
      <c r="C72" s="21">
        <v>0</v>
      </c>
      <c r="D72" s="29">
        <v>0</v>
      </c>
      <c r="E72" s="24">
        <f t="shared" si="16"/>
        <v>0</v>
      </c>
      <c r="F72" s="24">
        <f t="shared" si="17"/>
        <v>0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</row>
    <row r="73" spans="1:53">
      <c r="A73" s="20">
        <v>8</v>
      </c>
      <c r="B73" s="18" t="s">
        <v>42</v>
      </c>
      <c r="C73" s="21">
        <v>0</v>
      </c>
      <c r="D73" s="29">
        <v>0</v>
      </c>
      <c r="E73" s="24">
        <f t="shared" ref="E73:E74" si="18">C73*(1+D73)</f>
        <v>0</v>
      </c>
      <c r="F73" s="24">
        <f t="shared" ref="F73:F74" si="19">A73*E73</f>
        <v>0</v>
      </c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</row>
    <row r="74" spans="1:53">
      <c r="A74" s="20">
        <v>8</v>
      </c>
      <c r="B74" s="18" t="s">
        <v>43</v>
      </c>
      <c r="C74" s="21">
        <v>0</v>
      </c>
      <c r="D74" s="29">
        <v>0</v>
      </c>
      <c r="E74" s="24">
        <f t="shared" si="18"/>
        <v>0</v>
      </c>
      <c r="F74" s="24">
        <f t="shared" si="19"/>
        <v>0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</row>
    <row r="75" spans="1:53">
      <c r="A75" s="32" t="s">
        <v>35</v>
      </c>
      <c r="B75" s="32"/>
      <c r="C75" s="32"/>
      <c r="D75" s="32"/>
      <c r="E75" s="32"/>
      <c r="F75" s="32"/>
    </row>
    <row r="76" spans="1:53">
      <c r="A76" s="3"/>
      <c r="B76" s="3"/>
      <c r="C76" s="11" t="s">
        <v>36</v>
      </c>
      <c r="D76" s="11"/>
      <c r="E76" s="11"/>
      <c r="F76" s="12">
        <f>SUM(F55:F74)</f>
        <v>0</v>
      </c>
    </row>
    <row r="77" spans="1:53">
      <c r="A77" s="3"/>
      <c r="B77" s="3"/>
      <c r="C77" s="3"/>
      <c r="D77" s="3"/>
      <c r="E77" s="3"/>
      <c r="F77" s="3"/>
    </row>
    <row r="78" spans="1:53" ht="18">
      <c r="A78" s="17" t="s">
        <v>44</v>
      </c>
      <c r="B78" s="3"/>
      <c r="C78" s="3"/>
      <c r="D78" s="3"/>
      <c r="E78" s="3"/>
      <c r="F78" s="3"/>
    </row>
    <row r="79" spans="1:53">
      <c r="A79" s="30" t="s">
        <v>14</v>
      </c>
      <c r="B79" s="30"/>
      <c r="C79" s="30"/>
      <c r="D79" s="30"/>
      <c r="E79" s="30"/>
      <c r="F79" s="30"/>
    </row>
    <row r="80" spans="1:53" s="3" customFormat="1" ht="57.75" customHeight="1">
      <c r="A80" s="15" t="s">
        <v>15</v>
      </c>
      <c r="B80" s="15" t="s">
        <v>16</v>
      </c>
      <c r="C80" s="15" t="s">
        <v>17</v>
      </c>
      <c r="D80" s="15" t="s">
        <v>18</v>
      </c>
      <c r="E80" s="15" t="s">
        <v>19</v>
      </c>
      <c r="F80" s="16" t="s">
        <v>20</v>
      </c>
    </row>
    <row r="81" spans="1:53" s="3" customFormat="1">
      <c r="A81" s="31" t="s">
        <v>21</v>
      </c>
      <c r="B81" s="31"/>
      <c r="C81" s="31"/>
      <c r="D81" s="31"/>
      <c r="E81" s="31"/>
      <c r="F81" s="31"/>
    </row>
    <row r="82" spans="1:53" s="3" customFormat="1" ht="15" customHeight="1">
      <c r="A82" s="25">
        <v>430</v>
      </c>
      <c r="B82" s="26" t="s">
        <v>38</v>
      </c>
      <c r="C82" s="27">
        <v>0</v>
      </c>
      <c r="D82" s="29">
        <v>0</v>
      </c>
      <c r="E82" s="28">
        <f t="shared" ref="E82" si="20">C82*(1+D82)</f>
        <v>0</v>
      </c>
      <c r="F82" s="28">
        <f>A82*E82</f>
        <v>0</v>
      </c>
    </row>
    <row r="83" spans="1:53" s="3" customFormat="1" ht="15" customHeight="1">
      <c r="A83" s="25">
        <v>4</v>
      </c>
      <c r="B83" s="26" t="s">
        <v>34</v>
      </c>
      <c r="C83" s="27">
        <v>0</v>
      </c>
      <c r="D83" s="29">
        <v>0</v>
      </c>
      <c r="E83" s="28">
        <f t="shared" ref="E83:E87" si="21">C83*(1+D83)</f>
        <v>0</v>
      </c>
      <c r="F83" s="28">
        <f t="shared" ref="F83:F87" si="22">A83*E83</f>
        <v>0</v>
      </c>
    </row>
    <row r="84" spans="1:53" s="3" customFormat="1" ht="15" customHeight="1">
      <c r="A84" s="25">
        <v>20</v>
      </c>
      <c r="B84" s="26" t="s">
        <v>40</v>
      </c>
      <c r="C84" s="27">
        <v>0</v>
      </c>
      <c r="D84" s="29">
        <v>0</v>
      </c>
      <c r="E84" s="28">
        <f t="shared" si="21"/>
        <v>0</v>
      </c>
      <c r="F84" s="28">
        <f t="shared" si="22"/>
        <v>0</v>
      </c>
    </row>
    <row r="85" spans="1:53" s="3" customFormat="1" ht="15" customHeight="1">
      <c r="A85" s="25">
        <v>20</v>
      </c>
      <c r="B85" s="26" t="s">
        <v>41</v>
      </c>
      <c r="C85" s="27">
        <v>0</v>
      </c>
      <c r="D85" s="29">
        <v>0</v>
      </c>
      <c r="E85" s="28">
        <f t="shared" si="21"/>
        <v>0</v>
      </c>
      <c r="F85" s="28">
        <f t="shared" si="22"/>
        <v>0</v>
      </c>
    </row>
    <row r="86" spans="1:53" s="3" customFormat="1">
      <c r="A86" s="25">
        <v>24</v>
      </c>
      <c r="B86" s="26" t="s">
        <v>42</v>
      </c>
      <c r="C86" s="27">
        <v>0</v>
      </c>
      <c r="D86" s="29">
        <v>0</v>
      </c>
      <c r="E86" s="28">
        <f t="shared" si="21"/>
        <v>0</v>
      </c>
      <c r="F86" s="28">
        <f t="shared" si="22"/>
        <v>0</v>
      </c>
    </row>
    <row r="87" spans="1:53" s="3" customFormat="1">
      <c r="A87" s="25">
        <v>24</v>
      </c>
      <c r="B87" s="26" t="s">
        <v>43</v>
      </c>
      <c r="C87" s="27">
        <v>0</v>
      </c>
      <c r="D87" s="29">
        <v>0</v>
      </c>
      <c r="E87" s="28">
        <f t="shared" si="21"/>
        <v>0</v>
      </c>
      <c r="F87" s="28">
        <f t="shared" si="22"/>
        <v>0</v>
      </c>
    </row>
    <row r="88" spans="1:53">
      <c r="A88" s="34" t="s">
        <v>30</v>
      </c>
      <c r="B88" s="34"/>
      <c r="C88" s="34"/>
      <c r="D88" s="34"/>
      <c r="E88" s="34"/>
      <c r="F88" s="34"/>
    </row>
    <row r="89" spans="1:53">
      <c r="A89" s="22">
        <v>2</v>
      </c>
      <c r="B89" s="23" t="s">
        <v>31</v>
      </c>
      <c r="C89" s="21">
        <v>0</v>
      </c>
      <c r="D89" s="29">
        <v>0</v>
      </c>
      <c r="E89" s="24">
        <f t="shared" ref="E89:E94" si="23">C89*(1+D89)</f>
        <v>0</v>
      </c>
      <c r="F89" s="24">
        <f>A89*E89</f>
        <v>0</v>
      </c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</row>
    <row r="90" spans="1:53" ht="15" customHeight="1">
      <c r="A90" s="20">
        <v>16</v>
      </c>
      <c r="B90" s="18" t="s">
        <v>32</v>
      </c>
      <c r="C90" s="21">
        <v>0</v>
      </c>
      <c r="D90" s="29">
        <v>0</v>
      </c>
      <c r="E90" s="24">
        <f t="shared" si="23"/>
        <v>0</v>
      </c>
      <c r="F90" s="24">
        <f t="shared" ref="F90:F94" si="24">A90*E90</f>
        <v>0</v>
      </c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</row>
    <row r="91" spans="1:53">
      <c r="A91" s="20">
        <v>8</v>
      </c>
      <c r="B91" s="18" t="s">
        <v>33</v>
      </c>
      <c r="C91" s="21">
        <v>0</v>
      </c>
      <c r="D91" s="29">
        <v>0</v>
      </c>
      <c r="E91" s="24">
        <f t="shared" si="23"/>
        <v>0</v>
      </c>
      <c r="F91" s="24">
        <f t="shared" si="24"/>
        <v>0</v>
      </c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</row>
    <row r="92" spans="1:53">
      <c r="A92" s="22">
        <v>8</v>
      </c>
      <c r="B92" s="23" t="s">
        <v>34</v>
      </c>
      <c r="C92" s="21">
        <v>0</v>
      </c>
      <c r="D92" s="29">
        <v>0</v>
      </c>
      <c r="E92" s="24">
        <f t="shared" si="23"/>
        <v>0</v>
      </c>
      <c r="F92" s="24">
        <f t="shared" si="24"/>
        <v>0</v>
      </c>
    </row>
    <row r="93" spans="1:53">
      <c r="A93" s="20">
        <v>8</v>
      </c>
      <c r="B93" s="18" t="s">
        <v>42</v>
      </c>
      <c r="C93" s="21">
        <v>0</v>
      </c>
      <c r="D93" s="29">
        <v>0</v>
      </c>
      <c r="E93" s="24">
        <f t="shared" si="23"/>
        <v>0</v>
      </c>
      <c r="F93" s="24">
        <f t="shared" si="24"/>
        <v>0</v>
      </c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</row>
    <row r="94" spans="1:53">
      <c r="A94" s="20">
        <v>8</v>
      </c>
      <c r="B94" s="18" t="s">
        <v>43</v>
      </c>
      <c r="C94" s="21">
        <v>0</v>
      </c>
      <c r="D94" s="29">
        <v>0</v>
      </c>
      <c r="E94" s="24">
        <f t="shared" si="23"/>
        <v>0</v>
      </c>
      <c r="F94" s="24">
        <f t="shared" si="24"/>
        <v>0</v>
      </c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</row>
    <row r="95" spans="1:53">
      <c r="A95" s="32" t="s">
        <v>35</v>
      </c>
      <c r="B95" s="32"/>
      <c r="C95" s="32"/>
      <c r="D95" s="32"/>
      <c r="E95" s="32"/>
      <c r="F95" s="32"/>
    </row>
    <row r="96" spans="1:53">
      <c r="A96" s="3"/>
      <c r="B96" s="3"/>
      <c r="C96" s="11" t="s">
        <v>36</v>
      </c>
      <c r="D96" s="11"/>
      <c r="E96" s="11"/>
      <c r="F96" s="12">
        <f>SUM(F82:F94)</f>
        <v>0</v>
      </c>
    </row>
    <row r="100" spans="1:6" ht="18">
      <c r="A100" s="36" t="s">
        <v>13</v>
      </c>
      <c r="B100" s="36"/>
      <c r="C100" s="36"/>
      <c r="D100" s="36"/>
      <c r="E100" s="36"/>
      <c r="F100" s="13">
        <f>F36</f>
        <v>0</v>
      </c>
    </row>
    <row r="101" spans="1:6" ht="18">
      <c r="A101" s="36" t="s">
        <v>37</v>
      </c>
      <c r="B101" s="36"/>
      <c r="C101" s="36"/>
      <c r="D101" s="36"/>
      <c r="E101" s="36"/>
      <c r="F101" s="13">
        <f>F49</f>
        <v>0</v>
      </c>
    </row>
    <row r="102" spans="1:6" ht="18">
      <c r="A102" s="36" t="s">
        <v>45</v>
      </c>
      <c r="B102" s="36"/>
      <c r="C102" s="36"/>
      <c r="D102" s="36"/>
      <c r="E102" s="36"/>
      <c r="F102" s="13">
        <f>F76</f>
        <v>0</v>
      </c>
    </row>
    <row r="103" spans="1:6" ht="18">
      <c r="A103" s="36" t="s">
        <v>46</v>
      </c>
      <c r="B103" s="36"/>
      <c r="C103" s="36"/>
      <c r="D103" s="36"/>
      <c r="E103" s="36"/>
      <c r="F103" s="13">
        <f>F96</f>
        <v>0</v>
      </c>
    </row>
    <row r="104" spans="1:6" ht="15" customHeight="1">
      <c r="A104" s="35" t="s">
        <v>47</v>
      </c>
      <c r="B104" s="35"/>
      <c r="C104" s="35"/>
      <c r="D104" s="35"/>
      <c r="E104" s="35"/>
      <c r="F104" s="19">
        <f>SUM(F100:F103)</f>
        <v>0</v>
      </c>
    </row>
  </sheetData>
  <mergeCells count="22">
    <mergeCell ref="A68:F68"/>
    <mergeCell ref="A75:F75"/>
    <mergeCell ref="A79:F79"/>
    <mergeCell ref="A81:F81"/>
    <mergeCell ref="A88:F88"/>
    <mergeCell ref="A95:F95"/>
    <mergeCell ref="A104:E104"/>
    <mergeCell ref="A100:E100"/>
    <mergeCell ref="A101:E101"/>
    <mergeCell ref="A103:E103"/>
    <mergeCell ref="A102:E102"/>
    <mergeCell ref="A39:F39"/>
    <mergeCell ref="A41:F41"/>
    <mergeCell ref="A48:F48"/>
    <mergeCell ref="A54:F54"/>
    <mergeCell ref="A1:F1"/>
    <mergeCell ref="A19:F19"/>
    <mergeCell ref="A35:F35"/>
    <mergeCell ref="A21:F21"/>
    <mergeCell ref="A30:F30"/>
    <mergeCell ref="A43:F43"/>
    <mergeCell ref="A52:F52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175A209F1E844BAA41D5FDA770A7C4" ma:contentTypeVersion="9" ma:contentTypeDescription="Een nieuw document maken." ma:contentTypeScope="" ma:versionID="957d6d59e06e19e25164937e588e2447">
  <xsd:schema xmlns:xsd="http://www.w3.org/2001/XMLSchema" xmlns:xs="http://www.w3.org/2001/XMLSchema" xmlns:p="http://schemas.microsoft.com/office/2006/metadata/properties" xmlns:ns2="9767f8f7-bf49-4e4f-80e6-d5ae3196bd0e" targetNamespace="http://schemas.microsoft.com/office/2006/metadata/properties" ma:root="true" ma:fieldsID="95de98d4ac7cd39246ed096b36de21b0" ns2:_="">
    <xsd:import namespace="9767f8f7-bf49-4e4f-80e6-d5ae3196bd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67f8f7-bf49-4e4f-80e6-d5ae3196bd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88D42B-4D0B-405B-A713-E3C78D1FCC34}"/>
</file>

<file path=customXml/itemProps2.xml><?xml version="1.0" encoding="utf-8"?>
<ds:datastoreItem xmlns:ds="http://schemas.openxmlformats.org/officeDocument/2006/customXml" ds:itemID="{8976C2B5-43A7-4386-9C46-A4EEFC7FAAF4}"/>
</file>

<file path=customXml/itemProps3.xml><?xml version="1.0" encoding="utf-8"?>
<ds:datastoreItem xmlns:ds="http://schemas.openxmlformats.org/officeDocument/2006/customXml" ds:itemID="{646293F1-3279-401A-AFEC-D44237313D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Mello Bogaarts</dc:creator>
  <cp:keywords/>
  <dc:description/>
  <cp:lastModifiedBy>Heide, Arjan van der</cp:lastModifiedBy>
  <cp:revision/>
  <dcterms:created xsi:type="dcterms:W3CDTF">2017-08-04T08:41:04Z</dcterms:created>
  <dcterms:modified xsi:type="dcterms:W3CDTF">2022-04-28T12:34:21Z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0x0101001F175A209F1E844BAA41D5FDA770A7C4</vt:lpwstr>
  </property>
</Properties>
</file>