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novaportal-my.sharepoint.com/personal/ces2007_novacollege_nl/Documents/Aanbestedingen/Sanitaire middelen/NVI/NVI2/te publiceren/"/>
    </mc:Choice>
  </mc:AlternateContent>
  <xr:revisionPtr revIDLastSave="2" documentId="8_{72C292FC-2D99-4E0A-B7FB-D7DBF39CCC17}" xr6:coauthVersionLast="47" xr6:coauthVersionMax="47" xr10:uidLastSave="{3BEBB312-C717-4465-BB09-A1E270FA80B4}"/>
  <bookViews>
    <workbookView xWindow="28680" yWindow="-120" windowWidth="29040" windowHeight="15840" xr2:uid="{B27379C6-B4A0-430F-999D-1ACC494998DB}"/>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3" i="1" l="1"/>
  <c r="H13" i="1" s="1"/>
  <c r="F14" i="1"/>
  <c r="H14" i="1" s="1"/>
  <c r="F15" i="1"/>
  <c r="H15" i="1" s="1"/>
  <c r="F16" i="1"/>
  <c r="H16" i="1" s="1"/>
  <c r="F17" i="1"/>
  <c r="H17" i="1" s="1"/>
  <c r="F19" i="1"/>
  <c r="H19" i="1" s="1"/>
  <c r="D23" i="1"/>
  <c r="E23" i="1" s="1"/>
  <c r="D24" i="1"/>
  <c r="E24" i="1" s="1"/>
  <c r="D25" i="1"/>
  <c r="E25" i="1" s="1"/>
  <c r="D26" i="1"/>
  <c r="E26" i="1" s="1"/>
  <c r="D27" i="1"/>
  <c r="E27" i="1" s="1"/>
  <c r="D28" i="1"/>
  <c r="E28" i="1" s="1"/>
  <c r="D29" i="1"/>
  <c r="E29" i="1" s="1"/>
  <c r="D30" i="1"/>
  <c r="E30" i="1" s="1"/>
  <c r="F18" i="1"/>
  <c r="H18" i="1" s="1"/>
  <c r="E31" i="1" l="1"/>
  <c r="H20" i="1"/>
  <c r="G33" i="1" l="1"/>
</calcChain>
</file>

<file path=xl/sharedStrings.xml><?xml version="1.0" encoding="utf-8"?>
<sst xmlns="http://schemas.openxmlformats.org/spreadsheetml/2006/main" count="49" uniqueCount="45">
  <si>
    <t xml:space="preserve">Prijzenblad aanbesteding Sanitaire middelen en materialen </t>
  </si>
  <si>
    <t>Naam inschrijver</t>
  </si>
  <si>
    <t xml:space="preserve">Datum </t>
  </si>
  <si>
    <t>Handtekening</t>
  </si>
  <si>
    <t>Kenmerk aanbesteding</t>
  </si>
  <si>
    <t>AGR-09913</t>
  </si>
  <si>
    <t>Verbruiksmiddelen</t>
  </si>
  <si>
    <t>aantal toiletruimtes</t>
  </si>
  <si>
    <t>Fictief verbruik per jaar</t>
  </si>
  <si>
    <t>Eenheid</t>
  </si>
  <si>
    <t>Hoeveelheid per verpakkingseenheid</t>
  </si>
  <si>
    <t>Aantal 
 verpakkingseenheden</t>
  </si>
  <si>
    <t>Prijs per
 verpakkingseenheid</t>
  </si>
  <si>
    <t>Inscrijfprijs voor gemiddeld
 verbruik per jaar</t>
  </si>
  <si>
    <t>meter</t>
  </si>
  <si>
    <t>Toiletbrilreiniger</t>
  </si>
  <si>
    <t>ml</t>
  </si>
  <si>
    <t>Papieren handdoekjes</t>
  </si>
  <si>
    <t>stuk</t>
  </si>
  <si>
    <t>Toiletpapier</t>
  </si>
  <si>
    <t>Handzeep</t>
  </si>
  <si>
    <t>Toiletborstel</t>
  </si>
  <si>
    <t>Luchtverfrisser</t>
  </si>
  <si>
    <t>subtotaal</t>
  </si>
  <si>
    <t>Fictief aantal</t>
  </si>
  <si>
    <t>Huurprijs per stuk per maand</t>
  </si>
  <si>
    <t>Huurprijs per maand totaal</t>
  </si>
  <si>
    <t>Huurprijs per jaar totaal</t>
  </si>
  <si>
    <t>Toiletbrilreiniger dispenser</t>
  </si>
  <si>
    <t>Handdoekjesdispenser</t>
  </si>
  <si>
    <t>Toiletrol dispenser</t>
  </si>
  <si>
    <t>Zeepdispenser</t>
  </si>
  <si>
    <t>Toiletborstelhouder</t>
  </si>
  <si>
    <t>Luchtverfrisser dispenser</t>
  </si>
  <si>
    <t>Dameshygiene containerbox</t>
  </si>
  <si>
    <t>Inschrijfprijs</t>
  </si>
  <si>
    <t>Poetsrol (Tork of vergelijkbaar)</t>
  </si>
  <si>
    <t>Poetsrol (Tork of vergelijkbaar) dispenser</t>
  </si>
  <si>
    <t>Type luchtverfrisser</t>
  </si>
  <si>
    <t>* De gevraagde informatie kunt u plaatsen in de grijze invulvelden.</t>
  </si>
  <si>
    <t xml:space="preserve">* Met betrekking tot de luchtverfrisser vragen wij u op basis van het aangeven aantal toiletruimtes tevens het geschatte jaarverbruik op te geven. Dit product is momenteel in gebruik binnen een klein gedeelte van de organisatie, waardoor het voor ons niet mogelijk is een adequaat fictief verbruik op te geven. In het nieuwe contract willen wij alle ruimtes laten voorzien van luchtverfrissers. </t>
  </si>
  <si>
    <t>* Op regel 21 cellen B en C vragen wij u aan te geven wat voor type luchtverfrisser u aanbiedt.</t>
  </si>
  <si>
    <r>
      <rPr>
        <b/>
        <sz val="11"/>
        <color theme="1"/>
        <rFont val="Calibri"/>
        <family val="2"/>
        <scheme val="minor"/>
      </rPr>
      <t>Toeliching prijzenblad:</t>
    </r>
    <r>
      <rPr>
        <sz val="11"/>
        <color theme="1"/>
        <rFont val="Calibri"/>
        <family val="2"/>
        <scheme val="minor"/>
      </rPr>
      <t xml:space="preserve"> 
</t>
    </r>
  </si>
  <si>
    <t xml:space="preserve">*Inschrijver kan geen rechten ontlenen aan de genoemde aantallen in het prijzenblad. </t>
  </si>
  <si>
    <t>Apparatuur: Huurprijs dispensers huur all-in voor nieuwe/nieuw staat dispensers.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</si>
</sst>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4"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rgb="FFD9E1F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38">
    <xf numFmtId="0" fontId="0" fillId="0" borderId="0" xfId="0"/>
    <xf numFmtId="164" fontId="0" fillId="0" borderId="1" xfId="0" applyNumberFormat="1" applyBorder="1"/>
    <xf numFmtId="1" fontId="0" fillId="3" borderId="1" xfId="0" applyNumberFormat="1" applyFill="1" applyBorder="1"/>
    <xf numFmtId="0" fontId="1" fillId="2" borderId="1" xfId="0" applyFont="1" applyFill="1" applyBorder="1" applyAlignment="1">
      <alignment vertical="top" wrapText="1"/>
    </xf>
    <xf numFmtId="0" fontId="1" fillId="2" borderId="1" xfId="0" applyFont="1" applyFill="1" applyBorder="1" applyAlignment="1">
      <alignment vertical="top"/>
    </xf>
    <xf numFmtId="0" fontId="0" fillId="0" borderId="0" xfId="0" applyAlignment="1">
      <alignment horizontal="left"/>
    </xf>
    <xf numFmtId="1" fontId="2" fillId="0" borderId="1" xfId="0" applyNumberFormat="1" applyFont="1" applyBorder="1"/>
    <xf numFmtId="0" fontId="0" fillId="3" borderId="1" xfId="0" applyFill="1" applyBorder="1"/>
    <xf numFmtId="1" fontId="0" fillId="5" borderId="1" xfId="0" applyNumberFormat="1" applyFill="1" applyBorder="1" applyAlignment="1">
      <alignment horizontal="center" vertical="center"/>
    </xf>
    <xf numFmtId="0" fontId="0" fillId="5" borderId="1" xfId="0" applyFill="1" applyBorder="1"/>
    <xf numFmtId="0" fontId="1" fillId="4" borderId="1" xfId="0" applyFont="1" applyFill="1" applyBorder="1"/>
    <xf numFmtId="1" fontId="0" fillId="3" borderId="1" xfId="0" applyNumberFormat="1" applyFill="1" applyBorder="1" applyAlignment="1">
      <alignment horizontal="center"/>
    </xf>
    <xf numFmtId="44" fontId="0" fillId="0" borderId="1" xfId="0" applyNumberFormat="1" applyBorder="1"/>
    <xf numFmtId="0" fontId="1" fillId="2" borderId="2" xfId="0" applyFont="1" applyFill="1" applyBorder="1"/>
    <xf numFmtId="0" fontId="1" fillId="2" borderId="1" xfId="0" applyFont="1" applyFill="1" applyBorder="1"/>
    <xf numFmtId="164" fontId="1" fillId="4" borderId="1" xfId="0" applyNumberFormat="1" applyFont="1" applyFill="1" applyBorder="1"/>
    <xf numFmtId="44" fontId="0" fillId="4" borderId="1" xfId="0" applyNumberFormat="1" applyFill="1" applyBorder="1"/>
    <xf numFmtId="164" fontId="3" fillId="6" borderId="1" xfId="0" applyNumberFormat="1" applyFont="1" applyFill="1" applyBorder="1" applyProtection="1">
      <protection locked="0"/>
    </xf>
    <xf numFmtId="44" fontId="3" fillId="6" borderId="1" xfId="0" applyNumberFormat="1" applyFont="1" applyFill="1" applyBorder="1" applyProtection="1">
      <protection locked="0"/>
    </xf>
    <xf numFmtId="0" fontId="2" fillId="6" borderId="1" xfId="0" applyFont="1" applyFill="1" applyBorder="1" applyProtection="1">
      <protection locked="0"/>
    </xf>
    <xf numFmtId="3" fontId="0" fillId="5" borderId="1" xfId="0" applyNumberFormat="1" applyFill="1" applyBorder="1" applyAlignment="1">
      <alignment horizontal="right" vertical="center"/>
    </xf>
    <xf numFmtId="3" fontId="0" fillId="5" borderId="1" xfId="0" applyNumberFormat="1" applyFill="1" applyBorder="1" applyAlignment="1">
      <alignment horizontal="right"/>
    </xf>
    <xf numFmtId="3" fontId="3" fillId="6" borderId="1" xfId="0" applyNumberFormat="1" applyFont="1" applyFill="1" applyBorder="1" applyAlignment="1" applyProtection="1">
      <alignment horizontal="right"/>
      <protection locked="0"/>
    </xf>
    <xf numFmtId="1" fontId="1" fillId="3" borderId="1" xfId="0" applyNumberFormat="1" applyFont="1" applyFill="1" applyBorder="1"/>
    <xf numFmtId="0" fontId="0" fillId="0" borderId="0" xfId="0" applyBorder="1" applyAlignment="1">
      <alignment vertical="top"/>
    </xf>
    <xf numFmtId="0" fontId="0" fillId="0" borderId="6" xfId="0" applyBorder="1" applyAlignment="1">
      <alignment vertical="top" wrapText="1"/>
    </xf>
    <xf numFmtId="0" fontId="0" fillId="0" borderId="5" xfId="0" applyBorder="1" applyAlignment="1">
      <alignment vertical="top"/>
    </xf>
    <xf numFmtId="0" fontId="0" fillId="0" borderId="5" xfId="0" applyBorder="1" applyAlignment="1">
      <alignment vertical="top" wrapText="1"/>
    </xf>
    <xf numFmtId="0" fontId="0" fillId="0" borderId="7" xfId="0" applyBorder="1" applyAlignment="1">
      <alignment vertical="top"/>
    </xf>
    <xf numFmtId="0" fontId="0" fillId="0" borderId="0" xfId="0" applyProtection="1">
      <protection locked="0"/>
    </xf>
    <xf numFmtId="1" fontId="0" fillId="6" borderId="1" xfId="0" applyNumberFormat="1" applyFill="1" applyBorder="1" applyAlignment="1" applyProtection="1">
      <alignment horizontal="center" vertical="center"/>
      <protection locked="0"/>
    </xf>
    <xf numFmtId="0" fontId="0" fillId="6" borderId="1" xfId="0" applyFill="1" applyBorder="1" applyAlignment="1" applyProtection="1">
      <alignment horizontal="center"/>
      <protection locked="0"/>
    </xf>
    <xf numFmtId="0" fontId="0" fillId="6" borderId="2" xfId="0" applyFill="1" applyBorder="1" applyAlignment="1" applyProtection="1">
      <alignment horizontal="left"/>
      <protection locked="0"/>
    </xf>
    <xf numFmtId="0" fontId="0" fillId="6" borderId="3" xfId="0" applyFill="1" applyBorder="1" applyAlignment="1" applyProtection="1">
      <alignment horizontal="left"/>
      <protection locked="0"/>
    </xf>
    <xf numFmtId="0" fontId="0" fillId="6" borderId="4" xfId="0" applyFill="1" applyBorder="1" applyAlignment="1" applyProtection="1">
      <alignment horizontal="left"/>
      <protection locked="0"/>
    </xf>
    <xf numFmtId="0" fontId="1" fillId="7" borderId="2" xfId="0" applyFont="1" applyFill="1" applyBorder="1" applyAlignment="1">
      <alignment horizontal="left"/>
    </xf>
    <xf numFmtId="0" fontId="1" fillId="7" borderId="3" xfId="0" applyFont="1" applyFill="1" applyBorder="1" applyAlignment="1">
      <alignment horizontal="left"/>
    </xf>
    <xf numFmtId="0" fontId="1" fillId="7" borderId="4"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53C3C-D83F-46A9-B24C-44EABCF85AA5}">
  <dimension ref="A1:H38"/>
  <sheetViews>
    <sheetView tabSelected="1" zoomScale="85" zoomScaleNormal="85" workbookViewId="0">
      <selection activeCell="C28" sqref="C28"/>
    </sheetView>
  </sheetViews>
  <sheetFormatPr defaultRowHeight="14.5" x14ac:dyDescent="0.35"/>
  <cols>
    <col min="1" max="1" width="94.81640625" bestFit="1" customWidth="1"/>
    <col min="2" max="2" width="30.1796875" customWidth="1"/>
    <col min="3" max="3" width="28.1796875" customWidth="1"/>
    <col min="4" max="4" width="12.54296875" bestFit="1" customWidth="1"/>
    <col min="5" max="5" width="20" bestFit="1" customWidth="1"/>
    <col min="6" max="7" width="24.453125" customWidth="1"/>
    <col min="8" max="8" width="25.81640625" bestFit="1" customWidth="1"/>
  </cols>
  <sheetData>
    <row r="1" spans="1:8" ht="26.15" customHeight="1" x14ac:dyDescent="0.35">
      <c r="A1" s="13" t="s">
        <v>0</v>
      </c>
      <c r="B1" s="14" t="s">
        <v>1</v>
      </c>
      <c r="C1" s="32"/>
      <c r="D1" s="33"/>
      <c r="E1" s="34"/>
    </row>
    <row r="2" spans="1:8" ht="28" customHeight="1" x14ac:dyDescent="0.35">
      <c r="B2" s="14" t="s">
        <v>2</v>
      </c>
      <c r="C2" s="32"/>
      <c r="D2" s="33"/>
      <c r="E2" s="34"/>
    </row>
    <row r="3" spans="1:8" ht="29.15" customHeight="1" x14ac:dyDescent="0.35">
      <c r="B3" s="14" t="s">
        <v>3</v>
      </c>
      <c r="C3" s="32"/>
      <c r="D3" s="33"/>
      <c r="E3" s="34"/>
    </row>
    <row r="4" spans="1:8" ht="29.15" customHeight="1" x14ac:dyDescent="0.35">
      <c r="B4" s="14" t="s">
        <v>4</v>
      </c>
      <c r="C4" s="35" t="s">
        <v>5</v>
      </c>
      <c r="D4" s="36"/>
      <c r="E4" s="37"/>
    </row>
    <row r="6" spans="1:8" ht="14.5" customHeight="1" x14ac:dyDescent="0.35">
      <c r="A6" s="25" t="s">
        <v>42</v>
      </c>
      <c r="B6" s="24"/>
    </row>
    <row r="7" spans="1:8" x14ac:dyDescent="0.35">
      <c r="A7" s="26" t="s">
        <v>39</v>
      </c>
      <c r="B7" s="24"/>
    </row>
    <row r="8" spans="1:8" ht="58" customHeight="1" x14ac:dyDescent="0.35">
      <c r="A8" s="27" t="s">
        <v>40</v>
      </c>
      <c r="B8" s="24"/>
    </row>
    <row r="9" spans="1:8" x14ac:dyDescent="0.35">
      <c r="A9" s="26" t="s">
        <v>41</v>
      </c>
      <c r="B9" s="24"/>
    </row>
    <row r="10" spans="1:8" x14ac:dyDescent="0.35">
      <c r="A10" s="28" t="s">
        <v>43</v>
      </c>
      <c r="B10" s="24"/>
      <c r="G10" s="29"/>
    </row>
    <row r="11" spans="1:8" x14ac:dyDescent="0.35">
      <c r="A11" s="24"/>
      <c r="B11" s="24"/>
    </row>
    <row r="12" spans="1:8" ht="50.25" customHeight="1" x14ac:dyDescent="0.35">
      <c r="A12" s="4" t="s">
        <v>6</v>
      </c>
      <c r="B12" s="4" t="s">
        <v>7</v>
      </c>
      <c r="C12" s="3" t="s">
        <v>8</v>
      </c>
      <c r="D12" s="4" t="s">
        <v>9</v>
      </c>
      <c r="E12" s="3" t="s">
        <v>10</v>
      </c>
      <c r="F12" s="3" t="s">
        <v>11</v>
      </c>
      <c r="G12" s="3" t="s">
        <v>12</v>
      </c>
      <c r="H12" s="3" t="s">
        <v>13</v>
      </c>
    </row>
    <row r="13" spans="1:8" x14ac:dyDescent="0.35">
      <c r="A13" s="2" t="s">
        <v>36</v>
      </c>
      <c r="B13" s="2"/>
      <c r="C13" s="20">
        <v>180000</v>
      </c>
      <c r="D13" s="8" t="s">
        <v>14</v>
      </c>
      <c r="E13" s="19"/>
      <c r="F13" s="6" t="e">
        <f>C13/E13</f>
        <v>#DIV/0!</v>
      </c>
      <c r="G13" s="17"/>
      <c r="H13" s="1" t="e">
        <f>F13*G13</f>
        <v>#DIV/0!</v>
      </c>
    </row>
    <row r="14" spans="1:8" x14ac:dyDescent="0.35">
      <c r="A14" s="2" t="s">
        <v>15</v>
      </c>
      <c r="B14" s="11"/>
      <c r="C14" s="20">
        <v>80000</v>
      </c>
      <c r="D14" s="8" t="s">
        <v>16</v>
      </c>
      <c r="E14" s="19"/>
      <c r="F14" s="6" t="e">
        <f t="shared" ref="F14:F19" si="0">C14/E14</f>
        <v>#DIV/0!</v>
      </c>
      <c r="G14" s="17">
        <v>0</v>
      </c>
      <c r="H14" s="1" t="e">
        <f t="shared" ref="H14:H19" si="1">F14*G14</f>
        <v>#DIV/0!</v>
      </c>
    </row>
    <row r="15" spans="1:8" x14ac:dyDescent="0.35">
      <c r="A15" s="2" t="s">
        <v>17</v>
      </c>
      <c r="B15" s="2"/>
      <c r="C15" s="20">
        <v>2700000</v>
      </c>
      <c r="D15" s="8" t="s">
        <v>18</v>
      </c>
      <c r="E15" s="19"/>
      <c r="F15" s="6" t="e">
        <f t="shared" si="0"/>
        <v>#DIV/0!</v>
      </c>
      <c r="G15" s="17">
        <v>0</v>
      </c>
      <c r="H15" s="1" t="e">
        <f t="shared" si="1"/>
        <v>#DIV/0!</v>
      </c>
    </row>
    <row r="16" spans="1:8" x14ac:dyDescent="0.35">
      <c r="A16" s="2" t="s">
        <v>19</v>
      </c>
      <c r="B16" s="2"/>
      <c r="C16" s="20">
        <v>1288800</v>
      </c>
      <c r="D16" s="8" t="s">
        <v>14</v>
      </c>
      <c r="E16" s="19"/>
      <c r="F16" s="6" t="e">
        <f t="shared" si="0"/>
        <v>#DIV/0!</v>
      </c>
      <c r="G16" s="17">
        <v>0</v>
      </c>
      <c r="H16" s="1" t="e">
        <f t="shared" si="1"/>
        <v>#DIV/0!</v>
      </c>
    </row>
    <row r="17" spans="1:8" x14ac:dyDescent="0.35">
      <c r="A17" s="2" t="s">
        <v>20</v>
      </c>
      <c r="B17" s="2"/>
      <c r="C17" s="20">
        <v>377500</v>
      </c>
      <c r="D17" s="8" t="s">
        <v>16</v>
      </c>
      <c r="E17" s="19"/>
      <c r="F17" s="6" t="e">
        <f t="shared" si="0"/>
        <v>#DIV/0!</v>
      </c>
      <c r="G17" s="17">
        <v>0</v>
      </c>
      <c r="H17" s="1" t="e">
        <f t="shared" si="1"/>
        <v>#DIV/0!</v>
      </c>
    </row>
    <row r="18" spans="1:8" x14ac:dyDescent="0.35">
      <c r="A18" s="2" t="s">
        <v>21</v>
      </c>
      <c r="B18" s="2"/>
      <c r="C18" s="21">
        <v>300</v>
      </c>
      <c r="D18" s="8" t="s">
        <v>18</v>
      </c>
      <c r="E18" s="19"/>
      <c r="F18" s="6" t="e">
        <f t="shared" si="0"/>
        <v>#DIV/0!</v>
      </c>
      <c r="G18" s="18">
        <v>0</v>
      </c>
      <c r="H18" s="1" t="e">
        <f t="shared" si="1"/>
        <v>#DIV/0!</v>
      </c>
    </row>
    <row r="19" spans="1:8" x14ac:dyDescent="0.35">
      <c r="A19" s="2" t="s">
        <v>22</v>
      </c>
      <c r="B19" s="11">
        <v>300</v>
      </c>
      <c r="C19" s="22"/>
      <c r="D19" s="30"/>
      <c r="E19" s="19"/>
      <c r="F19" s="6" t="e">
        <f t="shared" si="0"/>
        <v>#DIV/0!</v>
      </c>
      <c r="G19" s="18">
        <v>0</v>
      </c>
      <c r="H19" s="1" t="e">
        <f t="shared" si="1"/>
        <v>#DIV/0!</v>
      </c>
    </row>
    <row r="20" spans="1:8" x14ac:dyDescent="0.35">
      <c r="A20" s="23" t="s">
        <v>38</v>
      </c>
      <c r="B20" s="31"/>
      <c r="C20" s="31"/>
      <c r="G20" s="10" t="s">
        <v>23</v>
      </c>
      <c r="H20" s="15" t="e">
        <f>SUM(H13:H19)</f>
        <v>#DIV/0!</v>
      </c>
    </row>
    <row r="22" spans="1:8" ht="44.25" customHeight="1" x14ac:dyDescent="0.35">
      <c r="A22" s="4" t="s">
        <v>44</v>
      </c>
      <c r="B22" s="3" t="s">
        <v>24</v>
      </c>
      <c r="C22" s="3" t="s">
        <v>25</v>
      </c>
      <c r="D22" s="3" t="s">
        <v>26</v>
      </c>
      <c r="E22" s="3" t="s">
        <v>27</v>
      </c>
    </row>
    <row r="23" spans="1:8" x14ac:dyDescent="0.35">
      <c r="A23" s="7" t="s">
        <v>37</v>
      </c>
      <c r="B23" s="9">
        <v>110</v>
      </c>
      <c r="C23" s="18">
        <v>0</v>
      </c>
      <c r="D23" s="12">
        <f t="shared" ref="D23:D30" si="2">C23*B23</f>
        <v>0</v>
      </c>
      <c r="E23" s="12">
        <f t="shared" ref="E23:E30" si="3">D23*12</f>
        <v>0</v>
      </c>
    </row>
    <row r="24" spans="1:8" x14ac:dyDescent="0.35">
      <c r="A24" s="7" t="s">
        <v>28</v>
      </c>
      <c r="B24" s="9">
        <v>300</v>
      </c>
      <c r="C24" s="18">
        <v>0</v>
      </c>
      <c r="D24" s="12">
        <f t="shared" si="2"/>
        <v>0</v>
      </c>
      <c r="E24" s="12">
        <f t="shared" si="3"/>
        <v>0</v>
      </c>
    </row>
    <row r="25" spans="1:8" x14ac:dyDescent="0.35">
      <c r="A25" s="7" t="s">
        <v>29</v>
      </c>
      <c r="B25" s="9">
        <v>240</v>
      </c>
      <c r="C25" s="18">
        <v>0</v>
      </c>
      <c r="D25" s="12">
        <f t="shared" si="2"/>
        <v>0</v>
      </c>
      <c r="E25" s="12">
        <f t="shared" si="3"/>
        <v>0</v>
      </c>
    </row>
    <row r="26" spans="1:8" x14ac:dyDescent="0.35">
      <c r="A26" s="7" t="s">
        <v>30</v>
      </c>
      <c r="B26" s="9">
        <v>300</v>
      </c>
      <c r="C26" s="18">
        <v>0</v>
      </c>
      <c r="D26" s="12">
        <f t="shared" si="2"/>
        <v>0</v>
      </c>
      <c r="E26" s="12">
        <f t="shared" si="3"/>
        <v>0</v>
      </c>
    </row>
    <row r="27" spans="1:8" x14ac:dyDescent="0.35">
      <c r="A27" s="7" t="s">
        <v>31</v>
      </c>
      <c r="B27" s="9">
        <v>265</v>
      </c>
      <c r="C27" s="18">
        <v>0</v>
      </c>
      <c r="D27" s="12">
        <f t="shared" si="2"/>
        <v>0</v>
      </c>
      <c r="E27" s="12">
        <f t="shared" si="3"/>
        <v>0</v>
      </c>
    </row>
    <row r="28" spans="1:8" x14ac:dyDescent="0.35">
      <c r="A28" s="7" t="s">
        <v>32</v>
      </c>
      <c r="B28" s="9">
        <v>300</v>
      </c>
      <c r="C28" s="18">
        <v>0</v>
      </c>
      <c r="D28" s="12">
        <f t="shared" si="2"/>
        <v>0</v>
      </c>
      <c r="E28" s="12">
        <f t="shared" si="3"/>
        <v>0</v>
      </c>
    </row>
    <row r="29" spans="1:8" x14ac:dyDescent="0.35">
      <c r="A29" s="7" t="s">
        <v>33</v>
      </c>
      <c r="B29" s="9">
        <v>300</v>
      </c>
      <c r="C29" s="18">
        <v>0</v>
      </c>
      <c r="D29" s="12">
        <f t="shared" si="2"/>
        <v>0</v>
      </c>
      <c r="E29" s="12">
        <f t="shared" si="3"/>
        <v>0</v>
      </c>
    </row>
    <row r="30" spans="1:8" x14ac:dyDescent="0.35">
      <c r="A30" s="7" t="s">
        <v>34</v>
      </c>
      <c r="B30" s="9">
        <v>185</v>
      </c>
      <c r="C30" s="18">
        <v>0</v>
      </c>
      <c r="D30" s="12">
        <f t="shared" si="2"/>
        <v>0</v>
      </c>
      <c r="E30" s="12">
        <f t="shared" si="3"/>
        <v>0</v>
      </c>
    </row>
    <row r="31" spans="1:8" x14ac:dyDescent="0.35">
      <c r="D31" s="10" t="s">
        <v>23</v>
      </c>
      <c r="E31" s="16">
        <f>E23+E24+E25+E26+E27+E28+E29+E30</f>
        <v>0</v>
      </c>
    </row>
    <row r="32" spans="1:8" x14ac:dyDescent="0.35">
      <c r="A32" s="5"/>
    </row>
    <row r="33" spans="1:7" x14ac:dyDescent="0.35">
      <c r="F33" s="10" t="s">
        <v>35</v>
      </c>
      <c r="G33" s="15" t="e">
        <f>H20+E31</f>
        <v>#DIV/0!</v>
      </c>
    </row>
    <row r="38" spans="1:7" x14ac:dyDescent="0.35">
      <c r="A38" s="5"/>
      <c r="B38" s="5"/>
    </row>
  </sheetData>
  <sheetProtection algorithmName="SHA-512" hashValue="CvZ8QmKqywjyyfnlZBgVPKJRSsVPZT+IuWKsAd9TiLhfmfyPz9D3+Rz5IJpvZj/ScxtKg9zZEgrBsPf0ECDO7g==" saltValue="F0O580EYYCfVm4BSMjfSVA==" spinCount="100000" sheet="1" objects="1" scenarios="1" selectLockedCells="1"/>
  <mergeCells count="5">
    <mergeCell ref="B20:C20"/>
    <mergeCell ref="C1:E1"/>
    <mergeCell ref="C2:E2"/>
    <mergeCell ref="C3:E3"/>
    <mergeCell ref="C4:E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4B25A0783F22447BEF7BB0EDB95C60B" ma:contentTypeVersion="2" ma:contentTypeDescription="Een nieuw document maken." ma:contentTypeScope="" ma:versionID="33742779362eb5a3e5200f9a268117df">
  <xsd:schema xmlns:xsd="http://www.w3.org/2001/XMLSchema" xmlns:xs="http://www.w3.org/2001/XMLSchema" xmlns:p="http://schemas.microsoft.com/office/2006/metadata/properties" xmlns:ns2="7b298df7-6156-4dab-89f8-b25b87ce5bb3" targetNamespace="http://schemas.microsoft.com/office/2006/metadata/properties" ma:root="true" ma:fieldsID="d1266d070244dbe67640877664accd0e" ns2:_="">
    <xsd:import namespace="7b298df7-6156-4dab-89f8-b25b87ce5bb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298df7-6156-4dab-89f8-b25b87ce5b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FE7CEF8-AF48-436E-A60B-A1D154E02C30}">
  <ds:schemaRefs>
    <ds:schemaRef ds:uri="http://schemas.microsoft.com/sharepoint/v3/contenttype/forms"/>
  </ds:schemaRefs>
</ds:datastoreItem>
</file>

<file path=customXml/itemProps2.xml><?xml version="1.0" encoding="utf-8"?>
<ds:datastoreItem xmlns:ds="http://schemas.openxmlformats.org/officeDocument/2006/customXml" ds:itemID="{9F96C383-6EE8-4A50-B38C-91C487053A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298df7-6156-4dab-89f8-b25b87ce5b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5A3143-C6FC-4BFD-9CEF-5E8C28A4BBC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7b298df7-6156-4dab-89f8-b25b87ce5bb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SPF2510</dc:creator>
  <cp:keywords/>
  <dc:description/>
  <cp:lastModifiedBy>Cornelisse, Stefan</cp:lastModifiedBy>
  <cp:revision/>
  <dcterms:created xsi:type="dcterms:W3CDTF">2022-02-17T11:11:40Z</dcterms:created>
  <dcterms:modified xsi:type="dcterms:W3CDTF">2022-05-30T13:40:39Z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0x010100F4B25A0783F22447BEF7BB0EDB95C60B</vt:lpwstr>
  </property>
</Properties>
</file>