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veiligheidsregionhn.sharepoint.com/sites/aanb-Ambulances-2022/Gedeelde documenten/General/Aanbestedingsdocumenten/"/>
    </mc:Choice>
  </mc:AlternateContent>
  <xr:revisionPtr revIDLastSave="133" documentId="8_{E777C890-52CD-46F9-A2C5-7F89AAB56684}" xr6:coauthVersionLast="47" xr6:coauthVersionMax="47" xr10:uidLastSave="{86994A4A-D265-417A-95D4-BFF6842BDCDA}"/>
  <bookViews>
    <workbookView xWindow="-120" yWindow="-120" windowWidth="29040" windowHeight="15840" xr2:uid="{00000000-000D-0000-FFFF-FFFF00000000}"/>
  </bookViews>
  <sheets>
    <sheet name="Inschrijfprijs" sheetId="3" r:id="rId1"/>
    <sheet name="Kostprijs ambulances" sheetId="1" r:id="rId2"/>
    <sheet name="Onderhoud_x0009__x0009_skosten" sheetId="2" r:id="rId3"/>
  </sheets>
  <definedNames>
    <definedName name="_xlnm.Print_Area" localSheetId="1">'Kostprijs ambulances'!$B$1:$F$9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E4" i="2"/>
  <c r="E9" i="2"/>
  <c r="E51" i="2"/>
  <c r="E44" i="2"/>
  <c r="E25" i="2"/>
  <c r="E38" i="2"/>
  <c r="E5" i="2"/>
  <c r="E6" i="2"/>
  <c r="E7" i="2"/>
  <c r="E8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6" i="2"/>
  <c r="E27" i="2"/>
  <c r="E28" i="2"/>
  <c r="E29" i="2"/>
  <c r="E30" i="2"/>
  <c r="E31" i="2"/>
  <c r="E32" i="2"/>
  <c r="E33" i="2"/>
  <c r="E34" i="2"/>
  <c r="E35" i="2"/>
  <c r="E36" i="2"/>
  <c r="E37" i="2"/>
  <c r="E39" i="2"/>
  <c r="E40" i="2"/>
  <c r="E41" i="2"/>
  <c r="E42" i="2"/>
  <c r="E43" i="2"/>
  <c r="E45" i="2"/>
  <c r="E46" i="2"/>
  <c r="E47" i="2"/>
  <c r="E48" i="2"/>
  <c r="E49" i="2"/>
  <c r="E50" i="2"/>
  <c r="E52" i="2"/>
  <c r="E54" i="2" l="1"/>
  <c r="B5" i="1" s="1"/>
  <c r="D5" i="1" s="1"/>
  <c r="E7" i="1" s="1"/>
  <c r="C8" i="3" s="1"/>
</calcChain>
</file>

<file path=xl/sharedStrings.xml><?xml version="1.0" encoding="utf-8"?>
<sst xmlns="http://schemas.openxmlformats.org/spreadsheetml/2006/main" count="84" uniqueCount="78">
  <si>
    <t>Bedragen dienen ingevuld te worden inclusief BTW, exclusief BPM én afgerond op 2 decimalen</t>
  </si>
  <si>
    <t>Opdrachtgever</t>
  </si>
  <si>
    <t>VRNHN</t>
  </si>
  <si>
    <t>Aanbesteding</t>
  </si>
  <si>
    <t xml:space="preserve">Totale inschrijfprijs </t>
  </si>
  <si>
    <t>Aldus naar waarheid ingevuld en ondertekend:</t>
  </si>
  <si>
    <t>Naam organisatie Inschrijver</t>
  </si>
  <si>
    <t>[invullen door Inschrijver]</t>
  </si>
  <si>
    <t>Adres</t>
  </si>
  <si>
    <t>Postcode en plaats</t>
  </si>
  <si>
    <t>Naam vertegenwoordigingsbevoegde ondertekenaar</t>
  </si>
  <si>
    <t>Functie</t>
  </si>
  <si>
    <t>Datum</t>
  </si>
  <si>
    <t>Handtekening</t>
  </si>
  <si>
    <t>Bijlage 8 Prijzenblad</t>
  </si>
  <si>
    <t>Aantal ambulances</t>
  </si>
  <si>
    <t>Uitgangspunt beoordeling prijs Subtotaal A en B:</t>
  </si>
  <si>
    <t>Indicatieve aantallen per jaar (B)</t>
  </si>
  <si>
    <t>Totale kosten                      (A x B)</t>
  </si>
  <si>
    <t>Automaat versnellingsbak vervangen</t>
  </si>
  <si>
    <t>Accu (boordaccu) vervangen</t>
  </si>
  <si>
    <t>Accu (startaccu) vervangen</t>
  </si>
  <si>
    <t>Achteras steekassen L/R</t>
  </si>
  <si>
    <t>Achteras-olie verversen</t>
  </si>
  <si>
    <t>Brandstoffilter vervangen</t>
  </si>
  <si>
    <t>Stoffilter/interieurfilter</t>
  </si>
  <si>
    <t>Remblokken achteras vervangen</t>
  </si>
  <si>
    <t>Remblokken vooras vervangen</t>
  </si>
  <si>
    <t>Handremvoering vervangen</t>
  </si>
  <si>
    <t>Remblokken/schijven achteras vervangen</t>
  </si>
  <si>
    <t>Remblokken/schijven vooras vervangen</t>
  </si>
  <si>
    <t>Remvloeistof verversen</t>
  </si>
  <si>
    <t xml:space="preserve">AGR ventiel </t>
  </si>
  <si>
    <t>Uitlijnen</t>
  </si>
  <si>
    <t>Luchtbalgen achteras</t>
  </si>
  <si>
    <t>Injector</t>
  </si>
  <si>
    <t>Dynamo</t>
  </si>
  <si>
    <t>Startmotor</t>
  </si>
  <si>
    <t>Motor vervangen</t>
  </si>
  <si>
    <t>Koplamp links/rechts</t>
  </si>
  <si>
    <t>Kachelweerstand</t>
  </si>
  <si>
    <t>Aircopomp</t>
  </si>
  <si>
    <t>Aircovuller</t>
  </si>
  <si>
    <t>Raamschakelaar</t>
  </si>
  <si>
    <t>Intercoolerslang</t>
  </si>
  <si>
    <t>Fuseekogel</t>
  </si>
  <si>
    <t>Temperatuursensor voor katalysator</t>
  </si>
  <si>
    <t>Schokbrekers vooras</t>
  </si>
  <si>
    <t>NOX sensor na catalisator</t>
  </si>
  <si>
    <t>Partikelfilter reinigen</t>
  </si>
  <si>
    <t>Intercooler</t>
  </si>
  <si>
    <t>Aandrijfas</t>
  </si>
  <si>
    <t>Oliekoeler vervangen</t>
  </si>
  <si>
    <t>Waterpomp</t>
  </si>
  <si>
    <t>Turbo</t>
  </si>
  <si>
    <t>Totaal</t>
  </si>
  <si>
    <t>Totale kostprijs (inclusief BTW)</t>
  </si>
  <si>
    <t xml:space="preserve">Kostprijs één basisvoertuig (inclusief alle eisen en wensen vanuit het beschijvend document inclusief bijlagen) </t>
  </si>
  <si>
    <t>Onderhoudskosten</t>
  </si>
  <si>
    <t>Zomerbanden vervangen</t>
  </si>
  <si>
    <t>Winterbanden vervangen</t>
  </si>
  <si>
    <t>Vooras steekassen L/R</t>
  </si>
  <si>
    <t>Automaat Versnellingsbak, olie spoelen (oud eruit en nieuw erin)</t>
  </si>
  <si>
    <t>Extra airco unit (onder auto tbv achtercompartiment)</t>
  </si>
  <si>
    <t>Schokbrekers achteras</t>
  </si>
  <si>
    <t>Kosten aan te geven door Dealer (A)</t>
  </si>
  <si>
    <t>Onderhoudskosten totale wagenpark</t>
  </si>
  <si>
    <t>EA AMBULANCES + ONDERHOUD</t>
  </si>
  <si>
    <t>Kleine beurt, Olie verversen en oliefilter vervangen</t>
  </si>
  <si>
    <t>Luchtfilter vervangen</t>
  </si>
  <si>
    <t>Grote beurt, kleine beurt , vervangen brandstoffilter, vervangen luchtfilter, remvloeistof verversen en uitgebreide check voertuig</t>
  </si>
  <si>
    <t>Brandstofpomp</t>
  </si>
  <si>
    <t>Motorblokverwarming</t>
  </si>
  <si>
    <t>Jaarlijks compartimentkeuring (oa. zuurstof installatie, sirenes, airco's, naden vloeistofdicht, etc.)</t>
  </si>
  <si>
    <t>APK Keuring uitvoer incl. afmeldkosten</t>
  </si>
  <si>
    <t>U dient in bijgaande tabbladen enkel de gele velden in te vullen.</t>
  </si>
  <si>
    <t>Vaste contractperiode #jaar</t>
  </si>
  <si>
    <t>Total Cost of Ownership Ambulances + onderhoud (over 5 jaar):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</si>
</sst>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name val="Calibri"/>
      <family val="2"/>
      <scheme val="minor"/>
    </font>
    <font>
      <i/>
      <sz val="9"/>
      <name val="Verdana"/>
      <family val="2"/>
    </font>
    <font>
      <sz val="9"/>
      <name val="Verdana"/>
      <family val="2"/>
    </font>
    <font>
      <b/>
      <sz val="9"/>
      <color theme="0"/>
      <name val="Verdana"/>
      <family val="2"/>
    </font>
    <font>
      <b/>
      <sz val="11"/>
      <name val="Calibri"/>
      <family val="2"/>
      <scheme val="minor"/>
    </font>
    <font>
      <b/>
      <sz val="9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3" fillId="0" borderId="5" xfId="0" applyFont="1" applyBorder="1"/>
    <xf numFmtId="0" fontId="3" fillId="0" borderId="6" xfId="0" applyFont="1" applyBorder="1"/>
    <xf numFmtId="0" fontId="1" fillId="0" borderId="1" xfId="0" applyFont="1" applyBorder="1" applyAlignment="1">
      <alignment wrapText="1"/>
    </xf>
    <xf numFmtId="7" fontId="1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3" fillId="0" borderId="7" xfId="0" applyFont="1" applyBorder="1"/>
    <xf numFmtId="0" fontId="1" fillId="0" borderId="0" xfId="0" applyFont="1"/>
    <xf numFmtId="0" fontId="1" fillId="0" borderId="9" xfId="0" applyFont="1" applyBorder="1"/>
    <xf numFmtId="0" fontId="3" fillId="0" borderId="10" xfId="0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6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44" fontId="4" fillId="5" borderId="12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4" fontId="1" fillId="0" borderId="1" xfId="0" applyNumberFormat="1" applyFont="1" applyBorder="1" applyAlignment="1">
      <alignment horizontal="center"/>
    </xf>
    <xf numFmtId="0" fontId="6" fillId="3" borderId="14" xfId="0" applyFont="1" applyFill="1" applyBorder="1" applyAlignment="1">
      <alignment vertical="center" wrapText="1"/>
    </xf>
    <xf numFmtId="0" fontId="5" fillId="6" borderId="15" xfId="0" applyFont="1" applyFill="1" applyBorder="1" applyAlignment="1">
      <alignment horizontal="center" vertical="center"/>
    </xf>
    <xf numFmtId="44" fontId="5" fillId="6" borderId="16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7" fontId="2" fillId="6" borderId="1" xfId="0" applyNumberFormat="1" applyFont="1" applyFill="1" applyBorder="1"/>
    <xf numFmtId="0" fontId="5" fillId="6" borderId="18" xfId="0" applyFont="1" applyFill="1" applyBorder="1" applyAlignment="1">
      <alignment horizontal="left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8" fillId="8" borderId="1" xfId="0" applyFon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1" fillId="0" borderId="0" xfId="0" applyFont="1" applyBorder="1"/>
    <xf numFmtId="0" fontId="3" fillId="0" borderId="0" xfId="0" applyFont="1" applyBorder="1"/>
    <xf numFmtId="0" fontId="1" fillId="0" borderId="20" xfId="0" applyFont="1" applyBorder="1" applyAlignment="1">
      <alignment horizontal="left" vertical="top" wrapText="1"/>
    </xf>
    <xf numFmtId="164" fontId="1" fillId="0" borderId="0" xfId="0" applyNumberFormat="1" applyFont="1" applyBorder="1"/>
    <xf numFmtId="0" fontId="3" fillId="0" borderId="8" xfId="0" applyFont="1" applyBorder="1"/>
    <xf numFmtId="44" fontId="2" fillId="0" borderId="1" xfId="0" applyNumberFormat="1" applyFont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44" fontId="1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wrapText="1"/>
    </xf>
    <xf numFmtId="0" fontId="1" fillId="0" borderId="18" xfId="0" applyFont="1" applyBorder="1"/>
    <xf numFmtId="0" fontId="2" fillId="0" borderId="4" xfId="0" applyFont="1" applyBorder="1"/>
    <xf numFmtId="0" fontId="1" fillId="0" borderId="5" xfId="0" applyFont="1" applyBorder="1"/>
    <xf numFmtId="0" fontId="8" fillId="8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wrapText="1"/>
    </xf>
    <xf numFmtId="0" fontId="2" fillId="6" borderId="1" xfId="0" applyFont="1" applyFill="1" applyBorder="1" applyAlignment="1"/>
    <xf numFmtId="164" fontId="1" fillId="6" borderId="0" xfId="0" applyNumberFormat="1" applyFont="1" applyFill="1" applyBorder="1"/>
    <xf numFmtId="0" fontId="2" fillId="6" borderId="20" xfId="0" applyFont="1" applyFill="1" applyBorder="1" applyAlignment="1">
      <alignment vertical="top"/>
    </xf>
    <xf numFmtId="0" fontId="6" fillId="2" borderId="8" xfId="0" applyFont="1" applyFill="1" applyBorder="1" applyProtection="1"/>
    <xf numFmtId="0" fontId="6" fillId="2" borderId="9" xfId="0" applyFont="1" applyFill="1" applyBorder="1" applyProtection="1"/>
    <xf numFmtId="0" fontId="6" fillId="2" borderId="10" xfId="0" applyFont="1" applyFill="1" applyBorder="1" applyProtection="1"/>
    <xf numFmtId="0" fontId="6" fillId="2" borderId="0" xfId="0" applyFont="1" applyFill="1" applyProtection="1"/>
    <xf numFmtId="0" fontId="8" fillId="2" borderId="0" xfId="0" applyFont="1" applyFill="1" applyProtection="1"/>
    <xf numFmtId="0" fontId="8" fillId="2" borderId="7" xfId="0" applyFont="1" applyFill="1" applyBorder="1" applyProtection="1"/>
    <xf numFmtId="0" fontId="6" fillId="2" borderId="7" xfId="0" applyFont="1" applyFill="1" applyBorder="1" applyProtection="1"/>
    <xf numFmtId="0" fontId="6" fillId="2" borderId="2" xfId="0" applyFont="1" applyFill="1" applyBorder="1" applyProtection="1"/>
    <xf numFmtId="0" fontId="9" fillId="7" borderId="1" xfId="0" applyFont="1" applyFill="1" applyBorder="1" applyProtection="1"/>
    <xf numFmtId="0" fontId="9" fillId="7" borderId="17" xfId="0" applyFont="1" applyFill="1" applyBorder="1" applyAlignment="1" applyProtection="1">
      <alignment horizontal="left" vertical="top"/>
    </xf>
    <xf numFmtId="0" fontId="9" fillId="7" borderId="0" xfId="0" applyFont="1" applyFill="1" applyAlignment="1" applyProtection="1">
      <alignment horizontal="left" vertical="top"/>
    </xf>
    <xf numFmtId="0" fontId="6" fillId="2" borderId="4" xfId="0" applyFont="1" applyFill="1" applyBorder="1" applyProtection="1"/>
    <xf numFmtId="0" fontId="6" fillId="2" borderId="5" xfId="0" applyFont="1" applyFill="1" applyBorder="1" applyProtection="1"/>
    <xf numFmtId="0" fontId="6" fillId="2" borderId="6" xfId="0" applyFont="1" applyFill="1" applyBorder="1" applyProtection="1"/>
    <xf numFmtId="0" fontId="7" fillId="8" borderId="0" xfId="0" applyFont="1" applyFill="1" applyProtection="1"/>
    <xf numFmtId="0" fontId="7" fillId="2" borderId="0" xfId="0" applyFont="1" applyFill="1" applyProtection="1"/>
    <xf numFmtId="0" fontId="9" fillId="7" borderId="1" xfId="0" applyFont="1" applyFill="1" applyBorder="1" applyAlignment="1" applyProtection="1">
      <alignment horizontal="center"/>
    </xf>
    <xf numFmtId="0" fontId="11" fillId="6" borderId="1" xfId="0" applyFont="1" applyFill="1" applyBorder="1" applyProtection="1"/>
    <xf numFmtId="7" fontId="11" fillId="6" borderId="1" xfId="0" applyNumberFormat="1" applyFont="1" applyFill="1" applyBorder="1" applyProtection="1"/>
    <xf numFmtId="0" fontId="10" fillId="2" borderId="0" xfId="0" applyFont="1" applyFill="1" applyProtection="1"/>
    <xf numFmtId="7" fontId="1" fillId="8" borderId="21" xfId="0" applyNumberFormat="1" applyFont="1" applyFill="1" applyBorder="1" applyProtection="1">
      <protection locked="0"/>
    </xf>
    <xf numFmtId="44" fontId="4" fillId="8" borderId="1" xfId="0" applyNumberFormat="1" applyFont="1" applyFill="1" applyBorder="1" applyAlignment="1" applyProtection="1">
      <alignment horizontal="center" vertical="center"/>
      <protection locked="0"/>
    </xf>
    <xf numFmtId="44" fontId="4" fillId="8" borderId="13" xfId="0" applyNumberFormat="1" applyFont="1" applyFill="1" applyBorder="1" applyAlignment="1" applyProtection="1">
      <alignment horizontal="center" vertical="center"/>
      <protection locked="0"/>
    </xf>
    <xf numFmtId="44" fontId="4" fillId="8" borderId="14" xfId="0" applyNumberFormat="1" applyFont="1" applyFill="1" applyBorder="1" applyAlignment="1" applyProtection="1">
      <alignment horizontal="center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122FB-9FBC-405C-B3A2-AA7504163E1C}">
  <dimension ref="A1:G21"/>
  <sheetViews>
    <sheetView tabSelected="1" workbookViewId="0">
      <selection activeCell="C8" sqref="C8"/>
    </sheetView>
  </sheetViews>
  <sheetFormatPr defaultColWidth="8.85546875" defaultRowHeight="15" x14ac:dyDescent="0.25"/>
  <cols>
    <col min="1" max="1" width="3.5703125" style="63" customWidth="1"/>
    <col min="2" max="2" width="83.140625" style="63" customWidth="1"/>
    <col min="3" max="3" width="42.7109375" style="63" customWidth="1"/>
    <col min="4" max="4" width="3.85546875" style="63" customWidth="1"/>
    <col min="5" max="5" width="0.7109375" style="63" customWidth="1"/>
    <col min="6" max="16384" width="8.85546875" style="63"/>
  </cols>
  <sheetData>
    <row r="1" spans="1:7" x14ac:dyDescent="0.25">
      <c r="A1" s="71"/>
      <c r="B1" s="72"/>
      <c r="C1" s="72"/>
      <c r="D1" s="72"/>
      <c r="E1" s="73"/>
    </row>
    <row r="2" spans="1:7" x14ac:dyDescent="0.25">
      <c r="A2" s="67"/>
      <c r="B2" s="74" t="s">
        <v>75</v>
      </c>
      <c r="C2" s="64"/>
      <c r="D2" s="64"/>
      <c r="E2" s="65"/>
      <c r="F2" s="64"/>
      <c r="G2" s="64"/>
    </row>
    <row r="3" spans="1:7" x14ac:dyDescent="0.25">
      <c r="A3" s="67"/>
      <c r="B3" s="75" t="s">
        <v>0</v>
      </c>
      <c r="C3" s="64"/>
      <c r="D3" s="64"/>
      <c r="E3" s="65"/>
      <c r="F3" s="64"/>
      <c r="G3" s="64"/>
    </row>
    <row r="4" spans="1:7" x14ac:dyDescent="0.25">
      <c r="A4" s="67"/>
      <c r="B4" s="64"/>
      <c r="C4" s="64"/>
      <c r="D4" s="64"/>
      <c r="E4" s="65"/>
      <c r="F4" s="64"/>
      <c r="G4" s="64"/>
    </row>
    <row r="5" spans="1:7" x14ac:dyDescent="0.25">
      <c r="A5" s="67"/>
      <c r="B5" s="68" t="s">
        <v>1</v>
      </c>
      <c r="C5" s="76" t="s">
        <v>2</v>
      </c>
      <c r="D5" s="64"/>
      <c r="E5" s="65"/>
      <c r="F5" s="64"/>
      <c r="G5" s="64"/>
    </row>
    <row r="6" spans="1:7" x14ac:dyDescent="0.25">
      <c r="A6" s="67"/>
      <c r="B6" s="68" t="s">
        <v>3</v>
      </c>
      <c r="C6" s="76" t="s">
        <v>67</v>
      </c>
      <c r="D6" s="64"/>
      <c r="E6" s="65"/>
      <c r="F6" s="64"/>
      <c r="G6" s="64"/>
    </row>
    <row r="7" spans="1:7" x14ac:dyDescent="0.25">
      <c r="A7" s="67"/>
      <c r="B7" s="64"/>
      <c r="C7" s="64"/>
      <c r="D7" s="64"/>
      <c r="E7" s="65"/>
      <c r="F7" s="64"/>
      <c r="G7" s="64"/>
    </row>
    <row r="8" spans="1:7" x14ac:dyDescent="0.25">
      <c r="A8" s="67"/>
      <c r="B8" s="77" t="s">
        <v>4</v>
      </c>
      <c r="C8" s="78">
        <f>'Kostprijs ambulances'!E7</f>
        <v>0</v>
      </c>
      <c r="E8" s="66"/>
    </row>
    <row r="9" spans="1:7" x14ac:dyDescent="0.25">
      <c r="A9" s="67"/>
      <c r="E9" s="66"/>
    </row>
    <row r="10" spans="1:7" x14ac:dyDescent="0.25">
      <c r="A10" s="67"/>
      <c r="E10" s="66"/>
    </row>
    <row r="11" spans="1:7" x14ac:dyDescent="0.25">
      <c r="A11" s="67"/>
      <c r="B11" s="79" t="s">
        <v>5</v>
      </c>
      <c r="E11" s="66"/>
    </row>
    <row r="12" spans="1:7" x14ac:dyDescent="0.25">
      <c r="A12" s="67"/>
      <c r="E12" s="66"/>
    </row>
    <row r="13" spans="1:7" x14ac:dyDescent="0.25">
      <c r="A13" s="67"/>
      <c r="B13" s="68" t="s">
        <v>6</v>
      </c>
      <c r="C13" s="38" t="s">
        <v>7</v>
      </c>
      <c r="D13" s="64"/>
      <c r="E13" s="65"/>
      <c r="F13" s="64"/>
      <c r="G13" s="64"/>
    </row>
    <row r="14" spans="1:7" x14ac:dyDescent="0.25">
      <c r="A14" s="67"/>
      <c r="B14" s="68" t="s">
        <v>8</v>
      </c>
      <c r="C14" s="38" t="s">
        <v>7</v>
      </c>
      <c r="E14" s="66"/>
    </row>
    <row r="15" spans="1:7" x14ac:dyDescent="0.25">
      <c r="A15" s="67"/>
      <c r="B15" s="68" t="s">
        <v>9</v>
      </c>
      <c r="C15" s="38" t="s">
        <v>7</v>
      </c>
      <c r="E15" s="66"/>
    </row>
    <row r="16" spans="1:7" x14ac:dyDescent="0.25">
      <c r="A16" s="67"/>
      <c r="B16" s="68" t="s">
        <v>10</v>
      </c>
      <c r="C16" s="38" t="s">
        <v>7</v>
      </c>
      <c r="E16" s="66"/>
    </row>
    <row r="17" spans="1:7" x14ac:dyDescent="0.25">
      <c r="A17" s="67"/>
      <c r="B17" s="68" t="s">
        <v>11</v>
      </c>
      <c r="C17" s="38" t="s">
        <v>7</v>
      </c>
      <c r="D17" s="64"/>
      <c r="E17" s="65"/>
      <c r="F17" s="64"/>
      <c r="G17" s="64"/>
    </row>
    <row r="18" spans="1:7" x14ac:dyDescent="0.25">
      <c r="A18" s="67"/>
      <c r="B18" s="68" t="s">
        <v>12</v>
      </c>
      <c r="C18" s="38" t="s">
        <v>7</v>
      </c>
      <c r="E18" s="66"/>
    </row>
    <row r="19" spans="1:7" x14ac:dyDescent="0.25">
      <c r="A19" s="67"/>
      <c r="B19" s="69" t="s">
        <v>13</v>
      </c>
      <c r="C19" s="55" t="s">
        <v>7</v>
      </c>
      <c r="E19" s="66"/>
    </row>
    <row r="20" spans="1:7" x14ac:dyDescent="0.25">
      <c r="A20" s="67"/>
      <c r="B20" s="70"/>
      <c r="C20" s="55"/>
      <c r="E20" s="66"/>
    </row>
    <row r="21" spans="1:7" ht="15.75" thickBot="1" x14ac:dyDescent="0.3">
      <c r="A21" s="60"/>
      <c r="B21" s="61"/>
      <c r="C21" s="61"/>
      <c r="D21" s="61"/>
      <c r="E21" s="62"/>
    </row>
  </sheetData>
  <sheetProtection algorithmName="SHA-512" hashValue="1NINN25lNlOYHRHA4RVY5Zanx9UUNnVRwFpBzZoG2B4OwRTP6Id3d0uNWJJkQ+DBfLRmtov8PJMk+Loub5nINg==" saltValue="AwkPVEC0eZZfRD5DsMwXRg==" spinCount="100000" sheet="1" objects="1" scenarios="1"/>
  <mergeCells count="2">
    <mergeCell ref="B19:B20"/>
    <mergeCell ref="C19:C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"/>
  <sheetViews>
    <sheetView zoomScale="150" zoomScaleNormal="150" workbookViewId="0">
      <selection activeCell="C4" sqref="C4"/>
    </sheetView>
  </sheetViews>
  <sheetFormatPr defaultColWidth="9.140625" defaultRowHeight="12.75" x14ac:dyDescent="0.2"/>
  <cols>
    <col min="1" max="1" width="34.42578125" style="1" customWidth="1"/>
    <col min="2" max="2" width="17.28515625" style="8" customWidth="1"/>
    <col min="3" max="3" width="22.42578125" style="8" customWidth="1"/>
    <col min="4" max="4" width="39.42578125" style="8" bestFit="1" customWidth="1"/>
    <col min="5" max="5" width="20.85546875" style="8" customWidth="1"/>
    <col min="6" max="16384" width="9.140625" style="1"/>
  </cols>
  <sheetData>
    <row r="1" spans="1:6" s="41" customFormat="1" x14ac:dyDescent="0.2">
      <c r="A1" s="53" t="s">
        <v>14</v>
      </c>
      <c r="B1" s="54"/>
      <c r="C1" s="54"/>
      <c r="D1" s="54"/>
      <c r="E1" s="2"/>
      <c r="F1" s="3"/>
    </row>
    <row r="2" spans="1:6" x14ac:dyDescent="0.2">
      <c r="A2" s="39"/>
      <c r="B2" s="40"/>
      <c r="C2" s="51" t="s">
        <v>15</v>
      </c>
      <c r="D2" s="52" t="s">
        <v>56</v>
      </c>
      <c r="E2" s="41"/>
      <c r="F2" s="7"/>
    </row>
    <row r="3" spans="1:6" ht="38.25" x14ac:dyDescent="0.2">
      <c r="A3" s="42" t="s">
        <v>57</v>
      </c>
      <c r="B3" s="80">
        <v>0</v>
      </c>
      <c r="C3" s="6">
        <v>20</v>
      </c>
      <c r="D3" s="5">
        <f>B3*C3</f>
        <v>0</v>
      </c>
      <c r="E3" s="41"/>
      <c r="F3" s="7"/>
    </row>
    <row r="4" spans="1:6" ht="25.5" x14ac:dyDescent="0.2">
      <c r="A4" s="39"/>
      <c r="B4" s="40"/>
      <c r="C4" s="4" t="s">
        <v>76</v>
      </c>
      <c r="D4" s="40"/>
      <c r="E4" s="41"/>
      <c r="F4" s="7"/>
    </row>
    <row r="5" spans="1:6" x14ac:dyDescent="0.2">
      <c r="A5" s="42" t="s">
        <v>66</v>
      </c>
      <c r="B5" s="45">
        <f>'Onderhoud		skosten'!E54</f>
        <v>0</v>
      </c>
      <c r="C5" s="6">
        <v>5</v>
      </c>
      <c r="D5" s="26">
        <f>C5*B5</f>
        <v>0</v>
      </c>
      <c r="E5" s="47"/>
      <c r="F5" s="7"/>
    </row>
    <row r="6" spans="1:6" ht="38.25" x14ac:dyDescent="0.2">
      <c r="A6" s="39"/>
      <c r="B6" s="49"/>
      <c r="C6" s="49"/>
      <c r="D6" s="50"/>
      <c r="E6" s="46" t="s">
        <v>16</v>
      </c>
      <c r="F6" s="7"/>
    </row>
    <row r="7" spans="1:6" ht="15" customHeight="1" x14ac:dyDescent="0.2">
      <c r="A7" s="59" t="s">
        <v>77</v>
      </c>
      <c r="B7" s="57"/>
      <c r="C7" s="58"/>
      <c r="D7" s="48"/>
      <c r="E7" s="33">
        <f>D3+D5</f>
        <v>0</v>
      </c>
      <c r="F7" s="7"/>
    </row>
    <row r="8" spans="1:6" x14ac:dyDescent="0.2">
      <c r="A8" s="56"/>
      <c r="B8" s="40"/>
      <c r="C8" s="43"/>
      <c r="D8" s="40"/>
      <c r="E8" s="40"/>
      <c r="F8" s="7"/>
    </row>
    <row r="9" spans="1:6" ht="13.5" thickBot="1" x14ac:dyDescent="0.25">
      <c r="A9" s="44"/>
      <c r="B9" s="9"/>
      <c r="C9" s="9"/>
      <c r="D9" s="9"/>
      <c r="E9" s="9"/>
      <c r="F9" s="10"/>
    </row>
  </sheetData>
  <sheetProtection algorithmName="SHA-512" hashValue="sgDZiG8ueSghyIvJg3TsiwonTsEvd8AGX/7xtOBzo/qq69nYounffZFMy6XlezEcNQgGkvQQ9rwcY+abdiHARA==" saltValue="xdvSRLSgP2kMaAiD/FG6Rg==" spinCount="100000" sheet="1" objects="1" scenarios="1"/>
  <pageMargins left="0.7" right="0.7" top="0.75" bottom="0.75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84E64-9CDA-4571-86A3-B55A7804C950}">
  <dimension ref="B1:G54"/>
  <sheetViews>
    <sheetView topLeftCell="A19" zoomScaleNormal="100" workbookViewId="0">
      <selection activeCell="C9" sqref="C8:C12"/>
    </sheetView>
  </sheetViews>
  <sheetFormatPr defaultColWidth="8.85546875" defaultRowHeight="12.75" x14ac:dyDescent="0.2"/>
  <cols>
    <col min="1" max="1" width="3" style="14" customWidth="1"/>
    <col min="2" max="2" width="80.42578125" style="12" customWidth="1"/>
    <col min="3" max="3" width="27.140625" style="13" customWidth="1"/>
    <col min="4" max="4" width="36.42578125" style="13" customWidth="1"/>
    <col min="5" max="5" width="22.7109375" style="13" customWidth="1"/>
    <col min="6" max="6" width="8.85546875" style="14"/>
    <col min="7" max="7" width="110.7109375" style="14" customWidth="1"/>
    <col min="8" max="16384" width="8.85546875" style="14"/>
  </cols>
  <sheetData>
    <row r="1" spans="2:7" ht="13.5" thickBot="1" x14ac:dyDescent="0.25"/>
    <row r="2" spans="2:7" s="15" customFormat="1" ht="25.5" x14ac:dyDescent="0.2">
      <c r="B2" s="30" t="s">
        <v>58</v>
      </c>
      <c r="C2" s="31" t="s">
        <v>65</v>
      </c>
      <c r="D2" s="31" t="s">
        <v>17</v>
      </c>
      <c r="E2" s="32" t="s">
        <v>18</v>
      </c>
    </row>
    <row r="3" spans="2:7" s="15" customFormat="1" ht="3.75" customHeight="1" x14ac:dyDescent="0.2">
      <c r="B3" s="34"/>
      <c r="C3" s="35"/>
      <c r="D3" s="35"/>
      <c r="E3" s="36"/>
    </row>
    <row r="4" spans="2:7" ht="15" x14ac:dyDescent="0.2">
      <c r="B4" s="16" t="s">
        <v>68</v>
      </c>
      <c r="C4" s="81"/>
      <c r="D4" s="17">
        <v>20</v>
      </c>
      <c r="E4" s="18">
        <f>C4*D4</f>
        <v>0</v>
      </c>
    </row>
    <row r="5" spans="2:7" ht="30" x14ac:dyDescent="0.2">
      <c r="B5" s="37" t="s">
        <v>70</v>
      </c>
      <c r="C5" s="81"/>
      <c r="D5" s="17">
        <v>20</v>
      </c>
      <c r="E5" s="18">
        <f t="shared" ref="E5:E52" si="0">C5*D5</f>
        <v>0</v>
      </c>
      <c r="G5" s="19"/>
    </row>
    <row r="6" spans="2:7" ht="15" x14ac:dyDescent="0.2">
      <c r="B6" s="16" t="s">
        <v>19</v>
      </c>
      <c r="C6" s="81"/>
      <c r="D6" s="17">
        <v>1</v>
      </c>
      <c r="E6" s="18">
        <f t="shared" si="0"/>
        <v>0</v>
      </c>
      <c r="G6" s="11"/>
    </row>
    <row r="7" spans="2:7" ht="15" x14ac:dyDescent="0.2">
      <c r="B7" s="16" t="s">
        <v>20</v>
      </c>
      <c r="C7" s="81"/>
      <c r="D7" s="17">
        <v>2</v>
      </c>
      <c r="E7" s="18">
        <f t="shared" si="0"/>
        <v>0</v>
      </c>
      <c r="G7" s="11"/>
    </row>
    <row r="8" spans="2:7" ht="15" x14ac:dyDescent="0.2">
      <c r="B8" s="16" t="s">
        <v>21</v>
      </c>
      <c r="C8" s="81"/>
      <c r="D8" s="17">
        <v>6</v>
      </c>
      <c r="E8" s="18">
        <f t="shared" si="0"/>
        <v>0</v>
      </c>
      <c r="G8" s="11"/>
    </row>
    <row r="9" spans="2:7" ht="15" x14ac:dyDescent="0.2">
      <c r="B9" s="16" t="s">
        <v>22</v>
      </c>
      <c r="C9" s="81"/>
      <c r="D9" s="17">
        <v>1</v>
      </c>
      <c r="E9" s="18">
        <f t="shared" si="0"/>
        <v>0</v>
      </c>
      <c r="G9" s="11"/>
    </row>
    <row r="10" spans="2:7" ht="15" x14ac:dyDescent="0.2">
      <c r="B10" s="16" t="s">
        <v>61</v>
      </c>
      <c r="C10" s="81"/>
      <c r="D10" s="20">
        <v>1</v>
      </c>
      <c r="E10" s="18">
        <f t="shared" si="0"/>
        <v>0</v>
      </c>
      <c r="G10" s="11"/>
    </row>
    <row r="11" spans="2:7" ht="15" x14ac:dyDescent="0.2">
      <c r="B11" s="16" t="s">
        <v>23</v>
      </c>
      <c r="C11" s="81"/>
      <c r="D11" s="20">
        <v>1</v>
      </c>
      <c r="E11" s="18">
        <f t="shared" si="0"/>
        <v>0</v>
      </c>
      <c r="G11" s="11"/>
    </row>
    <row r="12" spans="2:7" ht="15" x14ac:dyDescent="0.2">
      <c r="B12" s="16" t="s">
        <v>74</v>
      </c>
      <c r="C12" s="81"/>
      <c r="D12" s="20">
        <v>20</v>
      </c>
      <c r="E12" s="18">
        <f t="shared" si="0"/>
        <v>0</v>
      </c>
    </row>
    <row r="13" spans="2:7" ht="15" x14ac:dyDescent="0.2">
      <c r="B13" s="16" t="s">
        <v>24</v>
      </c>
      <c r="C13" s="81"/>
      <c r="D13" s="20">
        <v>20</v>
      </c>
      <c r="E13" s="18">
        <f t="shared" si="0"/>
        <v>0</v>
      </c>
    </row>
    <row r="14" spans="2:7" ht="15" x14ac:dyDescent="0.2">
      <c r="B14" s="16" t="s">
        <v>69</v>
      </c>
      <c r="C14" s="81"/>
      <c r="D14" s="20">
        <v>20</v>
      </c>
      <c r="E14" s="18">
        <f t="shared" si="0"/>
        <v>0</v>
      </c>
    </row>
    <row r="15" spans="2:7" ht="15" x14ac:dyDescent="0.2">
      <c r="B15" s="16" t="s">
        <v>25</v>
      </c>
      <c r="C15" s="81"/>
      <c r="D15" s="20">
        <v>20</v>
      </c>
      <c r="E15" s="18">
        <f t="shared" si="0"/>
        <v>0</v>
      </c>
    </row>
    <row r="16" spans="2:7" ht="15" x14ac:dyDescent="0.2">
      <c r="B16" s="16" t="s">
        <v>26</v>
      </c>
      <c r="C16" s="81"/>
      <c r="D16" s="20">
        <v>30</v>
      </c>
      <c r="E16" s="18">
        <f t="shared" si="0"/>
        <v>0</v>
      </c>
    </row>
    <row r="17" spans="2:5" ht="15" x14ac:dyDescent="0.2">
      <c r="B17" s="16" t="s">
        <v>27</v>
      </c>
      <c r="C17" s="81"/>
      <c r="D17" s="20">
        <v>20</v>
      </c>
      <c r="E17" s="18">
        <f t="shared" si="0"/>
        <v>0</v>
      </c>
    </row>
    <row r="18" spans="2:5" ht="15" x14ac:dyDescent="0.2">
      <c r="B18" s="16" t="s">
        <v>28</v>
      </c>
      <c r="C18" s="81"/>
      <c r="D18" s="20">
        <v>1</v>
      </c>
      <c r="E18" s="18">
        <f t="shared" si="0"/>
        <v>0</v>
      </c>
    </row>
    <row r="19" spans="2:5" ht="15" x14ac:dyDescent="0.2">
      <c r="B19" s="16" t="s">
        <v>29</v>
      </c>
      <c r="C19" s="81"/>
      <c r="D19" s="20">
        <v>15</v>
      </c>
      <c r="E19" s="18">
        <f t="shared" si="0"/>
        <v>0</v>
      </c>
    </row>
    <row r="20" spans="2:5" ht="15" x14ac:dyDescent="0.2">
      <c r="B20" s="16" t="s">
        <v>30</v>
      </c>
      <c r="C20" s="81"/>
      <c r="D20" s="20">
        <v>15</v>
      </c>
      <c r="E20" s="18">
        <f t="shared" si="0"/>
        <v>0</v>
      </c>
    </row>
    <row r="21" spans="2:5" ht="15" x14ac:dyDescent="0.2">
      <c r="B21" s="16" t="s">
        <v>31</v>
      </c>
      <c r="C21" s="81"/>
      <c r="D21" s="20">
        <v>20</v>
      </c>
      <c r="E21" s="18">
        <f t="shared" si="0"/>
        <v>0</v>
      </c>
    </row>
    <row r="22" spans="2:5" ht="15" x14ac:dyDescent="0.2">
      <c r="B22" s="16" t="s">
        <v>32</v>
      </c>
      <c r="C22" s="81"/>
      <c r="D22" s="20">
        <v>1</v>
      </c>
      <c r="E22" s="18">
        <f t="shared" si="0"/>
        <v>0</v>
      </c>
    </row>
    <row r="23" spans="2:5" ht="15" x14ac:dyDescent="0.2">
      <c r="B23" s="16" t="s">
        <v>33</v>
      </c>
      <c r="C23" s="81"/>
      <c r="D23" s="20">
        <v>20</v>
      </c>
      <c r="E23" s="18">
        <f t="shared" si="0"/>
        <v>0</v>
      </c>
    </row>
    <row r="24" spans="2:5" ht="15" x14ac:dyDescent="0.2">
      <c r="B24" s="16" t="s">
        <v>59</v>
      </c>
      <c r="C24" s="81"/>
      <c r="D24" s="20">
        <v>30</v>
      </c>
      <c r="E24" s="18">
        <f t="shared" si="0"/>
        <v>0</v>
      </c>
    </row>
    <row r="25" spans="2:5" ht="15" x14ac:dyDescent="0.2">
      <c r="B25" s="16" t="s">
        <v>60</v>
      </c>
      <c r="C25" s="81"/>
      <c r="D25" s="20">
        <v>30</v>
      </c>
      <c r="E25" s="18">
        <f t="shared" si="0"/>
        <v>0</v>
      </c>
    </row>
    <row r="26" spans="2:5" ht="15" x14ac:dyDescent="0.2">
      <c r="B26" s="16" t="s">
        <v>34</v>
      </c>
      <c r="C26" s="81"/>
      <c r="D26" s="20">
        <v>1</v>
      </c>
      <c r="E26" s="18">
        <f t="shared" si="0"/>
        <v>0</v>
      </c>
    </row>
    <row r="27" spans="2:5" ht="15" x14ac:dyDescent="0.2">
      <c r="B27" s="16" t="s">
        <v>71</v>
      </c>
      <c r="C27" s="81"/>
      <c r="D27" s="20">
        <v>1</v>
      </c>
      <c r="E27" s="18">
        <f t="shared" si="0"/>
        <v>0</v>
      </c>
    </row>
    <row r="28" spans="2:5" ht="15" x14ac:dyDescent="0.2">
      <c r="B28" s="16" t="s">
        <v>35</v>
      </c>
      <c r="C28" s="81"/>
      <c r="D28" s="20">
        <v>1</v>
      </c>
      <c r="E28" s="18">
        <f t="shared" si="0"/>
        <v>0</v>
      </c>
    </row>
    <row r="29" spans="2:5" ht="15" x14ac:dyDescent="0.2">
      <c r="B29" s="16" t="s">
        <v>36</v>
      </c>
      <c r="C29" s="81"/>
      <c r="D29" s="20">
        <v>4</v>
      </c>
      <c r="E29" s="18">
        <f t="shared" si="0"/>
        <v>0</v>
      </c>
    </row>
    <row r="30" spans="2:5" ht="15" x14ac:dyDescent="0.2">
      <c r="B30" s="16" t="s">
        <v>37</v>
      </c>
      <c r="C30" s="81"/>
      <c r="D30" s="20">
        <v>1</v>
      </c>
      <c r="E30" s="18">
        <f t="shared" si="0"/>
        <v>0</v>
      </c>
    </row>
    <row r="31" spans="2:5" ht="15" x14ac:dyDescent="0.2">
      <c r="B31" s="16" t="s">
        <v>38</v>
      </c>
      <c r="C31" s="81"/>
      <c r="D31" s="20">
        <v>1</v>
      </c>
      <c r="E31" s="18">
        <f t="shared" si="0"/>
        <v>0</v>
      </c>
    </row>
    <row r="32" spans="2:5" ht="15" x14ac:dyDescent="0.2">
      <c r="B32" s="16" t="s">
        <v>62</v>
      </c>
      <c r="C32" s="81"/>
      <c r="D32" s="20">
        <v>5</v>
      </c>
      <c r="E32" s="18">
        <f t="shared" si="0"/>
        <v>0</v>
      </c>
    </row>
    <row r="33" spans="2:7" ht="15" x14ac:dyDescent="0.2">
      <c r="B33" s="16" t="s">
        <v>39</v>
      </c>
      <c r="C33" s="82"/>
      <c r="D33" s="21">
        <v>1</v>
      </c>
      <c r="E33" s="18">
        <f t="shared" si="0"/>
        <v>0</v>
      </c>
    </row>
    <row r="34" spans="2:7" ht="15" x14ac:dyDescent="0.2">
      <c r="B34" s="22" t="s">
        <v>40</v>
      </c>
      <c r="C34" s="82"/>
      <c r="D34" s="21">
        <v>2</v>
      </c>
      <c r="E34" s="18">
        <f t="shared" si="0"/>
        <v>0</v>
      </c>
    </row>
    <row r="35" spans="2:7" ht="15" x14ac:dyDescent="0.2">
      <c r="B35" s="22" t="s">
        <v>72</v>
      </c>
      <c r="C35" s="82"/>
      <c r="D35" s="21">
        <v>5</v>
      </c>
      <c r="E35" s="18">
        <f t="shared" si="0"/>
        <v>0</v>
      </c>
    </row>
    <row r="36" spans="2:7" ht="15" x14ac:dyDescent="0.2">
      <c r="B36" s="22" t="s">
        <v>41</v>
      </c>
      <c r="C36" s="82"/>
      <c r="D36" s="21">
        <v>1</v>
      </c>
      <c r="E36" s="18">
        <f t="shared" si="0"/>
        <v>0</v>
      </c>
    </row>
    <row r="37" spans="2:7" ht="15" x14ac:dyDescent="0.2">
      <c r="B37" s="22" t="s">
        <v>42</v>
      </c>
      <c r="C37" s="82"/>
      <c r="D37" s="21">
        <v>4</v>
      </c>
      <c r="E37" s="18">
        <f t="shared" si="0"/>
        <v>0</v>
      </c>
    </row>
    <row r="38" spans="2:7" ht="15" x14ac:dyDescent="0.2">
      <c r="B38" s="22" t="s">
        <v>63</v>
      </c>
      <c r="C38" s="82"/>
      <c r="D38" s="21">
        <v>1</v>
      </c>
      <c r="E38" s="18">
        <f t="shared" si="0"/>
        <v>0</v>
      </c>
    </row>
    <row r="39" spans="2:7" ht="15" x14ac:dyDescent="0.2">
      <c r="B39" s="22" t="s">
        <v>43</v>
      </c>
      <c r="C39" s="82"/>
      <c r="D39" s="21">
        <v>3</v>
      </c>
      <c r="E39" s="18">
        <f t="shared" si="0"/>
        <v>0</v>
      </c>
      <c r="G39" s="19"/>
    </row>
    <row r="40" spans="2:7" ht="15" x14ac:dyDescent="0.2">
      <c r="B40" s="22" t="s">
        <v>44</v>
      </c>
      <c r="C40" s="82"/>
      <c r="D40" s="21">
        <v>1</v>
      </c>
      <c r="E40" s="18">
        <f t="shared" si="0"/>
        <v>0</v>
      </c>
      <c r="G40" s="11"/>
    </row>
    <row r="41" spans="2:7" ht="15" x14ac:dyDescent="0.2">
      <c r="B41" s="22" t="s">
        <v>45</v>
      </c>
      <c r="C41" s="82"/>
      <c r="D41" s="21">
        <v>2</v>
      </c>
      <c r="E41" s="18">
        <f t="shared" si="0"/>
        <v>0</v>
      </c>
      <c r="G41" s="11"/>
    </row>
    <row r="42" spans="2:7" ht="15" x14ac:dyDescent="0.2">
      <c r="B42" s="22" t="s">
        <v>46</v>
      </c>
      <c r="C42" s="82"/>
      <c r="D42" s="21">
        <v>2</v>
      </c>
      <c r="E42" s="18">
        <f t="shared" si="0"/>
        <v>0</v>
      </c>
      <c r="G42" s="11"/>
    </row>
    <row r="43" spans="2:7" ht="15" x14ac:dyDescent="0.2">
      <c r="B43" s="22" t="s">
        <v>47</v>
      </c>
      <c r="C43" s="82"/>
      <c r="D43" s="21">
        <v>3</v>
      </c>
      <c r="E43" s="18">
        <f t="shared" si="0"/>
        <v>0</v>
      </c>
      <c r="G43" s="11"/>
    </row>
    <row r="44" spans="2:7" ht="15" x14ac:dyDescent="0.2">
      <c r="B44" s="22" t="s">
        <v>64</v>
      </c>
      <c r="C44" s="82"/>
      <c r="D44" s="21">
        <v>1</v>
      </c>
      <c r="E44" s="18">
        <f t="shared" si="0"/>
        <v>0</v>
      </c>
      <c r="G44" s="11"/>
    </row>
    <row r="45" spans="2:7" ht="15" x14ac:dyDescent="0.2">
      <c r="B45" s="22" t="s">
        <v>48</v>
      </c>
      <c r="C45" s="82"/>
      <c r="D45" s="21">
        <v>1</v>
      </c>
      <c r="E45" s="18">
        <f t="shared" si="0"/>
        <v>0</v>
      </c>
      <c r="G45" s="11"/>
    </row>
    <row r="46" spans="2:7" ht="15" x14ac:dyDescent="0.2">
      <c r="B46" s="22" t="s">
        <v>49</v>
      </c>
      <c r="C46" s="82"/>
      <c r="D46" s="21">
        <v>1</v>
      </c>
      <c r="E46" s="18">
        <f t="shared" si="0"/>
        <v>0</v>
      </c>
      <c r="G46" s="11"/>
    </row>
    <row r="47" spans="2:7" ht="15" x14ac:dyDescent="0.2">
      <c r="B47" s="22" t="s">
        <v>50</v>
      </c>
      <c r="C47" s="82"/>
      <c r="D47" s="21">
        <v>1</v>
      </c>
      <c r="E47" s="18">
        <f t="shared" si="0"/>
        <v>0</v>
      </c>
    </row>
    <row r="48" spans="2:7" ht="15" x14ac:dyDescent="0.2">
      <c r="B48" s="22" t="s">
        <v>51</v>
      </c>
      <c r="C48" s="82"/>
      <c r="D48" s="21">
        <v>1</v>
      </c>
      <c r="E48" s="18">
        <f t="shared" si="0"/>
        <v>0</v>
      </c>
    </row>
    <row r="49" spans="2:5" ht="15" x14ac:dyDescent="0.2">
      <c r="B49" s="22" t="s">
        <v>52</v>
      </c>
      <c r="C49" s="82"/>
      <c r="D49" s="21">
        <v>1</v>
      </c>
      <c r="E49" s="18">
        <f t="shared" si="0"/>
        <v>0</v>
      </c>
    </row>
    <row r="50" spans="2:5" ht="15" x14ac:dyDescent="0.2">
      <c r="B50" s="22" t="s">
        <v>53</v>
      </c>
      <c r="C50" s="82"/>
      <c r="D50" s="21">
        <v>1</v>
      </c>
      <c r="E50" s="18">
        <f t="shared" si="0"/>
        <v>0</v>
      </c>
    </row>
    <row r="51" spans="2:5" ht="16.5" customHeight="1" thickBot="1" x14ac:dyDescent="0.25">
      <c r="B51" s="23" t="s">
        <v>54</v>
      </c>
      <c r="C51" s="82"/>
      <c r="D51" s="21">
        <v>1</v>
      </c>
      <c r="E51" s="18">
        <f t="shared" si="0"/>
        <v>0</v>
      </c>
    </row>
    <row r="52" spans="2:5" ht="30.75" thickBot="1" x14ac:dyDescent="0.25">
      <c r="B52" s="27" t="s">
        <v>73</v>
      </c>
      <c r="C52" s="83">
        <v>0</v>
      </c>
      <c r="D52" s="24">
        <v>20</v>
      </c>
      <c r="E52" s="18">
        <f t="shared" si="0"/>
        <v>0</v>
      </c>
    </row>
    <row r="53" spans="2:5" ht="13.5" thickBot="1" x14ac:dyDescent="0.25"/>
    <row r="54" spans="2:5" ht="13.5" thickBot="1" x14ac:dyDescent="0.25">
      <c r="C54" s="25"/>
      <c r="D54" s="28" t="s">
        <v>55</v>
      </c>
      <c r="E54" s="29">
        <f>SUM(E4:E53)</f>
        <v>0</v>
      </c>
    </row>
  </sheetData>
  <sheetProtection algorithmName="SHA-512" hashValue="9bEDTpnAfvs1a5gMqMU0DZGO7B7qAGEdHRDP7ZOVa8irBQsBbp89vXL92y2w2MQcDAxS4gz9USlAigT3JfGvGA==" saltValue="/8120CjYxC6jTUI6hNxYBw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1d512af-835e-4318-a492-c9a6a5bbfdd3">
      <UserInfo>
        <DisplayName>Albert Winter</DisplayName>
        <AccountId>18</AccountId>
        <AccountType/>
      </UserInfo>
      <UserInfo>
        <DisplayName>Björn Scholten</DisplayName>
        <AccountId>13</AccountId>
        <AccountType/>
      </UserInfo>
      <UserInfo>
        <DisplayName>Marian Baas</DisplayName>
        <AccountId>15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7E51F9EF3FFF41A4BC327E0B8A9D47" ma:contentTypeVersion="9" ma:contentTypeDescription="Een nieuw document maken." ma:contentTypeScope="" ma:versionID="cd345cbe2c3be13d5ed2934c3376c0df">
  <xsd:schema xmlns:xsd="http://www.w3.org/2001/XMLSchema" xmlns:xs="http://www.w3.org/2001/XMLSchema" xmlns:p="http://schemas.microsoft.com/office/2006/metadata/properties" xmlns:ns2="e399c23f-cc6a-4093-bf5c-bd334cdfd589" xmlns:ns3="31d512af-835e-4318-a492-c9a6a5bbfdd3" targetNamespace="http://schemas.microsoft.com/office/2006/metadata/properties" ma:root="true" ma:fieldsID="ea8cb83ed248688d4ac7464c120f5c74" ns2:_="" ns3:_="">
    <xsd:import namespace="e399c23f-cc6a-4093-bf5c-bd334cdfd589"/>
    <xsd:import namespace="31d512af-835e-4318-a492-c9a6a5bbfd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99c23f-cc6a-4093-bf5c-bd334cdfd5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512af-835e-4318-a492-c9a6a5bbfdd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587800-A8CD-46BE-B5AA-F51D944C13B0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e399c23f-cc6a-4093-bf5c-bd334cdfd589"/>
    <ds:schemaRef ds:uri="http://schemas.openxmlformats.org/package/2006/metadata/core-properties"/>
    <ds:schemaRef ds:uri="31d512af-835e-4318-a492-c9a6a5bbfdd3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C101416-CF95-48A8-AB4A-2B53EAB488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99c23f-cc6a-4093-bf5c-bd334cdfd589"/>
    <ds:schemaRef ds:uri="31d512af-835e-4318-a492-c9a6a5bbfd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90DCC4-CBE9-4486-AB4C-A9F9529DB6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Inschrijfprijs</vt:lpstr>
      <vt:lpstr>Kostprijs ambulances</vt:lpstr>
      <vt:lpstr>Onderhoud		skosten</vt:lpstr>
      <vt:lpstr>'Kostprijs ambulances'!Afdrukbereik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mbaas</dc:creator>
  <cp:keywords/>
  <dc:description/>
  <cp:lastModifiedBy>Marian Baas</cp:lastModifiedBy>
  <cp:revision/>
  <dcterms:created xsi:type="dcterms:W3CDTF">2021-03-14T23:18:15Z</dcterms:created>
  <dcterms:modified xsi:type="dcterms:W3CDTF">2022-07-07T18:51:19Z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0x010100DB7E51F9EF3FFF41A4BC327E0B8A9D47</vt:lpwstr>
  </property>
</Properties>
</file>