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aterschaphd.sharepoint.com/teams/ink-539/Gedeelde documenten/02 Aanbestedingsfase/bijlagen/"/>
    </mc:Choice>
  </mc:AlternateContent>
  <xr:revisionPtr revIDLastSave="533" documentId="13_ncr:1_{67B56D3E-CEFC-4301-806D-3D1216E1DCA1}" xr6:coauthVersionLast="47" xr6:coauthVersionMax="47" xr10:uidLastSave="{6FB2284C-0637-4743-8B33-B8D29AF606B3}"/>
  <bookViews>
    <workbookView xWindow="-108" yWindow="-108" windowWidth="23256" windowHeight="12576" activeTab="2" xr2:uid="{1655C4CF-0173-475E-95F4-D0AB137D27C1}"/>
  </bookViews>
  <sheets>
    <sheet name="Inschrijvingsprijs" sheetId="3" r:id="rId1"/>
    <sheet name="Tarieven " sheetId="1" r:id="rId2"/>
    <sheet name="Prijs fictief onderhoud en huur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3" l="1"/>
  <c r="C18" i="4"/>
  <c r="P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5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H23" i="1" l="1"/>
  <c r="C5" i="3" s="1"/>
  <c r="P23" i="1"/>
  <c r="C24" i="4" s="1"/>
  <c r="C26" i="4" s="1"/>
  <c r="C9" i="3" s="1"/>
  <c r="C36" i="4"/>
  <c r="C32" i="4"/>
  <c r="C14" i="4"/>
  <c r="C10" i="4"/>
  <c r="C6" i="4"/>
  <c r="C20" i="4" l="1"/>
  <c r="C7" i="3" s="1"/>
  <c r="C38" i="4"/>
  <c r="C11" i="3" s="1"/>
  <c r="C15" i="3" l="1"/>
</calcChain>
</file>

<file path=xl/sharedStrings.xml><?xml version="1.0" encoding="utf-8"?>
<sst xmlns="http://schemas.openxmlformats.org/spreadsheetml/2006/main" count="138" uniqueCount="104">
  <si>
    <t>Bijlage 5</t>
  </si>
  <si>
    <t>INSCHRIJVINGSPRIJS</t>
  </si>
  <si>
    <t>TOTAAL PREVENTIEF ONDERHOUD</t>
  </si>
  <si>
    <t>TOTAAL FICTIEVE HUUR ROOSTERGOEDINSTALLATIES</t>
  </si>
  <si>
    <t>Naam inschrijver</t>
  </si>
  <si>
    <t>Naam tekenbevoegde</t>
  </si>
  <si>
    <t>Functie tekenbevoegde</t>
  </si>
  <si>
    <t>Datum</t>
  </si>
  <si>
    <t>Handtekening tekenbevoegde</t>
  </si>
  <si>
    <t>Tarieven, materialen/onderdelen</t>
  </si>
  <si>
    <t xml:space="preserve">Preventief onderhoud </t>
  </si>
  <si>
    <t xml:space="preserve">Materiaalprijzen </t>
  </si>
  <si>
    <t>Locatie</t>
  </si>
  <si>
    <t>Soort</t>
  </si>
  <si>
    <t>Fabricaat</t>
  </si>
  <si>
    <t>Type</t>
  </si>
  <si>
    <t>Bouwjaar</t>
  </si>
  <si>
    <t>Aantal</t>
  </si>
  <si>
    <t>Preventieve onderhouds beurt/ per jaar en installatie</t>
  </si>
  <si>
    <t>Totaal preventief onderhoud over contract- periode van 4 jaar</t>
  </si>
  <si>
    <t>Materiaalprijs aandrijfmotor</t>
  </si>
  <si>
    <t>Materiaalprijs aandrijfketting</t>
  </si>
  <si>
    <t>Materiaalprijs set lagers as</t>
  </si>
  <si>
    <t>materiaalprijs filterband</t>
  </si>
  <si>
    <t>Materiaalprijs set nieuwe borstels</t>
  </si>
  <si>
    <t>Materiaalprijs set filter-elementen</t>
  </si>
  <si>
    <t>Materiaalprijs schroeflint</t>
  </si>
  <si>
    <t>Totaal materiaalprijs</t>
  </si>
  <si>
    <t>RWZI Piershil</t>
  </si>
  <si>
    <t>Harkrooster</t>
  </si>
  <si>
    <t>van Raak</t>
  </si>
  <si>
    <t>KLRV-75-3</t>
  </si>
  <si>
    <t>Schroefpers</t>
  </si>
  <si>
    <t>Van Raak</t>
  </si>
  <si>
    <t>RSP 200</t>
  </si>
  <si>
    <t>RWZI Oud Beijerland</t>
  </si>
  <si>
    <t>GRV-03 kettingrooster aquascreen</t>
  </si>
  <si>
    <t xml:space="preserve">Van Raak </t>
  </si>
  <si>
    <t>RSP 200-2000</t>
  </si>
  <si>
    <t>RWZI Hoogvliet</t>
  </si>
  <si>
    <t>Perforatierooster</t>
  </si>
  <si>
    <t>RAB 750-1100-05</t>
  </si>
  <si>
    <t>RWP 300-700-2</t>
  </si>
  <si>
    <t>RWZI Numansdorp</t>
  </si>
  <si>
    <t>RAB 750-700-06</t>
  </si>
  <si>
    <t>RSP 200-600SF</t>
  </si>
  <si>
    <t>RWZI Zwijndrecht</t>
  </si>
  <si>
    <t>Jones+Attwood</t>
  </si>
  <si>
    <t>Size 1 Hi-Flow screen 1200 panel length - 6mm</t>
  </si>
  <si>
    <t>200 * 1000 long screw</t>
  </si>
  <si>
    <t>RWZI Dordrecht</t>
  </si>
  <si>
    <t>RAB 750-2300-05</t>
  </si>
  <si>
    <t>Dutch Spiral</t>
  </si>
  <si>
    <t>SP 350/390*10.525</t>
  </si>
  <si>
    <t>RWZI Heenvliet</t>
  </si>
  <si>
    <t>SKST-6</t>
  </si>
  <si>
    <t>RWZI Oostvoorne</t>
  </si>
  <si>
    <t>RAB-750-1760-06</t>
  </si>
  <si>
    <t>RSP-200-600</t>
  </si>
  <si>
    <t>RWZI Spijkenisse</t>
  </si>
  <si>
    <t>RAB-500-1100-05</t>
  </si>
  <si>
    <t>RSP 300</t>
  </si>
  <si>
    <t>TOTAAL</t>
  </si>
  <si>
    <t>Tarieven</t>
  </si>
  <si>
    <t>Uurtarief all-in gedurende werkdagen 7:30 - 16:00 uur</t>
  </si>
  <si>
    <t>Uurtarief all-in gedurende werkdagen 16:00 - 7:30 volgende dag</t>
  </si>
  <si>
    <t>Uurtarrief all-in gedurende week-end en feestdagen 7:30 - 16:00 uur</t>
  </si>
  <si>
    <t xml:space="preserve">Huur </t>
  </si>
  <si>
    <t>Perforatierooster per week</t>
  </si>
  <si>
    <t>Harkrooster per week</t>
  </si>
  <si>
    <t xml:space="preserve"> = invulveld voor inschrijver</t>
  </si>
  <si>
    <t xml:space="preserve"> = berekende waarde</t>
  </si>
  <si>
    <t>Fictieve prijzen tarieven, materialen en huur roostergoedinstallaties</t>
  </si>
  <si>
    <t>Aantal malen onderhoud per contractperiode gedurende werkdagen 7:30 -16:00 uur</t>
  </si>
  <si>
    <t>Aantal uren per onderhoudsbeurt</t>
  </si>
  <si>
    <t>Totaal bedrag tarieven gedurende werkdagen 7:30 - 16:00 uur</t>
  </si>
  <si>
    <t>Aantal malen onderhoud per contractperiode gedurende werkdagen 16:00 - 7:30 uur volgende dag</t>
  </si>
  <si>
    <t>Totaal bedrag tarieven gedurende werkdagen 16:00 - 7:30 uur volgende dag</t>
  </si>
  <si>
    <t>Aantal malen onderhoud per contractperiode gedurende week-end en feestdagen 7:30 -16:00 uur</t>
  </si>
  <si>
    <t>Totaal tarieven gedurende week-end en feestdagen 7:30 -16:00 uur</t>
  </si>
  <si>
    <t>Aantal malen onderhoud per contractperiode gedurende week-end en feestdagen 16:00 -7:30 uur</t>
  </si>
  <si>
    <t>Totaal tarieven gedurende week-end en feestdagen 16:00 -7:30 uur</t>
  </si>
  <si>
    <t>Totaal fictieve tarieven</t>
  </si>
  <si>
    <t>Materialen</t>
  </si>
  <si>
    <t>Materiaal verbruikt bij onderhoud in % van het totaal</t>
  </si>
  <si>
    <t>Totaal fictieve materialen</t>
  </si>
  <si>
    <t>aantal weken per keer</t>
  </si>
  <si>
    <t>Aantal weken per keer</t>
  </si>
  <si>
    <t>Totaal bedrag perforatierooster installatie</t>
  </si>
  <si>
    <t>Aantal malen huur harkrooster installatie per contractperiode</t>
  </si>
  <si>
    <t>Totaal bedrag harkrooster installatie</t>
  </si>
  <si>
    <t>Totaal fictieve huur</t>
  </si>
  <si>
    <t>Opmerking: de contractperiode bedraagt 4 jaar</t>
  </si>
  <si>
    <t>Uurtarrief all-in gedurende week-end en feestdagen 16:00 en 7:30 uur</t>
  </si>
  <si>
    <t xml:space="preserve">TOTAAL FICTIEVE TARIEVEN </t>
  </si>
  <si>
    <t>TOTAAL FICTIEVE MATERIALEN</t>
  </si>
  <si>
    <t>Vergoeding  24/7 stand-by service</t>
  </si>
  <si>
    <t>Vergoeding 24/7 stand-by service per maand</t>
  </si>
  <si>
    <t xml:space="preserve">  </t>
  </si>
  <si>
    <t>Prijzenblad inspectie, onderhoud, revisie en vervanging roostergoedinstallaties WSHD 2022-2026 perceel 1</t>
  </si>
  <si>
    <t>TOTAAL VERGOEDING 24/7 STAND-BY SERVICE</t>
  </si>
  <si>
    <t>Hydraulische pers</t>
  </si>
  <si>
    <t>Hydropress</t>
  </si>
  <si>
    <t>onbekend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</si>
</sst>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0.0"/>
  </numFmts>
  <fonts count="6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b/>
      <sz val="16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2" fillId="0" borderId="0" xfId="0" applyFont="1"/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vertical="top"/>
    </xf>
    <xf numFmtId="164" fontId="0" fillId="0" borderId="0" xfId="0" applyNumberFormat="1"/>
    <xf numFmtId="164" fontId="0" fillId="2" borderId="7" xfId="1" applyNumberFormat="1" applyFont="1" applyFill="1" applyBorder="1" applyAlignment="1" applyProtection="1">
      <alignment horizontal="center" vertical="top"/>
      <protection locked="0"/>
    </xf>
    <xf numFmtId="1" fontId="0" fillId="0" borderId="0" xfId="1" applyNumberFormat="1" applyFont="1" applyAlignment="1">
      <alignment vertical="top"/>
    </xf>
    <xf numFmtId="1" fontId="2" fillId="0" borderId="0" xfId="1" applyNumberFormat="1" applyFont="1" applyAlignment="1">
      <alignment vertical="top"/>
    </xf>
    <xf numFmtId="165" fontId="0" fillId="0" borderId="0" xfId="1" applyNumberFormat="1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7" xfId="0" applyBorder="1" applyAlignment="1">
      <alignment horizontal="center"/>
    </xf>
    <xf numFmtId="0" fontId="2" fillId="0" borderId="0" xfId="0" applyFont="1" applyAlignment="1">
      <alignment horizontal="center" vertical="top"/>
    </xf>
    <xf numFmtId="164" fontId="0" fillId="2" borderId="7" xfId="1" applyNumberFormat="1" applyFont="1" applyFill="1" applyBorder="1" applyAlignment="1" applyProtection="1">
      <alignment horizontal="left" vertical="top"/>
      <protection locked="0"/>
    </xf>
    <xf numFmtId="43" fontId="2" fillId="0" borderId="0" xfId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43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164" fontId="2" fillId="0" borderId="0" xfId="0" applyNumberFormat="1" applyFont="1" applyAlignment="1">
      <alignment vertical="top"/>
    </xf>
    <xf numFmtId="0" fontId="0" fillId="0" borderId="0" xfId="0" applyAlignment="1">
      <alignment horizontal="left" vertical="top"/>
    </xf>
    <xf numFmtId="49" fontId="0" fillId="0" borderId="0" xfId="1" applyNumberFormat="1" applyFont="1" applyAlignment="1">
      <alignment horizontal="left" vertical="top"/>
    </xf>
    <xf numFmtId="165" fontId="0" fillId="3" borderId="10" xfId="1" applyNumberFormat="1" applyFont="1" applyFill="1" applyBorder="1" applyAlignment="1">
      <alignment horizontal="center" vertical="top"/>
    </xf>
    <xf numFmtId="43" fontId="0" fillId="0" borderId="0" xfId="1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164" fontId="0" fillId="0" borderId="7" xfId="0" applyNumberFormat="1" applyBorder="1" applyAlignment="1">
      <alignment horizontal="center"/>
    </xf>
    <xf numFmtId="0" fontId="0" fillId="0" borderId="23" xfId="0" applyBorder="1"/>
    <xf numFmtId="0" fontId="0" fillId="0" borderId="24" xfId="0" applyBorder="1" applyAlignment="1">
      <alignment horizontal="center"/>
    </xf>
    <xf numFmtId="164" fontId="2" fillId="0" borderId="25" xfId="0" applyNumberFormat="1" applyFont="1" applyBorder="1"/>
    <xf numFmtId="0" fontId="0" fillId="0" borderId="26" xfId="0" applyBorder="1"/>
    <xf numFmtId="164" fontId="0" fillId="0" borderId="15" xfId="0" applyNumberFormat="1" applyBorder="1"/>
    <xf numFmtId="164" fontId="0" fillId="3" borderId="15" xfId="0" applyNumberFormat="1" applyFill="1" applyBorder="1"/>
    <xf numFmtId="164" fontId="2" fillId="0" borderId="21" xfId="0" applyNumberFormat="1" applyFont="1" applyBorder="1" applyAlignment="1">
      <alignment horizontal="center"/>
    </xf>
    <xf numFmtId="164" fontId="2" fillId="3" borderId="18" xfId="0" applyNumberFormat="1" applyFont="1" applyFill="1" applyBorder="1"/>
    <xf numFmtId="164" fontId="0" fillId="0" borderId="13" xfId="0" applyNumberFormat="1" applyBorder="1" applyAlignment="1">
      <alignment vertical="top"/>
    </xf>
    <xf numFmtId="0" fontId="0" fillId="0" borderId="14" xfId="0" applyBorder="1" applyAlignment="1">
      <alignment vertical="top"/>
    </xf>
    <xf numFmtId="164" fontId="0" fillId="2" borderId="31" xfId="1" applyNumberFormat="1" applyFont="1" applyFill="1" applyBorder="1" applyAlignment="1" applyProtection="1">
      <alignment horizontal="center" vertical="top"/>
      <protection locked="0"/>
    </xf>
    <xf numFmtId="0" fontId="0" fillId="0" borderId="24" xfId="0" applyBorder="1"/>
    <xf numFmtId="0" fontId="0" fillId="0" borderId="21" xfId="0" applyBorder="1"/>
    <xf numFmtId="0" fontId="0" fillId="0" borderId="21" xfId="0" applyBorder="1" applyAlignment="1">
      <alignment horizontal="center"/>
    </xf>
    <xf numFmtId="164" fontId="0" fillId="4" borderId="9" xfId="1" applyNumberFormat="1" applyFont="1" applyFill="1" applyBorder="1" applyAlignment="1" applyProtection="1">
      <alignment horizontal="center" vertical="top"/>
      <protection locked="0"/>
    </xf>
    <xf numFmtId="164" fontId="0" fillId="0" borderId="3" xfId="0" applyNumberFormat="1" applyBorder="1" applyAlignment="1">
      <alignment vertical="top"/>
    </xf>
    <xf numFmtId="164" fontId="0" fillId="4" borderId="3" xfId="0" applyNumberFormat="1" applyFill="1" applyBorder="1" applyAlignment="1">
      <alignment vertical="top"/>
    </xf>
    <xf numFmtId="164" fontId="0" fillId="0" borderId="8" xfId="0" applyNumberFormat="1" applyBorder="1" applyAlignment="1">
      <alignment vertical="top"/>
    </xf>
    <xf numFmtId="164" fontId="0" fillId="0" borderId="5" xfId="0" applyNumberFormat="1" applyBorder="1" applyAlignment="1">
      <alignment vertical="top"/>
    </xf>
    <xf numFmtId="1" fontId="0" fillId="0" borderId="33" xfId="1" applyNumberFormat="1" applyFont="1" applyBorder="1" applyAlignment="1">
      <alignment horizontal="center" vertical="top"/>
    </xf>
    <xf numFmtId="1" fontId="0" fillId="0" borderId="20" xfId="1" applyNumberFormat="1" applyFont="1" applyBorder="1" applyAlignment="1">
      <alignment horizontal="center" vertical="top"/>
    </xf>
    <xf numFmtId="164" fontId="0" fillId="2" borderId="5" xfId="1" applyNumberFormat="1" applyFont="1" applyFill="1" applyBorder="1" applyAlignment="1" applyProtection="1">
      <alignment horizontal="center" vertical="top"/>
      <protection locked="0"/>
    </xf>
    <xf numFmtId="164" fontId="2" fillId="3" borderId="18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11" xfId="0" applyBorder="1"/>
    <xf numFmtId="164" fontId="2" fillId="4" borderId="0" xfId="0" applyNumberFormat="1" applyFont="1" applyFill="1"/>
    <xf numFmtId="164" fontId="0" fillId="4" borderId="0" xfId="0" applyNumberFormat="1" applyFill="1" applyAlignment="1">
      <alignment horizontal="center"/>
    </xf>
    <xf numFmtId="164" fontId="2" fillId="3" borderId="19" xfId="0" applyNumberFormat="1" applyFont="1" applyFill="1" applyBorder="1" applyAlignment="1">
      <alignment horizontal="center" vertical="top"/>
    </xf>
    <xf numFmtId="0" fontId="0" fillId="0" borderId="31" xfId="0" applyBorder="1"/>
    <xf numFmtId="0" fontId="0" fillId="0" borderId="31" xfId="0" applyBorder="1" applyAlignment="1">
      <alignment horizontal="center"/>
    </xf>
    <xf numFmtId="1" fontId="0" fillId="0" borderId="5" xfId="1" applyNumberFormat="1" applyFont="1" applyBorder="1" applyAlignment="1">
      <alignment horizontal="center" vertical="top"/>
    </xf>
    <xf numFmtId="0" fontId="0" fillId="0" borderId="11" xfId="0" applyBorder="1" applyAlignment="1">
      <alignment horizontal="center"/>
    </xf>
    <xf numFmtId="1" fontId="0" fillId="0" borderId="1" xfId="1" applyNumberFormat="1" applyFont="1" applyBorder="1" applyAlignment="1">
      <alignment horizontal="center" vertical="top"/>
    </xf>
    <xf numFmtId="164" fontId="0" fillId="2" borderId="15" xfId="1" applyNumberFormat="1" applyFont="1" applyFill="1" applyBorder="1" applyAlignment="1" applyProtection="1">
      <alignment horizontal="center" vertical="top"/>
      <protection locked="0"/>
    </xf>
    <xf numFmtId="164" fontId="0" fillId="2" borderId="18" xfId="1" applyNumberFormat="1" applyFont="1" applyFill="1" applyBorder="1" applyAlignment="1" applyProtection="1">
      <alignment horizontal="center" vertical="top"/>
      <protection locked="0"/>
    </xf>
    <xf numFmtId="0" fontId="2" fillId="0" borderId="27" xfId="0" applyFont="1" applyBorder="1"/>
    <xf numFmtId="0" fontId="2" fillId="0" borderId="21" xfId="0" applyFont="1" applyBorder="1" applyAlignment="1">
      <alignment horizontal="center"/>
    </xf>
    <xf numFmtId="164" fontId="2" fillId="3" borderId="19" xfId="0" applyNumberFormat="1" applyFont="1" applyFill="1" applyBorder="1"/>
    <xf numFmtId="0" fontId="2" fillId="0" borderId="27" xfId="0" applyFont="1" applyBorder="1" applyAlignment="1">
      <alignment horizontal="left"/>
    </xf>
    <xf numFmtId="164" fontId="0" fillId="3" borderId="7" xfId="0" applyNumberForma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164" fontId="0" fillId="4" borderId="0" xfId="1" applyNumberFormat="1" applyFont="1" applyFill="1" applyBorder="1" applyAlignment="1" applyProtection="1">
      <alignment horizontal="center" vertical="top"/>
      <protection locked="0"/>
    </xf>
    <xf numFmtId="164" fontId="0" fillId="2" borderId="42" xfId="1" applyNumberFormat="1" applyFont="1" applyFill="1" applyBorder="1" applyAlignment="1" applyProtection="1">
      <alignment horizontal="center" vertical="top"/>
      <protection locked="0"/>
    </xf>
    <xf numFmtId="164" fontId="0" fillId="3" borderId="43" xfId="0" applyNumberFormat="1" applyFill="1" applyBorder="1" applyAlignment="1">
      <alignment horizontal="center" vertical="top"/>
    </xf>
    <xf numFmtId="164" fontId="0" fillId="2" borderId="26" xfId="1" applyNumberFormat="1" applyFont="1" applyFill="1" applyBorder="1" applyAlignment="1" applyProtection="1">
      <alignment horizontal="center" vertical="top"/>
      <protection locked="0"/>
    </xf>
    <xf numFmtId="0" fontId="0" fillId="0" borderId="29" xfId="0" applyBorder="1"/>
    <xf numFmtId="0" fontId="2" fillId="0" borderId="45" xfId="0" applyFont="1" applyBorder="1"/>
    <xf numFmtId="9" fontId="0" fillId="0" borderId="7" xfId="0" applyNumberFormat="1" applyBorder="1" applyAlignment="1">
      <alignment horizontal="center"/>
    </xf>
    <xf numFmtId="164" fontId="0" fillId="4" borderId="15" xfId="0" applyNumberFormat="1" applyFill="1" applyBorder="1"/>
    <xf numFmtId="9" fontId="0" fillId="0" borderId="11" xfId="0" applyNumberFormat="1" applyBorder="1" applyAlignment="1">
      <alignment horizontal="center"/>
    </xf>
    <xf numFmtId="164" fontId="0" fillId="4" borderId="28" xfId="0" applyNumberFormat="1" applyFill="1" applyBorder="1"/>
    <xf numFmtId="164" fontId="0" fillId="0" borderId="38" xfId="0" applyNumberFormat="1" applyBorder="1"/>
    <xf numFmtId="164" fontId="0" fillId="2" borderId="35" xfId="1" applyNumberFormat="1" applyFont="1" applyFill="1" applyBorder="1" applyAlignment="1" applyProtection="1">
      <alignment horizontal="center" vertical="top"/>
      <protection locked="0"/>
    </xf>
    <xf numFmtId="164" fontId="0" fillId="2" borderId="11" xfId="1" applyNumberFormat="1" applyFont="1" applyFill="1" applyBorder="1" applyAlignment="1" applyProtection="1">
      <alignment horizontal="center" vertical="top"/>
      <protection locked="0"/>
    </xf>
    <xf numFmtId="0" fontId="0" fillId="0" borderId="47" xfId="0" applyBorder="1" applyAlignment="1">
      <alignment vertical="center"/>
    </xf>
    <xf numFmtId="0" fontId="0" fillId="0" borderId="47" xfId="0" applyBorder="1"/>
    <xf numFmtId="0" fontId="0" fillId="0" borderId="47" xfId="0" applyBorder="1" applyAlignment="1">
      <alignment horizontal="center"/>
    </xf>
    <xf numFmtId="1" fontId="0" fillId="0" borderId="48" xfId="1" applyNumberFormat="1" applyFont="1" applyBorder="1" applyAlignment="1">
      <alignment horizontal="center" vertical="top"/>
    </xf>
    <xf numFmtId="164" fontId="0" fillId="2" borderId="47" xfId="1" applyNumberFormat="1" applyFont="1" applyFill="1" applyBorder="1" applyAlignment="1" applyProtection="1">
      <alignment horizontal="center" vertical="top"/>
      <protection locked="0"/>
    </xf>
    <xf numFmtId="164" fontId="0" fillId="3" borderId="49" xfId="1" applyNumberFormat="1" applyFont="1" applyFill="1" applyBorder="1" applyAlignment="1">
      <alignment horizontal="left" vertical="top"/>
    </xf>
    <xf numFmtId="0" fontId="0" fillId="0" borderId="51" xfId="0" applyBorder="1"/>
    <xf numFmtId="1" fontId="0" fillId="0" borderId="52" xfId="1" applyNumberFormat="1" applyFont="1" applyBorder="1" applyAlignment="1">
      <alignment horizontal="center" vertical="top"/>
    </xf>
    <xf numFmtId="164" fontId="0" fillId="2" borderId="53" xfId="1" applyNumberFormat="1" applyFont="1" applyFill="1" applyBorder="1" applyAlignment="1" applyProtection="1">
      <alignment horizontal="center" vertical="top"/>
      <protection locked="0"/>
    </xf>
    <xf numFmtId="164" fontId="0" fillId="3" borderId="54" xfId="1" applyNumberFormat="1" applyFont="1" applyFill="1" applyBorder="1" applyAlignment="1">
      <alignment horizontal="left" vertical="top"/>
    </xf>
    <xf numFmtId="164" fontId="0" fillId="2" borderId="55" xfId="1" applyNumberFormat="1" applyFont="1" applyFill="1" applyBorder="1" applyAlignment="1" applyProtection="1">
      <alignment horizontal="center" vertical="top"/>
      <protection locked="0"/>
    </xf>
    <xf numFmtId="164" fontId="0" fillId="3" borderId="56" xfId="1" applyNumberFormat="1" applyFont="1" applyFill="1" applyBorder="1" applyAlignment="1">
      <alignment horizontal="left" vertical="top"/>
    </xf>
    <xf numFmtId="0" fontId="0" fillId="0" borderId="11" xfId="0" applyBorder="1" applyAlignment="1">
      <alignment horizontal="left" vertical="center"/>
    </xf>
    <xf numFmtId="164" fontId="0" fillId="3" borderId="58" xfId="1" applyNumberFormat="1" applyFont="1" applyFill="1" applyBorder="1" applyAlignment="1">
      <alignment horizontal="left" vertical="top"/>
    </xf>
    <xf numFmtId="164" fontId="0" fillId="2" borderId="59" xfId="1" applyNumberFormat="1" applyFont="1" applyFill="1" applyBorder="1" applyAlignment="1" applyProtection="1">
      <alignment horizontal="center" vertical="top"/>
      <protection locked="0"/>
    </xf>
    <xf numFmtId="164" fontId="0" fillId="3" borderId="60" xfId="1" applyNumberFormat="1" applyFont="1" applyFill="1" applyBorder="1" applyAlignment="1">
      <alignment horizontal="left" vertical="top"/>
    </xf>
    <xf numFmtId="0" fontId="4" fillId="0" borderId="51" xfId="0" applyFont="1" applyBorder="1"/>
    <xf numFmtId="0" fontId="4" fillId="0" borderId="51" xfId="0" applyFont="1" applyBorder="1" applyAlignment="1">
      <alignment horizontal="center"/>
    </xf>
    <xf numFmtId="0" fontId="4" fillId="0" borderId="11" xfId="0" applyFont="1" applyBorder="1"/>
    <xf numFmtId="0" fontId="4" fillId="0" borderId="11" xfId="0" applyFont="1" applyBorder="1" applyAlignment="1">
      <alignment horizontal="center"/>
    </xf>
    <xf numFmtId="164" fontId="0" fillId="2" borderId="10" xfId="1" applyNumberFormat="1" applyFont="1" applyFill="1" applyBorder="1" applyAlignment="1" applyProtection="1">
      <alignment horizontal="center" vertical="top"/>
      <protection locked="0"/>
    </xf>
    <xf numFmtId="164" fontId="0" fillId="2" borderId="69" xfId="1" applyNumberFormat="1" applyFont="1" applyFill="1" applyBorder="1" applyAlignment="1" applyProtection="1">
      <alignment horizontal="center" vertical="top"/>
      <protection locked="0"/>
    </xf>
    <xf numFmtId="1" fontId="0" fillId="4" borderId="1" xfId="1" applyNumberFormat="1" applyFont="1" applyFill="1" applyBorder="1" applyAlignment="1">
      <alignment horizontal="center" vertical="top"/>
    </xf>
    <xf numFmtId="164" fontId="0" fillId="2" borderId="70" xfId="1" applyNumberFormat="1" applyFont="1" applyFill="1" applyBorder="1" applyAlignment="1" applyProtection="1">
      <alignment horizontal="center" vertical="top"/>
      <protection locked="0"/>
    </xf>
    <xf numFmtId="164" fontId="0" fillId="2" borderId="71" xfId="1" applyNumberFormat="1" applyFont="1" applyFill="1" applyBorder="1" applyAlignment="1" applyProtection="1">
      <alignment horizontal="center" vertical="top"/>
      <protection locked="0"/>
    </xf>
    <xf numFmtId="164" fontId="0" fillId="2" borderId="72" xfId="1" applyNumberFormat="1" applyFont="1" applyFill="1" applyBorder="1" applyAlignment="1" applyProtection="1">
      <alignment horizontal="center" vertical="top"/>
      <protection locked="0"/>
    </xf>
    <xf numFmtId="164" fontId="0" fillId="2" borderId="73" xfId="1" applyNumberFormat="1" applyFont="1" applyFill="1" applyBorder="1" applyAlignment="1" applyProtection="1">
      <alignment horizontal="center" vertical="top"/>
      <protection locked="0"/>
    </xf>
    <xf numFmtId="164" fontId="0" fillId="3" borderId="74" xfId="1" applyNumberFormat="1" applyFont="1" applyFill="1" applyBorder="1" applyAlignment="1">
      <alignment horizontal="left" vertical="top"/>
    </xf>
    <xf numFmtId="164" fontId="0" fillId="3" borderId="75" xfId="1" applyNumberFormat="1" applyFont="1" applyFill="1" applyBorder="1" applyAlignment="1">
      <alignment horizontal="left" vertical="top"/>
    </xf>
    <xf numFmtId="164" fontId="0" fillId="3" borderId="76" xfId="1" applyNumberFormat="1" applyFont="1" applyFill="1" applyBorder="1" applyAlignment="1">
      <alignment horizontal="left" vertical="top"/>
    </xf>
    <xf numFmtId="164" fontId="0" fillId="3" borderId="77" xfId="1" applyNumberFormat="1" applyFont="1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164" fontId="0" fillId="4" borderId="0" xfId="0" applyNumberFormat="1" applyFill="1" applyBorder="1" applyAlignment="1">
      <alignment horizontal="center" vertical="top"/>
    </xf>
    <xf numFmtId="164" fontId="0" fillId="2" borderId="15" xfId="0" applyNumberForma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4" borderId="9" xfId="0" applyFill="1" applyBorder="1" applyAlignment="1">
      <alignment horizontal="left"/>
    </xf>
    <xf numFmtId="0" fontId="0" fillId="4" borderId="35" xfId="0" applyFill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35" xfId="0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horizontal="left"/>
    </xf>
    <xf numFmtId="0" fontId="0" fillId="0" borderId="27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46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46" xfId="0" applyBorder="1" applyAlignment="1">
      <alignment vertical="center"/>
    </xf>
    <xf numFmtId="0" fontId="0" fillId="0" borderId="50" xfId="0" applyBorder="1" applyAlignment="1">
      <alignment vertical="center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0" fillId="0" borderId="64" xfId="0" applyBorder="1" applyAlignment="1">
      <alignment horizontal="center" vertical="top"/>
    </xf>
    <xf numFmtId="0" fontId="0" fillId="0" borderId="6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1" fontId="0" fillId="0" borderId="9" xfId="1" applyNumberFormat="1" applyFont="1" applyBorder="1" applyAlignment="1">
      <alignment horizontal="center" vertical="top"/>
    </xf>
    <xf numFmtId="1" fontId="0" fillId="0" borderId="52" xfId="1" applyNumberFormat="1" applyFont="1" applyBorder="1" applyAlignment="1">
      <alignment horizontal="center" vertical="top"/>
    </xf>
    <xf numFmtId="164" fontId="0" fillId="0" borderId="11" xfId="1" applyNumberFormat="1" applyFont="1" applyBorder="1" applyAlignment="1">
      <alignment horizontal="center" vertical="top" wrapText="1"/>
    </xf>
    <xf numFmtId="164" fontId="0" fillId="0" borderId="67" xfId="1" applyNumberFormat="1" applyFont="1" applyBorder="1" applyAlignment="1">
      <alignment horizontal="center" vertical="top" wrapText="1"/>
    </xf>
    <xf numFmtId="43" fontId="0" fillId="0" borderId="65" xfId="1" applyFont="1" applyBorder="1" applyAlignment="1">
      <alignment horizontal="center" vertical="top" wrapText="1"/>
    </xf>
    <xf numFmtId="43" fontId="0" fillId="0" borderId="68" xfId="1" applyFont="1" applyBorder="1" applyAlignment="1">
      <alignment horizontal="center" vertical="top" wrapText="1"/>
    </xf>
    <xf numFmtId="164" fontId="3" fillId="0" borderId="40" xfId="0" applyNumberFormat="1" applyFont="1" applyBorder="1" applyAlignment="1">
      <alignment horizontal="center" vertical="top"/>
    </xf>
    <xf numFmtId="164" fontId="3" fillId="0" borderId="41" xfId="0" applyNumberFormat="1" applyFont="1" applyBorder="1" applyAlignment="1">
      <alignment horizontal="center" vertical="top"/>
    </xf>
    <xf numFmtId="0" fontId="3" fillId="0" borderId="61" xfId="0" applyFont="1" applyBorder="1" applyAlignment="1">
      <alignment horizontal="center" vertical="top"/>
    </xf>
    <xf numFmtId="0" fontId="3" fillId="0" borderId="62" xfId="0" applyFont="1" applyBorder="1" applyAlignment="1">
      <alignment horizontal="center" vertical="top"/>
    </xf>
    <xf numFmtId="0" fontId="3" fillId="0" borderId="63" xfId="0" applyFont="1" applyBorder="1" applyAlignment="1">
      <alignment horizontal="center" vertical="top"/>
    </xf>
    <xf numFmtId="0" fontId="2" fillId="0" borderId="28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164" fontId="0" fillId="4" borderId="11" xfId="0" applyNumberFormat="1" applyFill="1" applyBorder="1" applyAlignment="1">
      <alignment horizontal="center" vertical="top" wrapText="1"/>
    </xf>
    <xf numFmtId="164" fontId="0" fillId="4" borderId="31" xfId="0" applyNumberFormat="1" applyFill="1" applyBorder="1" applyAlignment="1">
      <alignment horizontal="center" vertical="top" wrapText="1"/>
    </xf>
    <xf numFmtId="0" fontId="3" fillId="0" borderId="39" xfId="0" applyFont="1" applyBorder="1" applyAlignment="1">
      <alignment horizontal="center" vertical="top"/>
    </xf>
    <xf numFmtId="0" fontId="3" fillId="0" borderId="40" xfId="0" applyFont="1" applyBorder="1" applyAlignment="1">
      <alignment horizontal="center" vertical="top"/>
    </xf>
    <xf numFmtId="0" fontId="3" fillId="0" borderId="41" xfId="0" applyFont="1" applyBorder="1" applyAlignment="1">
      <alignment horizontal="center" vertical="top"/>
    </xf>
    <xf numFmtId="164" fontId="0" fillId="4" borderId="2" xfId="0" applyNumberFormat="1" applyFill="1" applyBorder="1" applyAlignment="1">
      <alignment horizontal="center" vertical="top" wrapText="1"/>
    </xf>
    <xf numFmtId="164" fontId="0" fillId="4" borderId="6" xfId="0" applyNumberFormat="1" applyFill="1" applyBorder="1" applyAlignment="1">
      <alignment horizontal="center" vertical="top" wrapText="1"/>
    </xf>
    <xf numFmtId="0" fontId="0" fillId="0" borderId="4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164" fontId="2" fillId="0" borderId="44" xfId="0" applyNumberFormat="1" applyFont="1" applyBorder="1" applyAlignment="1">
      <alignment horizontal="left" vertical="top"/>
    </xf>
    <xf numFmtId="164" fontId="2" fillId="0" borderId="34" xfId="0" applyNumberFormat="1" applyFont="1" applyBorder="1" applyAlignment="1">
      <alignment horizontal="left" vertical="top"/>
    </xf>
    <xf numFmtId="164" fontId="2" fillId="0" borderId="22" xfId="0" applyNumberFormat="1" applyFont="1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39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4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1" xfId="0" applyFont="1" applyBorder="1" applyAlignment="1">
      <alignment horizontal="left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31F4C-FDF5-471E-B91D-D447A3528380}">
  <dimension ref="A1:F31"/>
  <sheetViews>
    <sheetView workbookViewId="0">
      <selection activeCell="G23" sqref="G22:G23"/>
    </sheetView>
  </sheetViews>
  <sheetFormatPr defaultRowHeight="11.4" x14ac:dyDescent="0.2"/>
  <cols>
    <col min="1" max="1" width="43.5" bestFit="1" customWidth="1"/>
    <col min="2" max="2" width="13.8984375" style="6" customWidth="1"/>
    <col min="3" max="3" width="18.3984375" customWidth="1"/>
  </cols>
  <sheetData>
    <row r="1" spans="1:6" ht="16.5" customHeight="1" x14ac:dyDescent="0.2">
      <c r="A1" t="s">
        <v>0</v>
      </c>
    </row>
    <row r="2" spans="1:6" ht="57" customHeight="1" x14ac:dyDescent="0.3">
      <c r="A2" s="117" t="s">
        <v>99</v>
      </c>
      <c r="B2" s="117"/>
      <c r="C2" s="117"/>
    </row>
    <row r="3" spans="1:6" ht="35.25" customHeight="1" x14ac:dyDescent="0.3">
      <c r="A3" s="133" t="s">
        <v>1</v>
      </c>
      <c r="B3" s="133"/>
      <c r="C3" s="133"/>
      <c r="D3" s="5"/>
      <c r="E3" s="5"/>
      <c r="F3" s="5"/>
    </row>
    <row r="4" spans="1:6" x14ac:dyDescent="0.2">
      <c r="C4" s="1"/>
    </row>
    <row r="5" spans="1:6" x14ac:dyDescent="0.2">
      <c r="A5" s="124" t="s">
        <v>2</v>
      </c>
      <c r="B5" s="125"/>
      <c r="C5" s="67">
        <f>'Tarieven '!H23</f>
        <v>0</v>
      </c>
    </row>
    <row r="6" spans="1:6" x14ac:dyDescent="0.2">
      <c r="A6" s="4"/>
      <c r="B6" s="4"/>
      <c r="C6" s="1"/>
    </row>
    <row r="7" spans="1:6" x14ac:dyDescent="0.2">
      <c r="A7" s="126" t="s">
        <v>94</v>
      </c>
      <c r="B7" s="127"/>
      <c r="C7" s="67">
        <f>'Prijs fictief onderhoud en huur'!C20</f>
        <v>0</v>
      </c>
    </row>
    <row r="8" spans="1:6" x14ac:dyDescent="0.2">
      <c r="A8" s="4"/>
      <c r="B8" s="4"/>
      <c r="C8" s="54"/>
    </row>
    <row r="9" spans="1:6" x14ac:dyDescent="0.2">
      <c r="A9" s="126" t="s">
        <v>95</v>
      </c>
      <c r="B9" s="127"/>
      <c r="C9" s="67">
        <f>'Prijs fictief onderhoud en huur'!C26</f>
        <v>0</v>
      </c>
    </row>
    <row r="10" spans="1:6" x14ac:dyDescent="0.2">
      <c r="A10" s="4"/>
      <c r="B10" s="4"/>
      <c r="C10" s="1"/>
    </row>
    <row r="11" spans="1:6" x14ac:dyDescent="0.2">
      <c r="A11" s="126" t="s">
        <v>3</v>
      </c>
      <c r="B11" s="127"/>
      <c r="C11" s="67">
        <f>'Prijs fictief onderhoud en huur'!C38</f>
        <v>0</v>
      </c>
    </row>
    <row r="12" spans="1:6" x14ac:dyDescent="0.2">
      <c r="A12" s="4"/>
      <c r="B12" s="4"/>
      <c r="C12" s="1"/>
    </row>
    <row r="13" spans="1:6" x14ac:dyDescent="0.2">
      <c r="A13" s="136" t="s">
        <v>100</v>
      </c>
      <c r="B13" s="136"/>
      <c r="C13" s="67">
        <f>48*'Tarieven '!E41</f>
        <v>0</v>
      </c>
    </row>
    <row r="14" spans="1:6" x14ac:dyDescent="0.2">
      <c r="A14" s="4"/>
      <c r="B14" s="4"/>
      <c r="C14" s="1"/>
    </row>
    <row r="15" spans="1:6" s="3" customFormat="1" x14ac:dyDescent="0.2">
      <c r="A15" s="128" t="s">
        <v>1</v>
      </c>
      <c r="B15" s="129"/>
      <c r="C15" s="68">
        <f>SUM(C5:C13)</f>
        <v>0</v>
      </c>
    </row>
    <row r="19" spans="1:3" x14ac:dyDescent="0.2">
      <c r="A19" s="118" t="s">
        <v>4</v>
      </c>
      <c r="B19" s="120" t="s">
        <v>98</v>
      </c>
      <c r="C19" s="121"/>
    </row>
    <row r="20" spans="1:3" x14ac:dyDescent="0.2">
      <c r="A20" s="119"/>
      <c r="B20" s="122"/>
      <c r="C20" s="123"/>
    </row>
    <row r="21" spans="1:3" x14ac:dyDescent="0.2">
      <c r="A21" s="118" t="s">
        <v>5</v>
      </c>
      <c r="B21" s="120"/>
      <c r="C21" s="121"/>
    </row>
    <row r="22" spans="1:3" x14ac:dyDescent="0.2">
      <c r="A22" s="119"/>
      <c r="B22" s="122"/>
      <c r="C22" s="123"/>
    </row>
    <row r="23" spans="1:3" x14ac:dyDescent="0.2">
      <c r="A23" s="118" t="s">
        <v>6</v>
      </c>
      <c r="B23" s="120"/>
      <c r="C23" s="121"/>
    </row>
    <row r="24" spans="1:3" x14ac:dyDescent="0.2">
      <c r="A24" s="119"/>
      <c r="B24" s="122"/>
      <c r="C24" s="123"/>
    </row>
    <row r="25" spans="1:3" x14ac:dyDescent="0.2">
      <c r="A25" s="134" t="s">
        <v>7</v>
      </c>
      <c r="B25" s="120"/>
      <c r="C25" s="121"/>
    </row>
    <row r="26" spans="1:3" x14ac:dyDescent="0.2">
      <c r="A26" s="135"/>
      <c r="B26" s="122"/>
      <c r="C26" s="123"/>
    </row>
    <row r="27" spans="1:3" x14ac:dyDescent="0.2">
      <c r="A27" s="118" t="s">
        <v>8</v>
      </c>
      <c r="B27" s="120"/>
      <c r="C27" s="121"/>
    </row>
    <row r="28" spans="1:3" x14ac:dyDescent="0.2">
      <c r="A28" s="130"/>
      <c r="B28" s="131"/>
      <c r="C28" s="132"/>
    </row>
    <row r="29" spans="1:3" ht="10.5" customHeight="1" x14ac:dyDescent="0.2">
      <c r="A29" s="130"/>
      <c r="B29" s="131"/>
      <c r="C29" s="132"/>
    </row>
    <row r="30" spans="1:3" x14ac:dyDescent="0.2">
      <c r="A30" s="130"/>
      <c r="B30" s="131"/>
      <c r="C30" s="132"/>
    </row>
    <row r="31" spans="1:3" x14ac:dyDescent="0.2">
      <c r="A31" s="119"/>
      <c r="B31" s="122"/>
      <c r="C31" s="123"/>
    </row>
  </sheetData>
  <sheetProtection algorithmName="SHA-512" hashValue="wjD+FpHXmKpwxUQ6yyKdbMJI//RT/7lpc4fzPmn1lt359WOMdMwk5kKHQD0MV0uM6YtYdcXM/EKPQ6XQIel8sg==" saltValue="o7xbre6sLsvJcGKdIGC1+Q==" spinCount="100000" sheet="1" objects="1" scenarios="1"/>
  <mergeCells count="18">
    <mergeCell ref="A27:A31"/>
    <mergeCell ref="B27:C31"/>
    <mergeCell ref="B25:C26"/>
    <mergeCell ref="A3:C3"/>
    <mergeCell ref="A23:A24"/>
    <mergeCell ref="A25:A26"/>
    <mergeCell ref="B23:C24"/>
    <mergeCell ref="A13:B13"/>
    <mergeCell ref="A2:C2"/>
    <mergeCell ref="A19:A20"/>
    <mergeCell ref="B19:C20"/>
    <mergeCell ref="A21:A22"/>
    <mergeCell ref="B21:C22"/>
    <mergeCell ref="A5:B5"/>
    <mergeCell ref="A7:B7"/>
    <mergeCell ref="A15:B15"/>
    <mergeCell ref="A9:B9"/>
    <mergeCell ref="A11:B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E8DC2-C2C0-4F8D-AE25-051DFDBCB578}">
  <sheetPr>
    <pageSetUpPr fitToPage="1"/>
  </sheetPr>
  <dimension ref="A1:P45"/>
  <sheetViews>
    <sheetView topLeftCell="A7" zoomScale="80" zoomScaleNormal="80" workbookViewId="0">
      <selection activeCell="D18" sqref="D18"/>
    </sheetView>
  </sheetViews>
  <sheetFormatPr defaultColWidth="9" defaultRowHeight="11.4" x14ac:dyDescent="0.2"/>
  <cols>
    <col min="1" max="1" width="17.5" style="2" bestFit="1" customWidth="1"/>
    <col min="2" max="2" width="22.3984375" style="2" customWidth="1"/>
    <col min="3" max="3" width="14.19921875" style="2" customWidth="1"/>
    <col min="4" max="4" width="39.3984375" style="2" customWidth="1"/>
    <col min="5" max="5" width="12.296875" style="13" customWidth="1"/>
    <col min="6" max="6" width="7.5" style="10" customWidth="1"/>
    <col min="7" max="7" width="10.09765625" style="25" customWidth="1"/>
    <col min="8" max="8" width="12.8984375" style="19" customWidth="1"/>
    <col min="9" max="9" width="12.19921875" style="20" customWidth="1"/>
    <col min="10" max="11" width="14.09765625" style="20" customWidth="1"/>
    <col min="12" max="12" width="12.5" style="20" customWidth="1"/>
    <col min="13" max="13" width="13.3984375" style="20" customWidth="1"/>
    <col min="14" max="14" width="13.5" style="20" customWidth="1"/>
    <col min="15" max="15" width="12.5" style="20" customWidth="1"/>
    <col min="16" max="16" width="19.19921875" style="2" bestFit="1" customWidth="1"/>
    <col min="17" max="16384" width="9" style="2"/>
  </cols>
  <sheetData>
    <row r="1" spans="1:16" ht="19.8" x14ac:dyDescent="0.2">
      <c r="A1" s="143" t="s">
        <v>9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36"/>
      <c r="O1" s="36"/>
      <c r="P1" s="37"/>
    </row>
    <row r="2" spans="1:16" ht="16.2" x14ac:dyDescent="0.2">
      <c r="A2" s="157" t="s">
        <v>10</v>
      </c>
      <c r="B2" s="158"/>
      <c r="C2" s="158"/>
      <c r="D2" s="158"/>
      <c r="E2" s="158"/>
      <c r="F2" s="158"/>
      <c r="G2" s="158"/>
      <c r="H2" s="159"/>
      <c r="I2" s="155" t="s">
        <v>11</v>
      </c>
      <c r="J2" s="155"/>
      <c r="K2" s="155"/>
      <c r="L2" s="155"/>
      <c r="M2" s="155"/>
      <c r="N2" s="155"/>
      <c r="O2" s="155"/>
      <c r="P2" s="156"/>
    </row>
    <row r="3" spans="1:16" s="22" customFormat="1" ht="34.950000000000003" customHeight="1" x14ac:dyDescent="0.2">
      <c r="A3" s="145" t="s">
        <v>12</v>
      </c>
      <c r="B3" s="147" t="s">
        <v>13</v>
      </c>
      <c r="C3" s="147" t="s">
        <v>14</v>
      </c>
      <c r="D3" s="147" t="s">
        <v>15</v>
      </c>
      <c r="E3" s="147" t="s">
        <v>16</v>
      </c>
      <c r="F3" s="149" t="s">
        <v>17</v>
      </c>
      <c r="G3" s="151" t="s">
        <v>18</v>
      </c>
      <c r="H3" s="153" t="s">
        <v>19</v>
      </c>
      <c r="I3" s="167" t="s">
        <v>20</v>
      </c>
      <c r="J3" s="162" t="s">
        <v>21</v>
      </c>
      <c r="K3" s="162" t="s">
        <v>22</v>
      </c>
      <c r="L3" s="162" t="s">
        <v>23</v>
      </c>
      <c r="M3" s="162" t="s">
        <v>24</v>
      </c>
      <c r="N3" s="162" t="s">
        <v>25</v>
      </c>
      <c r="O3" s="162" t="s">
        <v>26</v>
      </c>
      <c r="P3" s="160" t="s">
        <v>27</v>
      </c>
    </row>
    <row r="4" spans="1:16" ht="36.75" customHeight="1" thickBot="1" x14ac:dyDescent="0.25">
      <c r="A4" s="146"/>
      <c r="B4" s="148"/>
      <c r="C4" s="148"/>
      <c r="D4" s="148"/>
      <c r="E4" s="148"/>
      <c r="F4" s="150"/>
      <c r="G4" s="152"/>
      <c r="H4" s="154"/>
      <c r="I4" s="168"/>
      <c r="J4" s="163"/>
      <c r="K4" s="163"/>
      <c r="L4" s="163"/>
      <c r="M4" s="163"/>
      <c r="N4" s="163"/>
      <c r="O4" s="163"/>
      <c r="P4" s="161"/>
    </row>
    <row r="5" spans="1:16" x14ac:dyDescent="0.2">
      <c r="A5" s="169" t="s">
        <v>28</v>
      </c>
      <c r="B5" s="56" t="s">
        <v>29</v>
      </c>
      <c r="C5" s="56" t="s">
        <v>30</v>
      </c>
      <c r="D5" s="56" t="s">
        <v>31</v>
      </c>
      <c r="E5" s="57">
        <v>2018</v>
      </c>
      <c r="F5" s="58">
        <v>1</v>
      </c>
      <c r="G5" s="105"/>
      <c r="H5" s="109">
        <f t="shared" ref="H5:H22" si="0">G5*F5*4</f>
        <v>0</v>
      </c>
      <c r="I5" s="70"/>
      <c r="J5" s="38"/>
      <c r="K5" s="49"/>
      <c r="L5" s="43"/>
      <c r="M5" s="43"/>
      <c r="N5" s="49"/>
      <c r="O5" s="43"/>
      <c r="P5" s="71">
        <f>SUM(I5:O5)</f>
        <v>0</v>
      </c>
    </row>
    <row r="6" spans="1:16" ht="12" thickBot="1" x14ac:dyDescent="0.25">
      <c r="A6" s="170"/>
      <c r="B6" s="40" t="s">
        <v>32</v>
      </c>
      <c r="C6" s="40" t="s">
        <v>33</v>
      </c>
      <c r="D6" s="40" t="s">
        <v>34</v>
      </c>
      <c r="E6" s="41">
        <v>2018</v>
      </c>
      <c r="F6" s="48">
        <v>1</v>
      </c>
      <c r="G6" s="106"/>
      <c r="H6" s="110">
        <f t="shared" si="0"/>
        <v>0</v>
      </c>
      <c r="I6" s="72"/>
      <c r="J6" s="9"/>
      <c r="K6" s="42"/>
      <c r="L6" s="43"/>
      <c r="M6" s="43"/>
      <c r="N6" s="43"/>
      <c r="O6" s="9"/>
      <c r="P6" s="71">
        <f t="shared" ref="P6:P22" si="1">SUM(I6:O6)</f>
        <v>0</v>
      </c>
    </row>
    <row r="7" spans="1:16" x14ac:dyDescent="0.2">
      <c r="A7" s="171" t="s">
        <v>35</v>
      </c>
      <c r="B7" s="39" t="s">
        <v>29</v>
      </c>
      <c r="C7" s="39" t="s">
        <v>30</v>
      </c>
      <c r="D7" s="39" t="s">
        <v>36</v>
      </c>
      <c r="E7" s="29">
        <v>2020</v>
      </c>
      <c r="F7" s="47">
        <v>1</v>
      </c>
      <c r="G7" s="107"/>
      <c r="H7" s="111">
        <f t="shared" si="0"/>
        <v>0</v>
      </c>
      <c r="I7" s="72"/>
      <c r="J7" s="9"/>
      <c r="K7" s="49"/>
      <c r="L7" s="43"/>
      <c r="M7" s="43"/>
      <c r="N7" s="9"/>
      <c r="O7" s="43"/>
      <c r="P7" s="71">
        <f t="shared" si="1"/>
        <v>0</v>
      </c>
    </row>
    <row r="8" spans="1:16" ht="12" thickBot="1" x14ac:dyDescent="0.25">
      <c r="A8" s="172"/>
      <c r="B8" s="52" t="s">
        <v>32</v>
      </c>
      <c r="C8" s="52" t="s">
        <v>37</v>
      </c>
      <c r="D8" s="52" t="s">
        <v>38</v>
      </c>
      <c r="E8" s="59">
        <v>2020</v>
      </c>
      <c r="F8" s="60">
        <v>1</v>
      </c>
      <c r="G8" s="108"/>
      <c r="H8" s="112">
        <f t="shared" si="0"/>
        <v>0</v>
      </c>
      <c r="I8" s="72"/>
      <c r="J8" s="9"/>
      <c r="K8" s="42"/>
      <c r="L8" s="43"/>
      <c r="M8" s="43"/>
      <c r="N8" s="43"/>
      <c r="O8" s="9"/>
      <c r="P8" s="71">
        <f t="shared" si="1"/>
        <v>0</v>
      </c>
    </row>
    <row r="9" spans="1:16" x14ac:dyDescent="0.2">
      <c r="A9" s="139" t="s">
        <v>39</v>
      </c>
      <c r="B9" s="82" t="s">
        <v>40</v>
      </c>
      <c r="C9" s="82" t="s">
        <v>33</v>
      </c>
      <c r="D9" s="83" t="s">
        <v>41</v>
      </c>
      <c r="E9" s="84">
        <v>2011</v>
      </c>
      <c r="F9" s="85">
        <v>2</v>
      </c>
      <c r="G9" s="86"/>
      <c r="H9" s="87">
        <f t="shared" si="0"/>
        <v>0</v>
      </c>
      <c r="I9" s="80"/>
      <c r="J9" s="9"/>
      <c r="K9" s="49"/>
      <c r="L9" s="102"/>
      <c r="M9" s="103"/>
      <c r="N9" s="43"/>
      <c r="O9" s="44"/>
      <c r="P9" s="71">
        <f t="shared" si="1"/>
        <v>0</v>
      </c>
    </row>
    <row r="10" spans="1:16" x14ac:dyDescent="0.2">
      <c r="A10" s="140"/>
      <c r="B10" s="52" t="s">
        <v>32</v>
      </c>
      <c r="C10" s="94" t="s">
        <v>33</v>
      </c>
      <c r="D10" s="52" t="s">
        <v>42</v>
      </c>
      <c r="E10" s="59">
        <v>2011</v>
      </c>
      <c r="F10" s="60">
        <v>1</v>
      </c>
      <c r="G10" s="81"/>
      <c r="H10" s="95">
        <f t="shared" si="0"/>
        <v>0</v>
      </c>
      <c r="I10" s="80"/>
      <c r="J10" s="9"/>
      <c r="K10" s="42"/>
      <c r="L10" s="43"/>
      <c r="M10" s="43"/>
      <c r="N10" s="43"/>
      <c r="O10" s="9"/>
      <c r="P10" s="71">
        <f t="shared" si="1"/>
        <v>0</v>
      </c>
    </row>
    <row r="11" spans="1:16" x14ac:dyDescent="0.2">
      <c r="A11" s="139" t="s">
        <v>43</v>
      </c>
      <c r="B11" s="83" t="s">
        <v>40</v>
      </c>
      <c r="C11" s="83" t="s">
        <v>33</v>
      </c>
      <c r="D11" s="83" t="s">
        <v>44</v>
      </c>
      <c r="E11" s="84">
        <v>2015</v>
      </c>
      <c r="F11" s="85">
        <v>1</v>
      </c>
      <c r="G11" s="90"/>
      <c r="H11" s="91">
        <f t="shared" si="0"/>
        <v>0</v>
      </c>
      <c r="I11" s="80"/>
      <c r="J11" s="9"/>
      <c r="K11" s="49"/>
      <c r="L11" s="102"/>
      <c r="M11" s="103"/>
      <c r="N11" s="43"/>
      <c r="O11" s="44"/>
      <c r="P11" s="71">
        <f t="shared" si="1"/>
        <v>0</v>
      </c>
    </row>
    <row r="12" spans="1:16" x14ac:dyDescent="0.2">
      <c r="A12" s="140"/>
      <c r="B12" s="52" t="s">
        <v>32</v>
      </c>
      <c r="C12" s="52" t="s">
        <v>33</v>
      </c>
      <c r="D12" s="52" t="s">
        <v>45</v>
      </c>
      <c r="E12" s="59">
        <v>2015</v>
      </c>
      <c r="F12" s="60">
        <v>1</v>
      </c>
      <c r="G12" s="96"/>
      <c r="H12" s="97">
        <f t="shared" si="0"/>
        <v>0</v>
      </c>
      <c r="I12" s="80"/>
      <c r="J12" s="9"/>
      <c r="K12" s="42"/>
      <c r="L12" s="43"/>
      <c r="M12" s="43"/>
      <c r="N12" s="43"/>
      <c r="O12" s="9"/>
      <c r="P12" s="71">
        <f t="shared" si="1"/>
        <v>0</v>
      </c>
    </row>
    <row r="13" spans="1:16" x14ac:dyDescent="0.2">
      <c r="A13" s="139" t="s">
        <v>46</v>
      </c>
      <c r="B13" s="82" t="s">
        <v>40</v>
      </c>
      <c r="C13" s="82" t="s">
        <v>47</v>
      </c>
      <c r="D13" s="83" t="s">
        <v>48</v>
      </c>
      <c r="E13" s="84">
        <v>2005</v>
      </c>
      <c r="F13" s="85">
        <v>2</v>
      </c>
      <c r="G13" s="90"/>
      <c r="H13" s="91">
        <f t="shared" si="0"/>
        <v>0</v>
      </c>
      <c r="I13" s="80"/>
      <c r="J13" s="9"/>
      <c r="K13" s="49"/>
      <c r="L13" s="102"/>
      <c r="M13" s="103"/>
      <c r="N13" s="43"/>
      <c r="O13" s="44"/>
      <c r="P13" s="71">
        <f t="shared" si="1"/>
        <v>0</v>
      </c>
    </row>
    <row r="14" spans="1:16" x14ac:dyDescent="0.2">
      <c r="A14" s="140"/>
      <c r="B14" s="52" t="s">
        <v>32</v>
      </c>
      <c r="C14" s="94" t="s">
        <v>47</v>
      </c>
      <c r="D14" s="52" t="s">
        <v>49</v>
      </c>
      <c r="E14" s="59">
        <v>2005</v>
      </c>
      <c r="F14" s="104">
        <v>2</v>
      </c>
      <c r="G14" s="96"/>
      <c r="H14" s="97">
        <f t="shared" si="0"/>
        <v>0</v>
      </c>
      <c r="I14" s="80"/>
      <c r="J14" s="9"/>
      <c r="K14" s="42"/>
      <c r="L14" s="43"/>
      <c r="M14" s="43"/>
      <c r="N14" s="43"/>
      <c r="O14" s="9"/>
      <c r="P14" s="71">
        <f t="shared" si="1"/>
        <v>0</v>
      </c>
    </row>
    <row r="15" spans="1:16" x14ac:dyDescent="0.2">
      <c r="A15" s="139" t="s">
        <v>50</v>
      </c>
      <c r="B15" s="82" t="s">
        <v>40</v>
      </c>
      <c r="C15" s="82" t="s">
        <v>33</v>
      </c>
      <c r="D15" s="83" t="s">
        <v>51</v>
      </c>
      <c r="E15" s="84">
        <v>2020</v>
      </c>
      <c r="F15" s="85">
        <v>3</v>
      </c>
      <c r="G15" s="90"/>
      <c r="H15" s="91">
        <f t="shared" si="0"/>
        <v>0</v>
      </c>
      <c r="I15" s="80"/>
      <c r="J15" s="9"/>
      <c r="K15" s="49"/>
      <c r="L15" s="102"/>
      <c r="M15" s="103"/>
      <c r="N15" s="43"/>
      <c r="O15" s="44"/>
      <c r="P15" s="71">
        <f t="shared" si="1"/>
        <v>0</v>
      </c>
    </row>
    <row r="16" spans="1:16" x14ac:dyDescent="0.2">
      <c r="A16" s="140"/>
      <c r="B16" s="52" t="s">
        <v>32</v>
      </c>
      <c r="C16" s="100" t="s">
        <v>52</v>
      </c>
      <c r="D16" s="100" t="s">
        <v>53</v>
      </c>
      <c r="E16" s="101">
        <v>2020</v>
      </c>
      <c r="F16" s="60">
        <v>1</v>
      </c>
      <c r="G16" s="96"/>
      <c r="H16" s="97">
        <f t="shared" si="0"/>
        <v>0</v>
      </c>
      <c r="I16" s="80"/>
      <c r="J16" s="9"/>
      <c r="K16" s="42"/>
      <c r="L16" s="43"/>
      <c r="M16" s="43"/>
      <c r="N16" s="43"/>
      <c r="O16" s="9"/>
      <c r="P16" s="71">
        <f t="shared" si="1"/>
        <v>0</v>
      </c>
    </row>
    <row r="17" spans="1:16" x14ac:dyDescent="0.2">
      <c r="A17" s="139" t="s">
        <v>54</v>
      </c>
      <c r="B17" s="83" t="s">
        <v>29</v>
      </c>
      <c r="C17" s="83" t="s">
        <v>47</v>
      </c>
      <c r="D17" s="83" t="s">
        <v>55</v>
      </c>
      <c r="E17" s="84">
        <v>2001</v>
      </c>
      <c r="F17" s="85">
        <v>1</v>
      </c>
      <c r="G17" s="90"/>
      <c r="H17" s="91">
        <f t="shared" si="0"/>
        <v>0</v>
      </c>
      <c r="I17" s="80"/>
      <c r="J17" s="9"/>
      <c r="K17" s="49"/>
      <c r="L17" s="43"/>
      <c r="M17" s="43"/>
      <c r="N17" s="9"/>
      <c r="O17" s="42"/>
      <c r="P17" s="71">
        <f t="shared" si="1"/>
        <v>0</v>
      </c>
    </row>
    <row r="18" spans="1:16" x14ac:dyDescent="0.2">
      <c r="A18" s="140"/>
      <c r="B18" s="52" t="s">
        <v>101</v>
      </c>
      <c r="C18" s="52" t="s">
        <v>102</v>
      </c>
      <c r="D18" s="52" t="s">
        <v>103</v>
      </c>
      <c r="E18" s="59">
        <v>2001</v>
      </c>
      <c r="F18" s="60">
        <v>1</v>
      </c>
      <c r="G18" s="96"/>
      <c r="H18" s="97">
        <f t="shared" si="0"/>
        <v>0</v>
      </c>
      <c r="I18" s="80"/>
      <c r="J18" s="9"/>
      <c r="K18" s="42"/>
      <c r="L18" s="43"/>
      <c r="M18" s="43"/>
      <c r="N18" s="43"/>
      <c r="O18" s="9"/>
      <c r="P18" s="71">
        <f t="shared" si="1"/>
        <v>0</v>
      </c>
    </row>
    <row r="19" spans="1:16" x14ac:dyDescent="0.2">
      <c r="A19" s="139" t="s">
        <v>56</v>
      </c>
      <c r="B19" s="83" t="s">
        <v>40</v>
      </c>
      <c r="C19" s="83" t="s">
        <v>33</v>
      </c>
      <c r="D19" s="83" t="s">
        <v>57</v>
      </c>
      <c r="E19" s="84">
        <v>2015</v>
      </c>
      <c r="F19" s="85">
        <v>1</v>
      </c>
      <c r="G19" s="90"/>
      <c r="H19" s="91">
        <f t="shared" si="0"/>
        <v>0</v>
      </c>
      <c r="I19" s="80"/>
      <c r="J19" s="9"/>
      <c r="K19" s="49"/>
      <c r="L19" s="102"/>
      <c r="M19" s="103"/>
      <c r="N19" s="43"/>
      <c r="O19" s="43"/>
      <c r="P19" s="71">
        <f t="shared" si="1"/>
        <v>0</v>
      </c>
    </row>
    <row r="20" spans="1:16" x14ac:dyDescent="0.2">
      <c r="A20" s="140"/>
      <c r="B20" s="52" t="s">
        <v>32</v>
      </c>
      <c r="C20" s="52" t="s">
        <v>33</v>
      </c>
      <c r="D20" s="52" t="s">
        <v>58</v>
      </c>
      <c r="E20" s="59">
        <v>2015</v>
      </c>
      <c r="F20" s="60">
        <v>1</v>
      </c>
      <c r="G20" s="96"/>
      <c r="H20" s="97">
        <f t="shared" si="0"/>
        <v>0</v>
      </c>
      <c r="I20" s="80"/>
      <c r="J20" s="9"/>
      <c r="K20" s="42"/>
      <c r="L20" s="43"/>
      <c r="M20" s="43"/>
      <c r="N20" s="43"/>
      <c r="O20" s="9"/>
      <c r="P20" s="71">
        <f t="shared" si="1"/>
        <v>0</v>
      </c>
    </row>
    <row r="21" spans="1:16" x14ac:dyDescent="0.2">
      <c r="A21" s="141" t="s">
        <v>59</v>
      </c>
      <c r="B21" s="82" t="s">
        <v>40</v>
      </c>
      <c r="C21" s="82" t="s">
        <v>33</v>
      </c>
      <c r="D21" s="83" t="s">
        <v>60</v>
      </c>
      <c r="E21" s="84">
        <v>2015</v>
      </c>
      <c r="F21" s="85">
        <v>2</v>
      </c>
      <c r="G21" s="90"/>
      <c r="H21" s="91">
        <f t="shared" si="0"/>
        <v>0</v>
      </c>
      <c r="I21" s="80"/>
      <c r="J21" s="9"/>
      <c r="K21" s="49"/>
      <c r="L21" s="102"/>
      <c r="M21" s="103"/>
      <c r="N21" s="43"/>
      <c r="O21" s="43"/>
      <c r="P21" s="71">
        <f t="shared" si="1"/>
        <v>0</v>
      </c>
    </row>
    <row r="22" spans="1:16" x14ac:dyDescent="0.2">
      <c r="A22" s="142"/>
      <c r="B22" s="88" t="s">
        <v>32</v>
      </c>
      <c r="C22" s="98" t="s">
        <v>33</v>
      </c>
      <c r="D22" s="98" t="s">
        <v>61</v>
      </c>
      <c r="E22" s="99">
        <v>2015</v>
      </c>
      <c r="F22" s="89">
        <v>1</v>
      </c>
      <c r="G22" s="92"/>
      <c r="H22" s="93">
        <f t="shared" si="0"/>
        <v>0</v>
      </c>
      <c r="I22" s="80"/>
      <c r="J22" s="9"/>
      <c r="K22" s="45"/>
      <c r="L22" s="46"/>
      <c r="M22" s="46"/>
      <c r="N22" s="46"/>
      <c r="O22" s="9"/>
      <c r="P22" s="71">
        <f t="shared" si="1"/>
        <v>0</v>
      </c>
    </row>
    <row r="23" spans="1:16" s="7" customFormat="1" x14ac:dyDescent="0.2">
      <c r="A23" s="178" t="s">
        <v>62</v>
      </c>
      <c r="B23" s="179"/>
      <c r="C23" s="179"/>
      <c r="D23" s="179"/>
      <c r="E23" s="179"/>
      <c r="F23" s="179"/>
      <c r="G23" s="179"/>
      <c r="H23" s="55">
        <f>SUM(H5:H22)</f>
        <v>0</v>
      </c>
      <c r="I23" s="173" t="s">
        <v>62</v>
      </c>
      <c r="J23" s="174"/>
      <c r="K23" s="174"/>
      <c r="L23" s="174"/>
      <c r="M23" s="174"/>
      <c r="N23" s="174"/>
      <c r="O23" s="175"/>
      <c r="P23" s="50">
        <f>SUM(P5:P22)</f>
        <v>0</v>
      </c>
    </row>
    <row r="24" spans="1:16" s="7" customFormat="1" x14ac:dyDescent="0.2">
      <c r="E24" s="15"/>
      <c r="F24" s="11"/>
      <c r="G24" s="26"/>
      <c r="H24" s="17"/>
      <c r="I24" s="21"/>
      <c r="J24" s="21"/>
      <c r="K24" s="21"/>
      <c r="L24" s="21"/>
      <c r="M24" s="21"/>
      <c r="N24" s="21"/>
      <c r="O24" s="21"/>
    </row>
    <row r="25" spans="1:16" s="7" customFormat="1" x14ac:dyDescent="0.2">
      <c r="E25" s="19"/>
      <c r="F25" s="19"/>
      <c r="G25" s="25"/>
      <c r="H25" s="17"/>
      <c r="I25" s="21"/>
      <c r="J25" s="21"/>
      <c r="K25" s="21"/>
      <c r="L25" s="21"/>
      <c r="M25" s="21"/>
      <c r="N25" s="21"/>
      <c r="O25" s="21"/>
    </row>
    <row r="26" spans="1:16" s="7" customFormat="1" x14ac:dyDescent="0.2">
      <c r="E26" s="19"/>
      <c r="F26"/>
      <c r="G26" s="1"/>
      <c r="H26" s="17"/>
      <c r="I26" s="21"/>
      <c r="J26" s="21"/>
      <c r="K26" s="21"/>
      <c r="L26" s="21"/>
      <c r="M26" s="21"/>
      <c r="N26" s="21"/>
      <c r="O26" s="21"/>
    </row>
    <row r="27" spans="1:16" s="7" customFormat="1" ht="12" thickBot="1" x14ac:dyDescent="0.25">
      <c r="E27" s="19"/>
      <c r="F27"/>
      <c r="G27" s="1"/>
      <c r="H27" s="17"/>
      <c r="I27" s="21"/>
      <c r="J27" s="21"/>
      <c r="K27" s="21"/>
      <c r="L27" s="21"/>
      <c r="M27" s="21"/>
      <c r="N27" s="21"/>
      <c r="O27" s="21"/>
    </row>
    <row r="28" spans="1:16" ht="16.2" x14ac:dyDescent="0.2">
      <c r="A28" s="164" t="s">
        <v>63</v>
      </c>
      <c r="B28" s="165"/>
      <c r="C28" s="165"/>
      <c r="D28" s="165"/>
      <c r="E28" s="166"/>
      <c r="F28"/>
      <c r="G28" s="1"/>
      <c r="H28" s="18"/>
    </row>
    <row r="29" spans="1:16" x14ac:dyDescent="0.2">
      <c r="A29" s="176" t="s">
        <v>64</v>
      </c>
      <c r="B29" s="177"/>
      <c r="C29" s="177"/>
      <c r="D29" s="177"/>
      <c r="E29" s="61"/>
      <c r="F29"/>
      <c r="G29" s="1"/>
    </row>
    <row r="30" spans="1:16" x14ac:dyDescent="0.2">
      <c r="A30" s="176" t="s">
        <v>65</v>
      </c>
      <c r="B30" s="177"/>
      <c r="C30" s="177"/>
      <c r="D30" s="177"/>
      <c r="E30" s="61"/>
      <c r="F30"/>
      <c r="G30" s="1"/>
    </row>
    <row r="31" spans="1:16" x14ac:dyDescent="0.2">
      <c r="A31" s="176" t="s">
        <v>66</v>
      </c>
      <c r="B31" s="177"/>
      <c r="C31" s="177"/>
      <c r="D31" s="177"/>
      <c r="E31" s="61"/>
      <c r="F31"/>
      <c r="G31" s="1"/>
    </row>
    <row r="32" spans="1:16" ht="12" thickBot="1" x14ac:dyDescent="0.25">
      <c r="A32" s="137" t="s">
        <v>93</v>
      </c>
      <c r="B32" s="138"/>
      <c r="C32" s="138"/>
      <c r="D32" s="138"/>
      <c r="E32" s="62"/>
      <c r="F32"/>
      <c r="G32" s="1"/>
    </row>
    <row r="33" spans="1:8" x14ac:dyDescent="0.2">
      <c r="A33" s="22"/>
      <c r="B33" s="22"/>
      <c r="C33" s="22"/>
      <c r="D33" s="22"/>
      <c r="E33" s="69"/>
      <c r="F33"/>
      <c r="G33" s="1"/>
    </row>
    <row r="34" spans="1:8" ht="12" thickBot="1" x14ac:dyDescent="0.25">
      <c r="E34" s="19"/>
      <c r="F34" s="19"/>
    </row>
    <row r="35" spans="1:8" ht="16.2" x14ac:dyDescent="0.2">
      <c r="A35" s="164" t="s">
        <v>67</v>
      </c>
      <c r="B35" s="165"/>
      <c r="C35" s="165"/>
      <c r="D35" s="165"/>
      <c r="E35" s="166"/>
      <c r="F35" s="19"/>
      <c r="G35" s="1"/>
      <c r="H35" s="18"/>
    </row>
    <row r="36" spans="1:8" x14ac:dyDescent="0.2">
      <c r="A36" s="176" t="s">
        <v>68</v>
      </c>
      <c r="B36" s="177"/>
      <c r="C36" s="177"/>
      <c r="D36" s="177"/>
      <c r="E36" s="115"/>
      <c r="F36" s="2"/>
      <c r="G36" s="1"/>
    </row>
    <row r="37" spans="1:8" ht="12" thickBot="1" x14ac:dyDescent="0.25">
      <c r="A37" s="137" t="s">
        <v>69</v>
      </c>
      <c r="B37" s="138"/>
      <c r="C37" s="138"/>
      <c r="D37" s="138"/>
      <c r="E37" s="116"/>
      <c r="F37" s="2"/>
      <c r="G37" s="1"/>
    </row>
    <row r="38" spans="1:8" x14ac:dyDescent="0.2">
      <c r="A38" s="113"/>
      <c r="B38" s="113"/>
      <c r="C38" s="113"/>
      <c r="D38" s="113"/>
      <c r="E38" s="114"/>
      <c r="F38" s="2"/>
      <c r="G38" s="1"/>
    </row>
    <row r="39" spans="1:8" ht="12" thickBot="1" x14ac:dyDescent="0.25">
      <c r="G39" s="1"/>
    </row>
    <row r="40" spans="1:8" ht="16.2" x14ac:dyDescent="0.2">
      <c r="A40" s="164" t="s">
        <v>96</v>
      </c>
      <c r="B40" s="165"/>
      <c r="C40" s="165"/>
      <c r="D40" s="165"/>
      <c r="E40" s="166"/>
      <c r="G40" s="1"/>
    </row>
    <row r="41" spans="1:8" ht="12" thickBot="1" x14ac:dyDescent="0.25">
      <c r="A41" s="137" t="s">
        <v>97</v>
      </c>
      <c r="B41" s="138"/>
      <c r="C41" s="138"/>
      <c r="D41" s="138"/>
      <c r="E41" s="116"/>
    </row>
    <row r="42" spans="1:8" x14ac:dyDescent="0.2">
      <c r="A42" s="113"/>
      <c r="B42" s="113"/>
      <c r="C42" s="113"/>
      <c r="D42" s="113"/>
      <c r="E42" s="114"/>
    </row>
    <row r="43" spans="1:8" x14ac:dyDescent="0.2">
      <c r="A43" s="12"/>
      <c r="B43" s="19"/>
      <c r="C43" s="19"/>
    </row>
    <row r="44" spans="1:8" x14ac:dyDescent="0.2">
      <c r="A44" s="16"/>
      <c r="B44" s="23" t="s">
        <v>70</v>
      </c>
      <c r="C44" s="19"/>
    </row>
    <row r="45" spans="1:8" x14ac:dyDescent="0.2">
      <c r="A45" s="24"/>
      <c r="B45" s="19" t="s">
        <v>71</v>
      </c>
      <c r="C45" s="19"/>
    </row>
  </sheetData>
  <sheetProtection algorithmName="SHA-512" hashValue="yRLrkD9IPkgtKEHbVnQdwaRU3g5E3dnH0B9PgbvxwE1h0xLakQHqG8UQSZKOWqnfKXE+mMiEzoyJbYBeR9uD+Q==" saltValue="Fmgx4tMIktnK/WC/GGRwjA==" spinCount="100000" sheet="1" objects="1" scenarios="1"/>
  <mergeCells count="40">
    <mergeCell ref="A40:E40"/>
    <mergeCell ref="A41:D41"/>
    <mergeCell ref="K3:K4"/>
    <mergeCell ref="J3:J4"/>
    <mergeCell ref="I3:I4"/>
    <mergeCell ref="A5:A6"/>
    <mergeCell ref="A7:A8"/>
    <mergeCell ref="I23:O23"/>
    <mergeCell ref="A36:D36"/>
    <mergeCell ref="A37:D37"/>
    <mergeCell ref="A30:D30"/>
    <mergeCell ref="A31:D31"/>
    <mergeCell ref="A35:E35"/>
    <mergeCell ref="A29:D29"/>
    <mergeCell ref="A23:G23"/>
    <mergeCell ref="A28:E28"/>
    <mergeCell ref="A1:M1"/>
    <mergeCell ref="A3:A4"/>
    <mergeCell ref="B3:B4"/>
    <mergeCell ref="C3:C4"/>
    <mergeCell ref="D3:D4"/>
    <mergeCell ref="E3:E4"/>
    <mergeCell ref="F3:F4"/>
    <mergeCell ref="G3:G4"/>
    <mergeCell ref="H3:H4"/>
    <mergeCell ref="I2:P2"/>
    <mergeCell ref="A2:H2"/>
    <mergeCell ref="P3:P4"/>
    <mergeCell ref="O3:O4"/>
    <mergeCell ref="N3:N4"/>
    <mergeCell ref="M3:M4"/>
    <mergeCell ref="L3:L4"/>
    <mergeCell ref="A32:D32"/>
    <mergeCell ref="A9:A10"/>
    <mergeCell ref="A13:A14"/>
    <mergeCell ref="A15:A16"/>
    <mergeCell ref="A21:A22"/>
    <mergeCell ref="A17:A18"/>
    <mergeCell ref="A19:A20"/>
    <mergeCell ref="A11:A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CCD9-7C70-4F45-AF56-C6EE7DFCCA68}">
  <dimension ref="A1:E41"/>
  <sheetViews>
    <sheetView tabSelected="1" workbookViewId="0">
      <selection activeCell="F16" sqref="F16"/>
    </sheetView>
  </sheetViews>
  <sheetFormatPr defaultRowHeight="11.4" x14ac:dyDescent="0.2"/>
  <cols>
    <col min="1" max="1" width="89.59765625" bestFit="1" customWidth="1"/>
    <col min="2" max="2" width="11.8984375" style="1" customWidth="1"/>
    <col min="3" max="3" width="17.19921875" style="8" customWidth="1"/>
  </cols>
  <sheetData>
    <row r="1" spans="1:5" ht="16.2" x14ac:dyDescent="0.3">
      <c r="A1" s="133" t="s">
        <v>72</v>
      </c>
      <c r="B1" s="133"/>
      <c r="C1" s="133"/>
      <c r="D1" s="133"/>
      <c r="E1" s="133"/>
    </row>
    <row r="2" spans="1:5" ht="12" thickBot="1" x14ac:dyDescent="0.25"/>
    <row r="3" spans="1:5" x14ac:dyDescent="0.2">
      <c r="A3" s="180" t="s">
        <v>63</v>
      </c>
      <c r="B3" s="181"/>
      <c r="C3" s="182"/>
    </row>
    <row r="4" spans="1:5" s="3" customFormat="1" x14ac:dyDescent="0.2">
      <c r="A4" s="31" t="s">
        <v>73</v>
      </c>
      <c r="B4" s="14">
        <v>25</v>
      </c>
      <c r="C4" s="32"/>
    </row>
    <row r="5" spans="1:5" x14ac:dyDescent="0.2">
      <c r="A5" s="31" t="s">
        <v>74</v>
      </c>
      <c r="B5" s="14">
        <v>12</v>
      </c>
      <c r="C5" s="79"/>
    </row>
    <row r="6" spans="1:5" x14ac:dyDescent="0.2">
      <c r="A6" s="31" t="s">
        <v>75</v>
      </c>
      <c r="B6" s="14"/>
      <c r="C6" s="33">
        <f>B4*B5*'Tarieven '!E29</f>
        <v>0</v>
      </c>
    </row>
    <row r="7" spans="1:5" x14ac:dyDescent="0.2">
      <c r="A7" s="31"/>
      <c r="B7" s="14"/>
      <c r="C7" s="76"/>
    </row>
    <row r="8" spans="1:5" x14ac:dyDescent="0.2">
      <c r="A8" s="31" t="s">
        <v>76</v>
      </c>
      <c r="B8" s="14">
        <v>10</v>
      </c>
      <c r="C8" s="32"/>
    </row>
    <row r="9" spans="1:5" x14ac:dyDescent="0.2">
      <c r="A9" s="31" t="s">
        <v>74</v>
      </c>
      <c r="B9" s="14">
        <v>12</v>
      </c>
      <c r="C9" s="79"/>
    </row>
    <row r="10" spans="1:5" x14ac:dyDescent="0.2">
      <c r="A10" s="31" t="s">
        <v>77</v>
      </c>
      <c r="B10" s="14"/>
      <c r="C10" s="33">
        <f>B8*B9*'Tarieven '!E30</f>
        <v>0</v>
      </c>
    </row>
    <row r="11" spans="1:5" x14ac:dyDescent="0.2">
      <c r="A11" s="31"/>
      <c r="B11" s="14"/>
      <c r="C11" s="76"/>
    </row>
    <row r="12" spans="1:5" x14ac:dyDescent="0.2">
      <c r="A12" s="31" t="s">
        <v>78</v>
      </c>
      <c r="B12" s="14">
        <v>5</v>
      </c>
      <c r="C12" s="32"/>
    </row>
    <row r="13" spans="1:5" x14ac:dyDescent="0.2">
      <c r="A13" s="31" t="s">
        <v>74</v>
      </c>
      <c r="B13" s="14">
        <v>12</v>
      </c>
      <c r="C13" s="79"/>
    </row>
    <row r="14" spans="1:5" x14ac:dyDescent="0.2">
      <c r="A14" s="31" t="s">
        <v>79</v>
      </c>
      <c r="B14" s="14"/>
      <c r="C14" s="33">
        <f>B12*B13*'Tarieven '!E31</f>
        <v>0</v>
      </c>
    </row>
    <row r="15" spans="1:5" x14ac:dyDescent="0.2">
      <c r="A15" s="31"/>
      <c r="B15" s="14"/>
      <c r="C15" s="76"/>
    </row>
    <row r="16" spans="1:5" x14ac:dyDescent="0.2">
      <c r="A16" s="31" t="s">
        <v>80</v>
      </c>
      <c r="B16" s="14">
        <v>2</v>
      </c>
      <c r="C16" s="76"/>
    </row>
    <row r="17" spans="1:3" x14ac:dyDescent="0.2">
      <c r="A17" s="31" t="s">
        <v>74</v>
      </c>
      <c r="B17" s="14">
        <v>8</v>
      </c>
      <c r="C17" s="79"/>
    </row>
    <row r="18" spans="1:3" x14ac:dyDescent="0.2">
      <c r="A18" s="31" t="s">
        <v>81</v>
      </c>
      <c r="B18" s="59"/>
      <c r="C18" s="33">
        <f>B16*B17*'Tarieven '!E32</f>
        <v>0</v>
      </c>
    </row>
    <row r="19" spans="1:3" x14ac:dyDescent="0.2">
      <c r="A19" s="73"/>
      <c r="B19" s="59"/>
      <c r="C19" s="76"/>
    </row>
    <row r="20" spans="1:3" ht="12" thickBot="1" x14ac:dyDescent="0.25">
      <c r="A20" s="63" t="s">
        <v>82</v>
      </c>
      <c r="B20" s="64"/>
      <c r="C20" s="65">
        <f>SUM(C6:C18)</f>
        <v>0</v>
      </c>
    </row>
    <row r="21" spans="1:3" s="3" customFormat="1" x14ac:dyDescent="0.2">
      <c r="A21" s="74"/>
      <c r="B21" s="51"/>
      <c r="C21" s="53"/>
    </row>
    <row r="22" spans="1:3" s="3" customFormat="1" ht="12" thickBot="1" x14ac:dyDescent="0.25">
      <c r="A22" s="74"/>
      <c r="B22" s="51"/>
      <c r="C22" s="53"/>
    </row>
    <row r="23" spans="1:3" s="3" customFormat="1" x14ac:dyDescent="0.2">
      <c r="A23" s="180" t="s">
        <v>83</v>
      </c>
      <c r="B23" s="181"/>
      <c r="C23" s="182"/>
    </row>
    <row r="24" spans="1:3" s="3" customFormat="1" x14ac:dyDescent="0.2">
      <c r="A24" s="31" t="s">
        <v>84</v>
      </c>
      <c r="B24" s="75">
        <v>0.1</v>
      </c>
      <c r="C24" s="76">
        <f>'Tarieven '!P23*10%</f>
        <v>0</v>
      </c>
    </row>
    <row r="25" spans="1:3" s="3" customFormat="1" x14ac:dyDescent="0.2">
      <c r="A25" s="73"/>
      <c r="B25" s="77"/>
      <c r="C25" s="78"/>
    </row>
    <row r="26" spans="1:3" s="3" customFormat="1" ht="12" thickBot="1" x14ac:dyDescent="0.25">
      <c r="A26" s="186" t="s">
        <v>85</v>
      </c>
      <c r="B26" s="187"/>
      <c r="C26" s="35">
        <f>SUM(C24)</f>
        <v>0</v>
      </c>
    </row>
    <row r="27" spans="1:3" s="3" customFormat="1" x14ac:dyDescent="0.2">
      <c r="A27" s="51"/>
      <c r="B27" s="51"/>
      <c r="C27" s="53"/>
    </row>
    <row r="28" spans="1:3" s="3" customFormat="1" ht="12" thickBot="1" x14ac:dyDescent="0.25">
      <c r="A28"/>
      <c r="B28" s="1"/>
      <c r="C28" s="8"/>
    </row>
    <row r="29" spans="1:3" ht="12" thickBot="1" x14ac:dyDescent="0.25">
      <c r="A29" s="183" t="s">
        <v>67</v>
      </c>
      <c r="B29" s="184"/>
      <c r="C29" s="185"/>
    </row>
    <row r="30" spans="1:3" s="3" customFormat="1" x14ac:dyDescent="0.2">
      <c r="A30" s="28" t="s">
        <v>86</v>
      </c>
      <c r="B30" s="29">
        <v>2</v>
      </c>
      <c r="C30" s="30"/>
    </row>
    <row r="31" spans="1:3" s="3" customFormat="1" x14ac:dyDescent="0.2">
      <c r="A31" s="31" t="s">
        <v>87</v>
      </c>
      <c r="B31" s="14">
        <v>4</v>
      </c>
      <c r="C31" s="32"/>
    </row>
    <row r="32" spans="1:3" x14ac:dyDescent="0.2">
      <c r="A32" s="31" t="s">
        <v>88</v>
      </c>
      <c r="B32" s="27"/>
      <c r="C32" s="33">
        <f>(B30*B31*'Tarieven '!E36)</f>
        <v>0</v>
      </c>
    </row>
    <row r="33" spans="1:3" x14ac:dyDescent="0.2">
      <c r="A33" s="31"/>
      <c r="B33" s="14"/>
      <c r="C33" s="32"/>
    </row>
    <row r="34" spans="1:3" x14ac:dyDescent="0.2">
      <c r="A34" s="31" t="s">
        <v>89</v>
      </c>
      <c r="B34" s="14">
        <v>1</v>
      </c>
      <c r="C34" s="32"/>
    </row>
    <row r="35" spans="1:3" x14ac:dyDescent="0.2">
      <c r="A35" s="31" t="s">
        <v>87</v>
      </c>
      <c r="B35" s="14">
        <v>3</v>
      </c>
      <c r="C35" s="32"/>
    </row>
    <row r="36" spans="1:3" x14ac:dyDescent="0.2">
      <c r="A36" s="31" t="s">
        <v>90</v>
      </c>
      <c r="B36" s="27"/>
      <c r="C36" s="33">
        <f>(B34*B35*'Tarieven '!E37)</f>
        <v>0</v>
      </c>
    </row>
    <row r="37" spans="1:3" x14ac:dyDescent="0.2">
      <c r="A37" s="31"/>
      <c r="B37" s="14"/>
      <c r="C37" s="32"/>
    </row>
    <row r="38" spans="1:3" ht="12" thickBot="1" x14ac:dyDescent="0.25">
      <c r="A38" s="66" t="s">
        <v>91</v>
      </c>
      <c r="B38" s="34"/>
      <c r="C38" s="35">
        <f>SUM(C32:C36)</f>
        <v>0</v>
      </c>
    </row>
    <row r="39" spans="1:3" s="3" customFormat="1" x14ac:dyDescent="0.2">
      <c r="A39"/>
      <c r="B39" s="1"/>
      <c r="C39" s="8"/>
    </row>
    <row r="41" spans="1:3" x14ac:dyDescent="0.2">
      <c r="A41" t="s">
        <v>92</v>
      </c>
    </row>
  </sheetData>
  <sheetProtection algorithmName="SHA-512" hashValue="2ZujQKs03q3loc4+15/QgGHj7b/xXXUbqD+BJWw8xJDP7Tl64QcMU0BJ8ekPQM82Fut/o48DceZcB6DQpLlk8A==" saltValue="lOe6W+KvoEvAQY3eNsjx2A==" spinCount="100000" sheet="1" objects="1" scenarios="1"/>
  <mergeCells count="5">
    <mergeCell ref="A1:E1"/>
    <mergeCell ref="A3:C3"/>
    <mergeCell ref="A29:C29"/>
    <mergeCell ref="A26:B26"/>
    <mergeCell ref="A23:C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ZSDMS_Postcode xmlns="20f53c3d-ece6-4625-8bee-cc380ae6fc2b" xsi:nil="true"/>
    <ZSDMS_Documentauteur xmlns="20f53c3d-ece6-4625-8bee-cc380ae6fc2b" xsi:nil="true"/>
    <ZSDMS_Openbaarheid xmlns="20f53c3d-ece6-4625-8bee-cc380ae6fc2b" xsi:nil="true"/>
    <ZSDMS_Documentverzenddatum xmlns="20f53c3d-ece6-4625-8bee-cc380ae6fc2b" xsi:nil="true"/>
    <ZSDMS_ZaakeigenaarNaam xmlns="20f53c3d-ece6-4625-8bee-cc380ae6fc2b">Tonny van Wijk</ZSDMS_ZaakeigenaarNaam>
    <ZSDMS_ZaaktypeOmschrijving xmlns="20f53c3d-ece6-4625-8bee-cc380ae6fc2b">Europees openbaar</ZSDMS_ZaaktypeOmschrijving>
    <ZSDMS_VernietigingsjaarDocument xmlns="20f53c3d-ece6-4625-8bee-cc380ae6fc2b" xsi:nil="true"/>
    <ZSDMS_Verblijfplaats xmlns="20f53c3d-ece6-4625-8bee-cc380ae6fc2b" xsi:nil="true"/>
    <ZSDMS_HuisnummerToevoeging xmlns="20f53c3d-ece6-4625-8bee-cc380ae6fc2b" xsi:nil="true"/>
    <WSHD_Clusternaam xmlns="20f53c3d-ece6-4625-8bee-cc380ae6fc2b" xsi:nil="true"/>
    <ZSDMS_ClassificatieBron xmlns="20f53c3d-ece6-4625-8bee-cc380ae6fc2b">Code voor de ordening van de waterschapsarchieven</ZSDMS_ClassificatieBron>
    <ZSDMS_Bewaartermijn xmlns="20f53c3d-ece6-4625-8bee-cc380ae6fc2b" xsi:nil="true"/>
    <ZSDMS_PostbusAntwoordnummer xmlns="20f53c3d-ece6-4625-8bee-cc380ae6fc2b" xsi:nil="true"/>
    <ZSDMS_Richting xmlns="20f53c3d-ece6-4625-8bee-cc380ae6fc2b" xsi:nil="true"/>
    <ZSDMS_Documentstatus xmlns="20f53c3d-ece6-4625-8bee-cc380ae6fc2b" xsi:nil="true"/>
    <ZSDMS_Voorletters xmlns="20f53c3d-ece6-4625-8bee-cc380ae6fc2b" xsi:nil="true"/>
    <ZSDMS_StatutaireNaam xmlns="20f53c3d-ece6-4625-8bee-cc380ae6fc2b" xsi:nil="true"/>
    <ZSDMS_NummerBronapplicatie xmlns="20f53c3d-ece6-4625-8bee-cc380ae6fc2b" xsi:nil="true"/>
    <ZSDMS_Huisletter xmlns="20f53c3d-ece6-4625-8bee-cc380ae6fc2b" xsi:nil="true"/>
    <ZSDMS_Handelsnaam xmlns="20f53c3d-ece6-4625-8bee-cc380ae6fc2b" xsi:nil="true"/>
    <WSHD_Clustercode xmlns="20f53c3d-ece6-4625-8bee-cc380ae6fc2b" xsi:nil="true"/>
    <ZSDMS_Registratiedatum xmlns="20f53c3d-ece6-4625-8bee-cc380ae6fc2b" xsi:nil="true"/>
    <ZSDMS_ClassificatieOmschrijving xmlns="20f53c3d-ece6-4625-8bee-cc380ae6fc2b">CENTRALE INKOOP</ZSDMS_ClassificatieOmschrijving>
    <ZSDMS_Documenttaal xmlns="20f53c3d-ece6-4625-8bee-cc380ae6fc2b" xsi:nil="true"/>
    <ZSDMS_DatumDocument xmlns="20f53c3d-ece6-4625-8bee-cc380ae6fc2b" xsi:nil="true"/>
    <ZSDMS_VoorvoegselsAchternaam xmlns="20f53c3d-ece6-4625-8bee-cc380ae6fc2b" xsi:nil="true"/>
    <ZSDMS_OpenbareRuimteNaam xmlns="20f53c3d-ece6-4625-8bee-cc380ae6fc2b" xsi:nil="true"/>
    <ZSDMS_Organisatieidentificatie xmlns="20f53c3d-ece6-4625-8bee-cc380ae6fc2b" xsi:nil="true"/>
    <ZSDMS_Publicatiedatum xmlns="20f53c3d-ece6-4625-8bee-cc380ae6fc2b" xsi:nil="true"/>
    <ZSDMS_Einddatum xmlns="20f53c3d-ece6-4625-8bee-cc380ae6fc2b" xsi:nil="true"/>
    <ZSDMS_Zaakomschrijving xmlns="20f53c3d-ece6-4625-8bee-cc380ae6fc2b">2021-2025 EU Aanbesteding Bliksembeveiliging</ZSDMS_Zaakomschrijving>
    <ZSDMS_Huisnummer xmlns="20f53c3d-ece6-4625-8bee-cc380ae6fc2b" xsi:nil="true"/>
    <ZSDMS_EinddatumBeperkingOpenbaarheid xmlns="20f53c3d-ece6-4625-8bee-cc380ae6fc2b" xsi:nil="true"/>
    <ZSDMS_StartdatumVertrouwelijkheid xmlns="20f53c3d-ece6-4625-8bee-cc380ae6fc2b">2020-08-17T12:46:08+00:00</ZSDMS_StartdatumVertrouwelijkheid>
    <ZSDMS_Documentbeschrijving xmlns="20f53c3d-ece6-4625-8bee-cc380ae6fc2b" xsi:nil="true"/>
    <ZSDMS_PersNrAuteur xmlns="20f53c3d-ece6-4625-8bee-cc380ae6fc2b" xsi:nil="true"/>
    <ZSDMS_Projectcode xmlns="20f53c3d-ece6-4625-8bee-cc380ae6fc2b" xsi:nil="true"/>
    <ZSDMS_Documentontvangstdatum xmlns="20f53c3d-ece6-4625-8bee-cc380ae6fc2b" xsi:nil="true"/>
    <ZSDMS_ClassificatieDatum xmlns="20f53c3d-ece6-4625-8bee-cc380ae6fc2b">gewijzigde uitgave 1995</ZSDMS_ClassificatieDatum>
    <ZSDMS_Documentformaat xmlns="20f53c3d-ece6-4625-8bee-cc380ae6fc2b" xsi:nil="true"/>
    <ZSDMS_WoonplaatsNaam xmlns="20f53c3d-ece6-4625-8bee-cc380ae6fc2b" xsi:nil="true"/>
    <ZSDMS_NaamBronapplicatie xmlns="20f53c3d-ece6-4625-8bee-cc380ae6fc2b">SharePoint Online</ZSDMS_NaamBronapplicatie>
    <ZSDMS_Startdatum xmlns="20f53c3d-ece6-4625-8bee-cc380ae6fc2b" xsi:nil="true"/>
    <ZSDMS_projectnaam xmlns="20f53c3d-ece6-4625-8bee-cc380ae6fc2b" xsi:nil="true"/>
    <ZSDMS_Documentcategorie xmlns="20f53c3d-ece6-4625-8bee-cc380ae6fc2b" xsi:nil="true"/>
    <ZSDMS_StartdatumBeperkingOpenbaarheid xmlns="20f53c3d-ece6-4625-8bee-cc380ae6fc2b" xsi:nil="true"/>
    <ZSDMS_DocumenttypeOmschrijving xmlns="20f53c3d-ece6-4625-8bee-cc380ae6fc2b" xsi:nil="true"/>
    <ZSDMS_DatumBesluit xmlns="20f53c3d-ece6-4625-8bee-cc380ae6fc2b" xsi:nil="true"/>
    <ZSDMS_Documentversie xmlns="20f53c3d-ece6-4625-8bee-cc380ae6fc2b" xsi:nil="true"/>
    <ZSDMS_Werkcode xmlns="20f53c3d-ece6-4625-8bee-cc380ae6fc2b" xsi:nil="true"/>
    <ZSDMS_Burgerservicenummer xmlns="20f53c3d-ece6-4625-8bee-cc380ae6fc2b" xsi:nil="true"/>
    <ZSDMS_Geslachtsnaam xmlns="20f53c3d-ece6-4625-8bee-cc380ae6fc2b" xsi:nil="true"/>
    <ZSDMS_Vertrouwelijkaanduiding xmlns="20f53c3d-ece6-4625-8bee-cc380ae6fc2b" xsi:nil="true"/>
    <ZSDMS_ClassificatieCode xmlns="20f53c3d-ece6-4625-8bee-cc380ae6fc2b">.07.351</ZSDMS_ClassificatieCode>
    <ZSDMS_Archiefnominatie xmlns="20f53c3d-ece6-4625-8bee-cc380ae6fc2b" xsi:nil="true"/>
    <ZSDMS_Zaakidentificatie xmlns="20f53c3d-ece6-4625-8bee-cc380ae6fc2b">WSHDINK-247086672-4492</ZSDMS_Zaakidentificatie>
    <TaxCatchAllLabel xmlns="14b9065a-4d75-47b2-a027-606521fc37a4" xsi:nil="true"/>
    <TaxCatchAll xmlns="14b9065a-4d75-47b2-a027-606521fc37a4" xsi:nil="true"/>
    <_dlc_DocId xmlns="14b9065a-4d75-47b2-a027-606521fc37a4">INK539-774596727-270</_dlc_DocId>
    <_dlc_DocIdUrl xmlns="14b9065a-4d75-47b2-a027-606521fc37a4">
      <Url>https://waterschaphd.sharepoint.com/teams/ink-539/_layouts/15/DocIdRedir.aspx?ID=INK539-774596727-270</Url>
      <Description>INK539-774596727-270</Description>
    </_dlc_DocIdUrl>
    <ce7c1281cf6143089ceafbe7da641d5c xmlns="20f53c3d-ece6-4625-8bee-cc380ae6fc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SDMS_Zaakdocument" ma:contentTypeID="0x01010066FF7E11BF67704C8F8F36C238C38E7D006CFF0A4BD6396142B255F782EBCDBC5F" ma:contentTypeVersion="128" ma:contentTypeDescription="" ma:contentTypeScope="" ma:versionID="7c81fd5b3a9d066465b7fdd45371d583">
  <xsd:schema xmlns:xsd="http://www.w3.org/2001/XMLSchema" xmlns:xs="http://www.w3.org/2001/XMLSchema" xmlns:p="http://schemas.microsoft.com/office/2006/metadata/properties" xmlns:ns2="20f53c3d-ece6-4625-8bee-cc380ae6fc2b" xmlns:ns3="14b9065a-4d75-47b2-a027-606521fc37a4" xmlns:ns4="e2bf197d-7b89-4ecb-ae10-e26e46561d75" targetNamespace="http://schemas.microsoft.com/office/2006/metadata/properties" ma:root="true" ma:fieldsID="681c37b9f88d8dda773ef62af23a9d49" ns2:_="" ns3:_="" ns4:_="">
    <xsd:import namespace="20f53c3d-ece6-4625-8bee-cc380ae6fc2b"/>
    <xsd:import namespace="14b9065a-4d75-47b2-a027-606521fc37a4"/>
    <xsd:import namespace="e2bf197d-7b89-4ecb-ae10-e26e46561d75"/>
    <xsd:element name="properties">
      <xsd:complexType>
        <xsd:sequence>
          <xsd:element name="documentManagement">
            <xsd:complexType>
              <xsd:all>
                <xsd:element ref="ns2:ZSDMS_Documentbeschrijving" minOccurs="0"/>
                <xsd:element ref="ns2:ZSDMS_DocumenttypeOmschrijving" minOccurs="0"/>
                <xsd:element ref="ns2:ZSDMS_Richting" minOccurs="0"/>
                <xsd:element ref="ns2:ZSDMS_Documentontvangstdatum" minOccurs="0"/>
                <xsd:element ref="ns2:ZSDMS_Documentverzenddatum" minOccurs="0"/>
                <xsd:element ref="ns2:ZSDMS_Documentstatus" minOccurs="0"/>
                <xsd:element ref="ns2:ZSDMS_Werkcode" minOccurs="0"/>
                <xsd:element ref="ns2:ZSDMS_Registratiedatum" minOccurs="0"/>
                <xsd:element ref="ns2:ZSDMS_ClassificatieCode" minOccurs="0"/>
                <xsd:element ref="ns2:ZSDMS_ClassificatieOmschrijving" minOccurs="0"/>
                <xsd:element ref="ns2:ZSDMS_ClassificatieBron" minOccurs="0"/>
                <xsd:element ref="ns2:ZSDMS_ClassificatieDatum" minOccurs="0"/>
                <xsd:element ref="ns2:ZSDMS_DatumDocument" minOccurs="0"/>
                <xsd:element ref="ns2:ZSDMS_Documenttaal" minOccurs="0"/>
                <xsd:element ref="ns2:ZSDMS_Burgerservicenummer" minOccurs="0"/>
                <xsd:element ref="ns2:ZSDMS_Voorletters" minOccurs="0"/>
                <xsd:element ref="ns2:ZSDMS_Documentcategorie" minOccurs="0"/>
                <xsd:element ref="ns2:ZSDMS_VoorvoegselsAchternaam" minOccurs="0"/>
                <xsd:element ref="ns2:ZSDMS_Geslachtsnaam" minOccurs="0"/>
                <xsd:element ref="ns2:ZSDMS_OpenbareRuimteNaam" minOccurs="0"/>
                <xsd:element ref="ns2:ZSDMS_Huisnummer" minOccurs="0"/>
                <xsd:element ref="ns2:ZSDMS_Huisletter" minOccurs="0"/>
                <xsd:element ref="ns2:ZSDMS_HuisnummerToevoeging" minOccurs="0"/>
                <xsd:element ref="ns2:ZSDMS_Postcode" minOccurs="0"/>
                <xsd:element ref="ns2:ZSDMS_WoonplaatsNaam" minOccurs="0"/>
                <xsd:element ref="ns2:ZSDMS_PostbusAntwoordnummer" minOccurs="0"/>
                <xsd:element ref="ns2:ZSDMS_Organisatieidentificatie" minOccurs="0"/>
                <xsd:element ref="ns2:ZSDMS_StatutaireNaam" minOccurs="0"/>
                <xsd:element ref="ns2:ZSDMS_Handelsnaam" minOccurs="0"/>
                <xsd:element ref="ns2:ZSDMS_Documentauteur" minOccurs="0"/>
                <xsd:element ref="ns2:ZSDMS_PersNrAuteur" minOccurs="0"/>
                <xsd:element ref="ns2:ZSDMS_DatumBesluit" minOccurs="0"/>
                <xsd:element ref="ns2:ZSDMS_Publicatiedatum" minOccurs="0"/>
                <xsd:element ref="ns2:ZSDMS_Openbaarheid" minOccurs="0"/>
                <xsd:element ref="ns2:ZSDMS_StartdatumBeperkingOpenbaarheid" minOccurs="0"/>
                <xsd:element ref="ns2:ZSDMS_EinddatumBeperkingOpenbaarheid" minOccurs="0"/>
                <xsd:element ref="ns2:ZSDMS_Archiefnominatie" minOccurs="0"/>
                <xsd:element ref="ns2:ZSDMS_Bewaartermijn" minOccurs="0"/>
                <xsd:element ref="ns2:ZSDMS_VernietigingsjaarDocument" minOccurs="0"/>
                <xsd:element ref="ns2:ZSDMS_Verblijfplaats" minOccurs="0"/>
                <xsd:element ref="ns2:ZSDMS_Documentformaat" minOccurs="0"/>
                <xsd:element ref="ns2:ZSDMS_Documentversie" minOccurs="0"/>
                <xsd:element ref="ns2:ZSDMS_NummerBronapplicatie" minOccurs="0"/>
                <xsd:element ref="ns2:ZSDMS_NaamBronapplicatie" minOccurs="0"/>
                <xsd:element ref="ns2:WSHD_Clustercode" minOccurs="0"/>
                <xsd:element ref="ns2:WSHD_Clusternaam" minOccurs="0"/>
                <xsd:element ref="ns3:TaxCatchAllLabel" minOccurs="0"/>
                <xsd:element ref="ns3:TaxCatchAll" minOccurs="0"/>
                <xsd:element ref="ns2:ZSDMS_Startdatum" minOccurs="0"/>
                <xsd:element ref="ns2:ZSDMS_Einddatum" minOccurs="0"/>
                <xsd:element ref="ns2:ZSDMS_Zaakidentificatie" minOccurs="0"/>
                <xsd:element ref="ns2:ZSDMS_ZaakeigenaarNaam" minOccurs="0"/>
                <xsd:element ref="ns2:ZSDMS_Projectcode" minOccurs="0"/>
                <xsd:element ref="ns2:ZSDMS_projectnaam" minOccurs="0"/>
                <xsd:element ref="ns2:ZSDMS_StartdatumVertrouwelijkheid" minOccurs="0"/>
                <xsd:element ref="ns2:ZSDMS_Vertrouwelijkaanduiding" minOccurs="0"/>
                <xsd:element ref="ns3:_dlc_DocIdUrl" minOccurs="0"/>
                <xsd:element ref="ns3:_dlc_DocIdPersistId" minOccurs="0"/>
                <xsd:element ref="ns3:_dlc_DocId" minOccurs="0"/>
                <xsd:element ref="ns2:ce7c1281cf6143089ceafbe7da641d5c" minOccurs="0"/>
                <xsd:element ref="ns2:ZSDMS_Zaakomschrijving" minOccurs="0"/>
                <xsd:element ref="ns2:ZSDMS_ZaaktypeOmschrijving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53c3d-ece6-4625-8bee-cc380ae6fc2b" elementFormDefault="qualified">
    <xsd:import namespace="http://schemas.microsoft.com/office/2006/documentManagement/types"/>
    <xsd:import namespace="http://schemas.microsoft.com/office/infopath/2007/PartnerControls"/>
    <xsd:element name="ZSDMS_Documentbeschrijving" ma:index="2" nillable="true" ma:displayName="Documentbeschrijving" ma:internalName="ZSDMS_Documentbeschrijving" ma:readOnly="false">
      <xsd:simpleType>
        <xsd:restriction base="dms:Text">
          <xsd:maxLength value="255"/>
        </xsd:restriction>
      </xsd:simpleType>
    </xsd:element>
    <xsd:element name="ZSDMS_DocumenttypeOmschrijving" ma:index="3" nillable="true" ma:displayName="Documenttype omschrijving" ma:internalName="ZSDMS_DocumenttypeOmschrijving" ma:readOnly="false">
      <xsd:simpleType>
        <xsd:restriction base="dms:Text">
          <xsd:maxLength value="255"/>
        </xsd:restriction>
      </xsd:simpleType>
    </xsd:element>
    <xsd:element name="ZSDMS_Richting" ma:index="4" nillable="true" ma:displayName="Richting" ma:internalName="ZSDMS_Richting" ma:readOnly="false">
      <xsd:simpleType>
        <xsd:restriction base="dms:Text">
          <xsd:maxLength value="255"/>
        </xsd:restriction>
      </xsd:simpleType>
    </xsd:element>
    <xsd:element name="ZSDMS_Documentontvangstdatum" ma:index="5" nillable="true" ma:displayName="Documentontvangstdatum" ma:format="DateOnly" ma:internalName="ZSDMS_Documentontvangstdatum" ma:readOnly="false">
      <xsd:simpleType>
        <xsd:restriction base="dms:DateTime"/>
      </xsd:simpleType>
    </xsd:element>
    <xsd:element name="ZSDMS_Documentverzenddatum" ma:index="6" nillable="true" ma:displayName="Documentverzenddatum" ma:format="DateOnly" ma:internalName="ZSDMS_Documentverzenddatum" ma:readOnly="false">
      <xsd:simpleType>
        <xsd:restriction base="dms:DateTime"/>
      </xsd:simpleType>
    </xsd:element>
    <xsd:element name="ZSDMS_Documentstatus" ma:index="7" nillable="true" ma:displayName="Status document" ma:internalName="ZSDMS_Documentstatus" ma:readOnly="false">
      <xsd:simpleType>
        <xsd:restriction base="dms:Text">
          <xsd:maxLength value="255"/>
        </xsd:restriction>
      </xsd:simpleType>
    </xsd:element>
    <xsd:element name="ZSDMS_Werkcode" ma:index="8" nillable="true" ma:displayName="Werkcode" ma:internalName="ZSDMS_Werkcode" ma:readOnly="false">
      <xsd:simpleType>
        <xsd:restriction base="dms:Text">
          <xsd:maxLength value="255"/>
        </xsd:restriction>
      </xsd:simpleType>
    </xsd:element>
    <xsd:element name="ZSDMS_Registratiedatum" ma:index="9" nillable="true" ma:displayName="Registratiedatum" ma:format="DateOnly" ma:hidden="true" ma:internalName="ZSDMS_Registratiedatum" ma:readOnly="false">
      <xsd:simpleType>
        <xsd:restriction base="dms:DateTime"/>
      </xsd:simpleType>
    </xsd:element>
    <xsd:element name="ZSDMS_ClassificatieCode" ma:index="10" nillable="true" ma:displayName="Classificatie: code" ma:default=".07.353" ma:description="Kenmerk waaronder het record wordt ingedeeld&#10;" ma:hidden="true" ma:internalName="ZSDMS_ClassificatieCode" ma:readOnly="false">
      <xsd:simpleType>
        <xsd:restriction base="dms:Text">
          <xsd:maxLength value="255"/>
        </xsd:restriction>
      </xsd:simpleType>
    </xsd:element>
    <xsd:element name="ZSDMS_ClassificatieOmschrijving" ma:index="11" nillable="true" ma:displayName="Classificatie: omschrijving" ma:default="CENTRALE INKOOP" ma:description="Nadere omschrijving van classificatieniveau&#10;" ma:hidden="true" ma:internalName="ZSDMS_ClassificatieOmschrijving" ma:readOnly="false">
      <xsd:simpleType>
        <xsd:restriction base="dms:Text">
          <xsd:maxLength value="255"/>
        </xsd:restriction>
      </xsd:simpleType>
    </xsd:element>
    <xsd:element name="ZSDMS_ClassificatieBron" ma:index="12" nillable="true" ma:displayName="Classificatie: bron" ma:default="Code voor de ordening van de waterschapsarchieven" ma:description="Verwijzing naar het geldende classificatieschema&#10;" ma:hidden="true" ma:internalName="ZSDMS_ClassificatieBron" ma:readOnly="false">
      <xsd:simpleType>
        <xsd:restriction base="dms:Text">
          <xsd:maxLength value="255"/>
        </xsd:restriction>
      </xsd:simpleType>
    </xsd:element>
    <xsd:element name="ZSDMS_ClassificatieDatum" ma:index="13" nillable="true" ma:displayName="Classificatie: datum" ma:default="gewijzigde uitgave 1995" ma:description="datum waarop geldig/gebruikt&#10;" ma:hidden="true" ma:internalName="ZSDMS_ClassificatieDatum" ma:readOnly="false">
      <xsd:simpleType>
        <xsd:restriction base="dms:Text">
          <xsd:maxLength value="255"/>
        </xsd:restriction>
      </xsd:simpleType>
    </xsd:element>
    <xsd:element name="ZSDMS_DatumDocument" ma:index="14" nillable="true" ma:displayName="Datum document" ma:format="DateOnly" ma:hidden="true" ma:internalName="ZSDMS_DatumDocument" ma:readOnly="false">
      <xsd:simpleType>
        <xsd:restriction base="dms:DateTime"/>
      </xsd:simpleType>
    </xsd:element>
    <xsd:element name="ZSDMS_Documenttaal" ma:index="15" nillable="true" ma:displayName="Taal" ma:format="Dropdown" ma:hidden="true" ma:internalName="ZSDMS_Documenttaal" ma:readOnly="false">
      <xsd:simpleType>
        <xsd:restriction base="dms:Choice">
          <xsd:enumeration value="Nederlands"/>
          <xsd:enumeration value="Engels"/>
          <xsd:enumeration value="Duits"/>
          <xsd:enumeration value="Frans"/>
          <xsd:enumeration value="Spaans"/>
        </xsd:restriction>
      </xsd:simpleType>
    </xsd:element>
    <xsd:element name="ZSDMS_Burgerservicenummer" ma:index="16" nillable="true" ma:displayName="BSN" ma:hidden="true" ma:internalName="ZSDMS_Burgerservicenummer" ma:readOnly="false">
      <xsd:simpleType>
        <xsd:restriction base="dms:Text">
          <xsd:maxLength value="255"/>
        </xsd:restriction>
      </xsd:simpleType>
    </xsd:element>
    <xsd:element name="ZSDMS_Voorletters" ma:index="17" nillable="true" ma:displayName="Voorletters" ma:hidden="true" ma:internalName="ZSDMS_Voorletters" ma:readOnly="false">
      <xsd:simpleType>
        <xsd:restriction base="dms:Text">
          <xsd:maxLength value="255"/>
        </xsd:restriction>
      </xsd:simpleType>
    </xsd:element>
    <xsd:element name="ZSDMS_Documentcategorie" ma:index="18" nillable="true" ma:displayName="Documentcategorie" ma:hidden="true" ma:internalName="ZSDMS_Documentcategorie" ma:readOnly="false">
      <xsd:simpleType>
        <xsd:restriction base="dms:Text">
          <xsd:maxLength value="255"/>
        </xsd:restriction>
      </xsd:simpleType>
    </xsd:element>
    <xsd:element name="ZSDMS_VoorvoegselsAchternaam" ma:index="19" nillable="true" ma:displayName="Voorvoegsels geslachtsnaam" ma:hidden="true" ma:internalName="ZSDMS_VoorvoegselsAchternaam" ma:readOnly="false">
      <xsd:simpleType>
        <xsd:restriction base="dms:Text">
          <xsd:maxLength value="255"/>
        </xsd:restriction>
      </xsd:simpleType>
    </xsd:element>
    <xsd:element name="ZSDMS_Geslachtsnaam" ma:index="20" nillable="true" ma:displayName="Geslachtsnaam" ma:hidden="true" ma:internalName="ZSDMS_Geslachtsnaam" ma:readOnly="false">
      <xsd:simpleType>
        <xsd:restriction base="dms:Text">
          <xsd:maxLength value="255"/>
        </xsd:restriction>
      </xsd:simpleType>
    </xsd:element>
    <xsd:element name="ZSDMS_OpenbareRuimteNaam" ma:index="21" nillable="true" ma:displayName="Straatnaam" ma:hidden="true" ma:internalName="ZSDMS_OpenbareRuimteNaam" ma:readOnly="false">
      <xsd:simpleType>
        <xsd:restriction base="dms:Text">
          <xsd:maxLength value="255"/>
        </xsd:restriction>
      </xsd:simpleType>
    </xsd:element>
    <xsd:element name="ZSDMS_Huisnummer" ma:index="22" nillable="true" ma:displayName="Huisnummer" ma:hidden="true" ma:internalName="ZSDMS_Huisnummer" ma:readOnly="false">
      <xsd:simpleType>
        <xsd:restriction base="dms:Text">
          <xsd:maxLength value="255"/>
        </xsd:restriction>
      </xsd:simpleType>
    </xsd:element>
    <xsd:element name="ZSDMS_Huisletter" ma:index="23" nillable="true" ma:displayName="Huisletter" ma:hidden="true" ma:internalName="ZSDMS_Huisletter" ma:readOnly="false">
      <xsd:simpleType>
        <xsd:restriction base="dms:Text">
          <xsd:maxLength value="255"/>
        </xsd:restriction>
      </xsd:simpleType>
    </xsd:element>
    <xsd:element name="ZSDMS_HuisnummerToevoeging" ma:index="24" nillable="true" ma:displayName="Huisnummer-toevoeging" ma:hidden="true" ma:internalName="ZSDMS_HuisnummerToevoeging" ma:readOnly="false">
      <xsd:simpleType>
        <xsd:restriction base="dms:Text">
          <xsd:maxLength value="255"/>
        </xsd:restriction>
      </xsd:simpleType>
    </xsd:element>
    <xsd:element name="ZSDMS_Postcode" ma:index="25" nillable="true" ma:displayName="Postcode" ma:hidden="true" ma:internalName="ZSDMS_Postcode" ma:readOnly="false">
      <xsd:simpleType>
        <xsd:restriction base="dms:Text">
          <xsd:maxLength value="255"/>
        </xsd:restriction>
      </xsd:simpleType>
    </xsd:element>
    <xsd:element name="ZSDMS_WoonplaatsNaam" ma:index="26" nillable="true" ma:displayName="Woonplaats" ma:hidden="true" ma:internalName="ZSDMS_WoonplaatsNaam" ma:readOnly="false">
      <xsd:simpleType>
        <xsd:restriction base="dms:Text">
          <xsd:maxLength value="255"/>
        </xsd:restriction>
      </xsd:simpleType>
    </xsd:element>
    <xsd:element name="ZSDMS_PostbusAntwoordnummer" ma:index="27" nillable="true" ma:displayName="Postbus of antwoordnummer" ma:description="Postbus of antwoordnummer" ma:hidden="true" ma:internalName="ZSDMS_PostbusAntwoordnummer" ma:readOnly="false">
      <xsd:simpleType>
        <xsd:restriction base="dms:Text">
          <xsd:maxLength value="255"/>
        </xsd:restriction>
      </xsd:simpleType>
    </xsd:element>
    <xsd:element name="ZSDMS_Organisatieidentificatie" ma:index="28" nillable="true" ma:displayName="KvK-nummer" ma:hidden="true" ma:internalName="ZSDMS_Organisatieidentificatie" ma:readOnly="false">
      <xsd:simpleType>
        <xsd:restriction base="dms:Text">
          <xsd:maxLength value="255"/>
        </xsd:restriction>
      </xsd:simpleType>
    </xsd:element>
    <xsd:element name="ZSDMS_StatutaireNaam" ma:index="29" nillable="true" ma:displayName="Statutaire naam" ma:hidden="true" ma:internalName="ZSDMS_StatutaireNaam" ma:readOnly="false">
      <xsd:simpleType>
        <xsd:restriction base="dms:Text">
          <xsd:maxLength value="255"/>
        </xsd:restriction>
      </xsd:simpleType>
    </xsd:element>
    <xsd:element name="ZSDMS_Handelsnaam" ma:index="30" nillable="true" ma:displayName="Handelsnaam" ma:hidden="true" ma:internalName="ZSDMS_Handelsnaam" ma:readOnly="false">
      <xsd:simpleType>
        <xsd:restriction base="dms:Text">
          <xsd:maxLength value="255"/>
        </xsd:restriction>
      </xsd:simpleType>
    </xsd:element>
    <xsd:element name="ZSDMS_Documentauteur" ma:index="31" nillable="true" ma:displayName="Auteur" ma:hidden="true" ma:internalName="ZSDMS_Documentauteur" ma:readOnly="false">
      <xsd:simpleType>
        <xsd:restriction base="dms:Text">
          <xsd:maxLength value="255"/>
        </xsd:restriction>
      </xsd:simpleType>
    </xsd:element>
    <xsd:element name="ZSDMS_PersNrAuteur" ma:index="32" nillable="true" ma:displayName="Personeelsnummer auteur" ma:hidden="true" ma:internalName="ZSDMS_PersNrAuteur" ma:readOnly="false">
      <xsd:simpleType>
        <xsd:restriction base="dms:Text">
          <xsd:maxLength value="255"/>
        </xsd:restriction>
      </xsd:simpleType>
    </xsd:element>
    <xsd:element name="ZSDMS_DatumBesluit" ma:index="33" nillable="true" ma:displayName="Datum besluit" ma:format="DateOnly" ma:hidden="true" ma:internalName="ZSDMS_DatumBesluit" ma:readOnly="false">
      <xsd:simpleType>
        <xsd:restriction base="dms:DateTime"/>
      </xsd:simpleType>
    </xsd:element>
    <xsd:element name="ZSDMS_Publicatiedatum" ma:index="34" nillable="true" ma:displayName="Publicatiedatum" ma:format="DateOnly" ma:hidden="true" ma:internalName="ZSDMS_Publicatiedatum" ma:readOnly="false">
      <xsd:simpleType>
        <xsd:restriction base="dms:DateTime"/>
      </xsd:simpleType>
    </xsd:element>
    <xsd:element name="ZSDMS_Openbaarheid" ma:index="35" nillable="true" ma:displayName="Openbaarheid" ma:hidden="true" ma:internalName="ZSDMS_Openbaarheid" ma:readOnly="false">
      <xsd:simpleType>
        <xsd:restriction base="dms:Text">
          <xsd:maxLength value="255"/>
        </xsd:restriction>
      </xsd:simpleType>
    </xsd:element>
    <xsd:element name="ZSDMS_StartdatumBeperkingOpenbaarheid" ma:index="36" nillable="true" ma:displayName="Startdatum beperking openbaarheid" ma:hidden="true" ma:internalName="ZSDMS_StartdatumBeperkingOpenbaarheid" ma:readOnly="false">
      <xsd:simpleType>
        <xsd:restriction base="dms:Text">
          <xsd:maxLength value="255"/>
        </xsd:restriction>
      </xsd:simpleType>
    </xsd:element>
    <xsd:element name="ZSDMS_EinddatumBeperkingOpenbaarheid" ma:index="37" nillable="true" ma:displayName="Einddatum bepeking openbaarheid" ma:hidden="true" ma:internalName="ZSDMS_EinddatumBeperkingOpenbaarheid" ma:readOnly="false">
      <xsd:simpleType>
        <xsd:restriction base="dms:Text">
          <xsd:maxLength value="255"/>
        </xsd:restriction>
      </xsd:simpleType>
    </xsd:element>
    <xsd:element name="ZSDMS_Archiefnominatie" ma:index="38" nillable="true" ma:displayName="Archiefnominatie" ma:hidden="true" ma:internalName="ZSDMS_Archiefnominatie" ma:readOnly="false">
      <xsd:simpleType>
        <xsd:restriction base="dms:Text">
          <xsd:maxLength value="255"/>
        </xsd:restriction>
      </xsd:simpleType>
    </xsd:element>
    <xsd:element name="ZSDMS_Bewaartermijn" ma:index="39" nillable="true" ma:displayName="Bewaartermijn" ma:hidden="true" ma:internalName="ZSDMS_Bewaartermijn" ma:readOnly="false">
      <xsd:simpleType>
        <xsd:restriction base="dms:Text">
          <xsd:maxLength value="255"/>
        </xsd:restriction>
      </xsd:simpleType>
    </xsd:element>
    <xsd:element name="ZSDMS_VernietigingsjaarDocument" ma:index="40" nillable="true" ma:displayName="Vernietigingsjaar document" ma:format="DateOnly" ma:hidden="true" ma:internalName="ZSDMS_VernietigingsjaarDocument" ma:readOnly="false">
      <xsd:simpleType>
        <xsd:restriction base="dms:DateTime"/>
      </xsd:simpleType>
    </xsd:element>
    <xsd:element name="ZSDMS_Verblijfplaats" ma:index="41" nillable="true" ma:displayName="Verblijfplaats" ma:hidden="true" ma:internalName="ZSDMS_Verblijfplaats" ma:readOnly="false">
      <xsd:simpleType>
        <xsd:restriction base="dms:Text">
          <xsd:maxLength value="255"/>
        </xsd:restriction>
      </xsd:simpleType>
    </xsd:element>
    <xsd:element name="ZSDMS_Documentformaat" ma:index="42" nillable="true" ma:displayName="Documentformaat" ma:hidden="true" ma:internalName="ZSDMS_Documentformaat" ma:readOnly="false">
      <xsd:simpleType>
        <xsd:restriction base="dms:Text">
          <xsd:maxLength value="255"/>
        </xsd:restriction>
      </xsd:simpleType>
    </xsd:element>
    <xsd:element name="ZSDMS_Documentversie" ma:index="43" nillable="true" ma:displayName="Documentversie" ma:hidden="true" ma:internalName="ZSDMS_Documentversie" ma:readOnly="false">
      <xsd:simpleType>
        <xsd:restriction base="dms:Text">
          <xsd:maxLength value="255"/>
        </xsd:restriction>
      </xsd:simpleType>
    </xsd:element>
    <xsd:element name="ZSDMS_NummerBronapplicatie" ma:index="44" nillable="true" ma:displayName="ID Extern systeem" ma:hidden="true" ma:internalName="ZSDMS_NummerBronapplicatie" ma:readOnly="false">
      <xsd:simpleType>
        <xsd:restriction base="dms:Text">
          <xsd:maxLength value="255"/>
        </xsd:restriction>
      </xsd:simpleType>
    </xsd:element>
    <xsd:element name="ZSDMS_NaamBronapplicatie" ma:index="45" nillable="true" ma:displayName="Naam bronapplicatie" ma:default="SharePoint Online" ma:hidden="true" ma:internalName="ZSDMS_NaamBronapplicatie" ma:readOnly="false">
      <xsd:simpleType>
        <xsd:restriction base="dms:Text">
          <xsd:maxLength value="255"/>
        </xsd:restriction>
      </xsd:simpleType>
    </xsd:element>
    <xsd:element name="WSHD_Clustercode" ma:index="46" nillable="true" ma:displayName="Clustercode" ma:hidden="true" ma:internalName="WSHD_Clustercode" ma:readOnly="false">
      <xsd:simpleType>
        <xsd:restriction base="dms:Text">
          <xsd:maxLength value="255"/>
        </xsd:restriction>
      </xsd:simpleType>
    </xsd:element>
    <xsd:element name="WSHD_Clusternaam" ma:index="47" nillable="true" ma:displayName="Clusternaam" ma:hidden="true" ma:internalName="WSHD_Clusternaam" ma:readOnly="false">
      <xsd:simpleType>
        <xsd:restriction base="dms:Text">
          <xsd:maxLength value="255"/>
        </xsd:restriction>
      </xsd:simpleType>
    </xsd:element>
    <xsd:element name="ZSDMS_Startdatum" ma:index="56" nillable="true" ma:displayName="Startdatum" ma:format="DateOnly" ma:hidden="true" ma:internalName="ZSDMS_Startdatum" ma:readOnly="false">
      <xsd:simpleType>
        <xsd:restriction base="dms:DateTime"/>
      </xsd:simpleType>
    </xsd:element>
    <xsd:element name="ZSDMS_Einddatum" ma:index="57" nillable="true" ma:displayName="Einddatum" ma:format="DateOnly" ma:hidden="true" ma:internalName="ZSDMS_Einddatum" ma:readOnly="false">
      <xsd:simpleType>
        <xsd:restriction base="dms:DateTime"/>
      </xsd:simpleType>
    </xsd:element>
    <xsd:element name="ZSDMS_Zaakidentificatie" ma:index="58" nillable="true" ma:displayName="Zaaknummer" ma:default="INK-539" ma:hidden="true" ma:internalName="ZSDMS_Zaakidentificatie" ma:readOnly="false">
      <xsd:simpleType>
        <xsd:restriction base="dms:Text">
          <xsd:maxLength value="255"/>
        </xsd:restriction>
      </xsd:simpleType>
    </xsd:element>
    <xsd:element name="ZSDMS_ZaakeigenaarNaam" ma:index="59" nillable="true" ma:displayName="Zaakeigenaar: naam" ma:default="Tonny van Wijk" ma:hidden="true" ma:internalName="ZSDMS_ZaakeigenaarNaam" ma:readOnly="false">
      <xsd:simpleType>
        <xsd:restriction base="dms:Text">
          <xsd:maxLength value="255"/>
        </xsd:restriction>
      </xsd:simpleType>
    </xsd:element>
    <xsd:element name="ZSDMS_Projectcode" ma:index="60" nillable="true" ma:displayName="Projectcode" ma:hidden="true" ma:internalName="ZSDMS_Projectcode" ma:readOnly="false">
      <xsd:simpleType>
        <xsd:restriction base="dms:Text">
          <xsd:maxLength value="255"/>
        </xsd:restriction>
      </xsd:simpleType>
    </xsd:element>
    <xsd:element name="ZSDMS_projectnaam" ma:index="61" nillable="true" ma:displayName="Projectnaam" ma:hidden="true" ma:internalName="ZSDMS_projectnaam" ma:readOnly="false">
      <xsd:simpleType>
        <xsd:restriction base="dms:Text">
          <xsd:maxLength value="255"/>
        </xsd:restriction>
      </xsd:simpleType>
    </xsd:element>
    <xsd:element name="ZSDMS_StartdatumVertrouwelijkheid" ma:index="62" nillable="true" ma:displayName="Startdatum vertrouwelijkheid" ma:format="DateOnly" ma:hidden="true" ma:internalName="ZSDMS_StartdatumVertrouwelijkheid" ma:readOnly="false">
      <xsd:simpleType>
        <xsd:restriction base="dms:DateTime"/>
      </xsd:simpleType>
    </xsd:element>
    <xsd:element name="ZSDMS_Vertrouwelijkaanduiding" ma:index="63" nillable="true" ma:displayName="Vertrouwelijk" ma:hidden="true" ma:internalName="ZSDMS_Vertrouwelijkaanduiding" ma:readOnly="false">
      <xsd:simpleType>
        <xsd:restriction base="dms:Text">
          <xsd:maxLength value="255"/>
        </xsd:restriction>
      </xsd:simpleType>
    </xsd:element>
    <xsd:element name="ce7c1281cf6143089ceafbe7da641d5c" ma:index="67" nillable="true" ma:displayName="Fase_0" ma:hidden="true" ma:internalName="ce7c1281cf6143089ceafbe7da641d5c" ma:readOnly="false">
      <xsd:simpleType>
        <xsd:restriction base="dms:Note"/>
      </xsd:simpleType>
    </xsd:element>
    <xsd:element name="ZSDMS_Zaakomschrijving" ma:index="68" nillable="true" ma:displayName="Zaakomschrijving" ma:default="2021-2025 Onderhoud roostergoedinstallaties" ma:hidden="true" ma:internalName="ZSDMS_Zaakomschrijving" ma:readOnly="false">
      <xsd:simpleType>
        <xsd:restriction base="dms:Text">
          <xsd:maxLength value="255"/>
        </xsd:restriction>
      </xsd:simpleType>
    </xsd:element>
    <xsd:element name="ZSDMS_ZaaktypeOmschrijving" ma:index="69" nillable="true" ma:displayName="Zaaktype: omschrijving" ma:default="Europese openbare aanbesteding" ma:hidden="true" ma:internalName="ZSDMS_ZaaktypeOmschrijving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9065a-4d75-47b2-a027-606521fc37a4" elementFormDefault="qualified">
    <xsd:import namespace="http://schemas.microsoft.com/office/2006/documentManagement/types"/>
    <xsd:import namespace="http://schemas.microsoft.com/office/infopath/2007/PartnerControls"/>
    <xsd:element name="TaxCatchAllLabel" ma:index="48" nillable="true" ma:displayName="Taxonomy Catch All Column1" ma:hidden="true" ma:list="{24b3ec00-f66f-4f5a-8bf9-d8edd321a921}" ma:internalName="TaxCatchAllLabel" ma:readOnly="false" ma:showField="CatchAllDataLabel" ma:web="14b9065a-4d75-47b2-a027-606521fc37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52" nillable="true" ma:displayName="Taxonomy Catch All Column" ma:hidden="true" ma:list="{24b3ec00-f66f-4f5a-8bf9-d8edd321a921}" ma:internalName="TaxCatchAll" ma:readOnly="false" ma:showField="CatchAllData" ma:web="14b9065a-4d75-47b2-a027-606521fc37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Url" ma:index="6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_dlc_DocId" ma:index="6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bf197d-7b89-4ecb-ae10-e26e46561d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7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F43D54-DB0A-4606-9D45-D5E0B1D93F8F}">
  <ds:schemaRefs>
    <ds:schemaRef ds:uri="http://schemas.microsoft.com/office/2006/documentManagement/types"/>
    <ds:schemaRef ds:uri="http://schemas.microsoft.com/office/infopath/2007/PartnerControls"/>
    <ds:schemaRef ds:uri="14b9065a-4d75-47b2-a027-606521fc37a4"/>
    <ds:schemaRef ds:uri="http://purl.org/dc/dcmitype/"/>
    <ds:schemaRef ds:uri="http://purl.org/dc/elements/1.1/"/>
    <ds:schemaRef ds:uri="http://schemas.microsoft.com/office/2006/metadata/properties"/>
    <ds:schemaRef ds:uri="e2bf197d-7b89-4ecb-ae10-e26e46561d75"/>
    <ds:schemaRef ds:uri="http://schemas.openxmlformats.org/package/2006/metadata/core-properties"/>
    <ds:schemaRef ds:uri="20f53c3d-ece6-4625-8bee-cc380ae6fc2b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7B709B0-6D84-468B-9BFA-8AAA22BEF0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53c3d-ece6-4625-8bee-cc380ae6fc2b"/>
    <ds:schemaRef ds:uri="14b9065a-4d75-47b2-a027-606521fc37a4"/>
    <ds:schemaRef ds:uri="e2bf197d-7b89-4ecb-ae10-e26e46561d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58EF334-B4A6-4613-847F-BD83F3B8A50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353CBDB-80D3-4F38-9410-BFCBC5D51C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Inschrijvingsprijs</vt:lpstr>
      <vt:lpstr>Tarieven </vt:lpstr>
      <vt:lpstr>Prijs fictief onderhoud en huur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Tonny van Wijk</dc:creator>
  <cp:keywords/>
  <dc:description/>
  <cp:lastModifiedBy>Tonny van Wijk</cp:lastModifiedBy>
  <cp:revision/>
  <dcterms:created xsi:type="dcterms:W3CDTF">2021-09-13T12:52:50Z</dcterms:created>
  <dcterms:modified xsi:type="dcterms:W3CDTF">2022-01-28T16:35:59Z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0x01010066FF7E11BF67704C8F8F36C238C38E7D006CFF0A4BD6396142B255F782EBCDBC5F</vt:lpwstr>
  </property>
  <property fmtid="{D5CDD505-2E9C-101B-9397-08002B2CF9AE}" pid="3" name="_dlc_DocIdItemGuid">
    <vt:lpwstr>3935c8e7-9173-480a-9a9f-779b17f26079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WSHD_IPM_Gebied">
    <vt:lpwstr/>
  </property>
  <property fmtid="{D5CDD505-2E9C-101B-9397-08002B2CF9AE}" pid="8" name="dad76f963f6d4d6baf4cbd7352ab9e75">
    <vt:lpwstr/>
  </property>
</Properties>
</file>