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https://ggdghornederland.sharepoint.com/sites/PvEvaccinatie-PvEreview/Shared Documents/PvE review/HPV18+/04 Significant documenten/03. Aanbestedingsdocumenten/"/>
    </mc:Choice>
  </mc:AlternateContent>
  <xr:revisionPtr revIDLastSave="150" documentId="8_{87B224AC-A6FA-4D35-A08D-ADBD3151CD92}" xr6:coauthVersionLast="47" xr6:coauthVersionMax="47" xr10:uidLastSave="{AE19607B-5237-4D65-8D59-D116795CCA32}"/>
  <bookViews>
    <workbookView xWindow="28680" yWindow="-3345" windowWidth="29040" windowHeight="15840" xr2:uid="{1FD0F9F0-896C-4B9F-89DC-4AAB1ADAE895}"/>
  </bookViews>
  <sheets>
    <sheet name="Legenda en invulinstructie" sheetId="2" r:id="rId1"/>
    <sheet name="Requirements" sheetId="1" r:id="rId2"/>
    <sheet name="NEN7510-aspecten" sheetId="3" r:id="rId3"/>
  </sheets>
  <definedNames>
    <definedName name="_xlnm._FilterDatabase" localSheetId="1" hidden="1">Requirements!$A$1:$I$188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3" i="1" l="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8" i="1"/>
  <c r="G79" i="1"/>
  <c r="G80" i="1"/>
  <c r="G81" i="1"/>
  <c r="G82" i="1"/>
  <c r="G83" i="1"/>
  <c r="G84" i="1"/>
  <c r="G85" i="1"/>
  <c r="G86" i="1"/>
  <c r="G87" i="1"/>
  <c r="G88" i="1"/>
  <c r="G89" i="1"/>
  <c r="G90" i="1"/>
  <c r="G91" i="1"/>
  <c r="G92" i="1"/>
  <c r="G93" i="1"/>
  <c r="G94" i="1"/>
  <c r="G95" i="1"/>
  <c r="G96" i="1"/>
  <c r="G97" i="1"/>
  <c r="G98" i="1"/>
  <c r="G99" i="1"/>
  <c r="G100" i="1"/>
  <c r="G101" i="1"/>
  <c r="G102" i="1"/>
  <c r="G103" i="1"/>
  <c r="G104" i="1"/>
  <c r="G105" i="1"/>
  <c r="G106" i="1"/>
  <c r="G107" i="1"/>
  <c r="G108" i="1"/>
  <c r="G109" i="1"/>
  <c r="G110" i="1"/>
  <c r="G111" i="1"/>
  <c r="G112" i="1"/>
  <c r="G113" i="1"/>
  <c r="G114" i="1"/>
  <c r="G115" i="1"/>
  <c r="G116" i="1"/>
  <c r="G117" i="1"/>
  <c r="G118" i="1"/>
  <c r="G119" i="1"/>
  <c r="G120" i="1"/>
  <c r="G121" i="1"/>
  <c r="G122" i="1"/>
  <c r="G123" i="1"/>
  <c r="G124" i="1"/>
  <c r="G125" i="1"/>
  <c r="G126" i="1"/>
  <c r="G127" i="1"/>
  <c r="G128" i="1"/>
  <c r="G129" i="1"/>
  <c r="G130" i="1"/>
  <c r="G131" i="1"/>
  <c r="G132" i="1"/>
  <c r="G133" i="1"/>
  <c r="G134" i="1"/>
  <c r="G135" i="1"/>
  <c r="G136" i="1"/>
  <c r="G137" i="1"/>
  <c r="G138" i="1"/>
  <c r="G139" i="1"/>
  <c r="G140" i="1"/>
  <c r="G141" i="1"/>
  <c r="G142" i="1"/>
  <c r="G143" i="1"/>
  <c r="G144" i="1"/>
  <c r="G145" i="1"/>
  <c r="G146" i="1"/>
  <c r="G147" i="1"/>
  <c r="G148" i="1"/>
  <c r="G149" i="1"/>
  <c r="G150" i="1"/>
  <c r="G151" i="1"/>
  <c r="G152" i="1"/>
  <c r="G153" i="1"/>
  <c r="G154" i="1"/>
  <c r="G155" i="1"/>
  <c r="G156" i="1"/>
  <c r="G157" i="1"/>
  <c r="G158" i="1"/>
  <c r="G159" i="1"/>
  <c r="G160" i="1"/>
  <c r="G161" i="1"/>
  <c r="G162" i="1"/>
  <c r="G163" i="1"/>
  <c r="G164" i="1"/>
  <c r="G165" i="1"/>
  <c r="G166" i="1"/>
  <c r="G167" i="1"/>
  <c r="G168" i="1"/>
  <c r="G169" i="1"/>
  <c r="G170" i="1"/>
  <c r="G171" i="1"/>
  <c r="G172" i="1"/>
  <c r="G173" i="1"/>
  <c r="G174" i="1"/>
  <c r="G175" i="1"/>
  <c r="G176" i="1"/>
  <c r="G177" i="1"/>
  <c r="G178" i="1"/>
  <c r="G179" i="1"/>
  <c r="G180" i="1"/>
  <c r="G181" i="1"/>
  <c r="G182" i="1"/>
  <c r="G183" i="1"/>
  <c r="G184" i="1"/>
  <c r="G185" i="1"/>
  <c r="G186" i="1"/>
  <c r="G187" i="1"/>
  <c r="H38" i="1"/>
  <c r="H24" i="1"/>
  <c r="H35" i="1"/>
  <c r="H36" i="1"/>
  <c r="H16" i="1"/>
  <c r="H112" i="1"/>
  <c r="H11" i="1" l="1"/>
  <c r="H12" i="1"/>
  <c r="H15" i="1"/>
  <c r="H39" i="1"/>
  <c r="H40" i="1"/>
  <c r="H41" i="1"/>
  <c r="H42" i="1"/>
  <c r="H45" i="1"/>
  <c r="H48" i="1"/>
  <c r="H50" i="1"/>
  <c r="H51" i="1"/>
  <c r="H54" i="1"/>
  <c r="H55" i="1"/>
  <c r="H56" i="1"/>
  <c r="H58" i="1"/>
  <c r="H59" i="1"/>
  <c r="H60" i="1"/>
  <c r="H62" i="1"/>
  <c r="H63" i="1"/>
  <c r="H64" i="1"/>
  <c r="H65" i="1"/>
  <c r="H68" i="1"/>
  <c r="H69" i="1"/>
  <c r="H71" i="1"/>
  <c r="H72" i="1"/>
  <c r="H73" i="1"/>
  <c r="H74" i="1"/>
  <c r="H75" i="1"/>
  <c r="H76" i="1"/>
  <c r="H77" i="1"/>
  <c r="H78" i="1"/>
  <c r="H79" i="1"/>
  <c r="H80" i="1"/>
  <c r="H81" i="1"/>
  <c r="H82" i="1"/>
  <c r="H84" i="1"/>
  <c r="H85" i="1"/>
  <c r="H87" i="1"/>
  <c r="H88" i="1"/>
  <c r="H89" i="1"/>
  <c r="H90" i="1"/>
  <c r="H94" i="1"/>
  <c r="H95" i="1"/>
  <c r="H96" i="1"/>
  <c r="H97" i="1"/>
  <c r="H98" i="1"/>
  <c r="H100" i="1"/>
  <c r="H101" i="1"/>
  <c r="H102" i="1"/>
  <c r="H103" i="1"/>
  <c r="H104" i="1"/>
  <c r="H105" i="1"/>
  <c r="H106" i="1"/>
  <c r="H109" i="1"/>
  <c r="H110" i="1"/>
  <c r="H113" i="1"/>
  <c r="H114" i="1"/>
  <c r="H115" i="1"/>
  <c r="H117" i="1"/>
  <c r="H118" i="1"/>
  <c r="H119" i="1"/>
  <c r="H120" i="1"/>
  <c r="H121" i="1"/>
  <c r="H122" i="1"/>
  <c r="H124" i="1"/>
  <c r="H125" i="1"/>
  <c r="H127" i="1"/>
  <c r="H129" i="1"/>
  <c r="H130" i="1"/>
  <c r="H131" i="1"/>
  <c r="H132" i="1"/>
  <c r="H133" i="1"/>
  <c r="H134" i="1"/>
  <c r="H135" i="1"/>
  <c r="H136" i="1"/>
  <c r="H138" i="1"/>
  <c r="H140" i="1"/>
  <c r="H141" i="1"/>
  <c r="H144" i="1"/>
  <c r="H147" i="1"/>
  <c r="H148" i="1"/>
  <c r="H149" i="1"/>
  <c r="H150" i="1"/>
  <c r="H152" i="1"/>
  <c r="H153" i="1"/>
  <c r="H154" i="1"/>
  <c r="H157" i="1"/>
  <c r="H158" i="1"/>
  <c r="H159" i="1"/>
  <c r="H162" i="1"/>
  <c r="H163" i="1"/>
  <c r="H165" i="1"/>
  <c r="H166" i="1"/>
  <c r="H169" i="1"/>
  <c r="H170" i="1"/>
  <c r="H171" i="1"/>
  <c r="H173" i="1"/>
  <c r="H179" i="1"/>
  <c r="H180" i="1"/>
  <c r="H184" i="1"/>
  <c r="H185" i="1"/>
  <c r="H186" i="1"/>
  <c r="H187" i="1"/>
  <c r="G2" i="1"/>
  <c r="H188" i="1" l="1"/>
</calcChain>
</file>

<file path=xl/sharedStrings.xml><?xml version="1.0" encoding="utf-8"?>
<sst xmlns="http://schemas.openxmlformats.org/spreadsheetml/2006/main" count="997" uniqueCount="458">
  <si>
    <t>Legenda en invulinstructie bij het tabblad Requirements</t>
  </si>
  <si>
    <t>Legenda</t>
  </si>
  <si>
    <t>Op het tabblad Requirements treft u de eisen en wensen die GGD GHOR Nederland heeft met betrekking tot het te leveren Registratiesysteem.
Het tabblad is als volgt ingedeeld:</t>
  </si>
  <si>
    <t>Kolom</t>
  </si>
  <si>
    <t>Omschrijvijng</t>
  </si>
  <si>
    <t>Toelichting</t>
  </si>
  <si>
    <t>A</t>
  </si>
  <si>
    <t>Nummer</t>
  </si>
  <si>
    <t>Het nummer van de eis of wens. Bij eventuele vragen kunt u naar dit nummer verwijzen</t>
  </si>
  <si>
    <t>B</t>
  </si>
  <si>
    <t>Onderdeel</t>
  </si>
  <si>
    <t>Het hoofddeel van het systeem waar de eis of wens betrekking op heeft.</t>
  </si>
  <si>
    <t>C</t>
  </si>
  <si>
    <t>Cluster</t>
  </si>
  <si>
    <t>Het functionele cluster, procesonderdeel, etc. waar de eis of wens betrekking op heeft.</t>
  </si>
  <si>
    <t>D</t>
  </si>
  <si>
    <t>Beschrijving</t>
  </si>
  <si>
    <t>De omschrijving van de eis of wens.</t>
  </si>
  <si>
    <t>E</t>
  </si>
  <si>
    <t xml:space="preserve">Prioriteit </t>
  </si>
  <si>
    <t>De proriteit die de eis of wens voor GGD GHOR Nederland heeft. Er zijn drie prioriteiten:
- E: Eis: Functionele eisen moeten uiterlijk op de dag van ingebruikname onderdeel uitmaken van de geleverde dienst.
- WA: Wens van het type 'Should have'
- WB: Wens van het type 'Could have'</t>
  </si>
  <si>
    <t>F</t>
  </si>
  <si>
    <t>Antwoord</t>
  </si>
  <si>
    <t>Door Opdrachtnemer conform de invulinstructie hier onder in te vullen kolom</t>
  </si>
  <si>
    <t>Knock out</t>
  </si>
  <si>
    <t>Signalering van een eventuele Knock-Out.</t>
  </si>
  <si>
    <t>H</t>
  </si>
  <si>
    <t>Score</t>
  </si>
  <si>
    <t>Bij wensen: De score die u wordt toegekend voor deze wens.</t>
  </si>
  <si>
    <t>I</t>
  </si>
  <si>
    <t>Opmerkingen</t>
  </si>
  <si>
    <t>Opmerkingen die u voor Opdrachtgever van belang acht kunt u kwijt in deze kolom.</t>
  </si>
  <si>
    <t>Invulinstructie prioriteit</t>
  </si>
  <si>
    <t>Prioriteit</t>
  </si>
  <si>
    <t>In te vullen waarden</t>
  </si>
  <si>
    <t>E - EIS</t>
  </si>
  <si>
    <t>Indien een item geprioriteerd is als eis vult u in kolom F:
- een 'J' in als u aan de eis kunt voldoen
- een 'N' als dat niet het geval is.
Het invullen van een 'N' leidt tot een knock-out.</t>
  </si>
  <si>
    <t>WA - Should have
WB - Could have</t>
  </si>
  <si>
    <t>Indien een item geprioriteerd is als wens vult u in kolom F:
- Het cijfer 0 in als het item op de dag van ingebruikname onderdeel zal uitmaken van de dienst. 
- Een getal tussen de 1 en 18 in als het item later beschikbaar komt. De score komt als volgt tot stand:
 - Als het item uiterlijk 1 maand na ingebruikname van het systeem beschikbaar komt vult u een 1 in
 - Als het item uiterlijk 2 maanden na ingebruiname van het systeem beschikbaar komt vult u een 2 in
 - Als het item uiterlijk 3 maanden na ingebruikname van het systeem beschikbaar komt vult u een 3 in
- Etcetera.</t>
  </si>
  <si>
    <t>Toelichting op de score</t>
  </si>
  <si>
    <t>Uw reactie op de wensen wordt als volgt gewaardeerd:
- Voor een wens van het type 'WA' ontvangt u maximaal 3 punten
- Voor een wens van het type 'WB' ontvangt u maximaal 1 punt.
- Voor iedere maand dat een item beschikbaar komt na ingebruikname van het systeem wordt 10 procent van de score afgetrokken.
- De score per wens wordt getoond in kolom H.
- Er zijn in totaal 57 wensen van type 'WA' en 52 wensen van type 'WB'. De maximale score is daarom 223.</t>
  </si>
  <si>
    <t>ID</t>
  </si>
  <si>
    <t>Algemeen</t>
  </si>
  <si>
    <t>Generieke Eisen en wensen</t>
  </si>
  <si>
    <t>De geboden oplossing is een online SAAS-Registratiesysteem.</t>
  </si>
  <si>
    <t>Gebruikers kunnen de systemen 24x7 gebruiken.</t>
  </si>
  <si>
    <t>Opdrachtnemer maakt gebruik van het OTAP-principe, waarbij voor Opdrachtgever naast de productie-omgeving in ieder geval ook een acceptatie/oefenomgeving ter beschikking stelt.</t>
  </si>
  <si>
    <t>Bij een dump van productie naar een acceptatie of testomgeving worden alle gegevens geanonimiseerd.</t>
  </si>
  <si>
    <t>Het is voor de gebruiker duidelijk zowel tekstueel als visueel in welke omgeving hij werkt.</t>
  </si>
  <si>
    <t>Alle onderdelen van het systeem hebben een uitgebreide pentest ondergaan, zowel extern (bedreigingen van buiten) als intern (bedreigingen door geautoriseerde gebruikers).</t>
  </si>
  <si>
    <t>WA</t>
  </si>
  <si>
    <t>Opdrachtnemer laat voor onderdelen waarvoor nog geen pentest heeft plaatsgevonden in overleg met GGD GHOR Nederland alsnog een pentest uitvoeren. Bevindingen uit deze pentest worden door Opdrachtnemer verholpen.</t>
  </si>
  <si>
    <t>Gegevens</t>
  </si>
  <si>
    <t>De data blijft te allen tijde eigendom van de GGD’en die de data hebben ingevoerd. GGD GHOR Nederland fungeert namens deze GGD’en als opdrachtgever.</t>
  </si>
  <si>
    <t>Basiseisen functionaliteit</t>
  </si>
  <si>
    <t>De geboden oplossing ondersteunt op 1 januari 2023 de processen zoals die zijn beschreven in hoofdstuk 2, voor zover daarbij niet het woord ‘Optie’ is vermeld.</t>
  </si>
  <si>
    <t>De geboden oplossing en diensten voldoen aan de kengetallen uit paragraaf 3.3</t>
  </si>
  <si>
    <t>Het systeem staat de invoer van diakrieten toe zodat buitenlandse namen zonder problemen kunnen worden vastgelegd.</t>
  </si>
  <si>
    <t xml:space="preserve">Het systeem maakt voor import en export gebruikt van de UTF-8 tekenset. Alle karakters die in deze set kunnen worden verwerkt. </t>
  </si>
  <si>
    <t>WB</t>
  </si>
  <si>
    <t>Het systeem ondersteunt invoercontrole op met Opdrachtgever overeen te komen velden. Wanneer er een invalide waarde ingevuld wordt, krijgt de gebruiker een foutmelding die beschrijft wat er aan de hand is en wanneer mogelijk aangeeft aan welke eisen de invoer moet voldoen.</t>
  </si>
  <si>
    <t>Technische kaders</t>
  </si>
  <si>
    <t>Systemen van Opdrachtnemer bevinden zich in de Europese Unie.</t>
  </si>
  <si>
    <t>Systemen zijn gerealiseerd conform de eisen van ‘privacy by design’.</t>
  </si>
  <si>
    <t>De geboden oplossing kan gebruik maken van authenticatie via TIH</t>
  </si>
  <si>
    <t>Opdrachtnemer heeft eerder een van haar systemen aangesloten op TIH</t>
  </si>
  <si>
    <t>De geboden oplossing biedt de mogelijkheid vaccinaties te registreren conform de vaccinatiestandaard</t>
  </si>
  <si>
    <t>De geboden oplossing levert gegevens aan aan het dataplatform van GGD GHOR Nederland.</t>
  </si>
  <si>
    <t>De geboden oplossing levert gegevens aan aan het logbuffet van GGD GHOR Nederland</t>
  </si>
  <si>
    <t>Registratiesysteem voor gebruikers</t>
  </si>
  <si>
    <t>Gebruiksgemak</t>
  </si>
  <si>
    <t>Het systeem beperkt het aantal schermen en vensters waarop de gebruiker kan werken, bij voorkeur tot één, waarbij pop-ups altijd moeten worden gesloten voordat de gebruiker verder kan werken.</t>
  </si>
  <si>
    <t>Het systeem kan voor een gebruiker maar één sessie tegelijk openen per omgeving. Het is voor gebruikers niet mogelijk om gelijktijdig op meerdere apparaten in te loggen.</t>
  </si>
  <si>
    <t>De interface is volledig in het Nederlands (standaard). Dit mag aanpasbaar zijn.</t>
  </si>
  <si>
    <t>Het systeem werkt voor elke device, ongeacht grootte en schaalt automatisch mee.</t>
  </si>
  <si>
    <t>Knoppen worden altijd op een duidelijke manier weergegeven en op een consistente manier geplaatst, bijvoorbeeld de actie ‘opslaan’ staat altijd op dezelfde locatie in het scherm en heeft altijd dezelfde kleur.</t>
  </si>
  <si>
    <t>Functies/oplossingen die niet gebruikt worden, kunnen verborgen worden.</t>
  </si>
  <si>
    <t>Het systeem biedt de gebruiker de mogelijkheid om in één oogopslag de status van een dossier te overzien (de belangrijkste persoonsgegevens, geplande afspraken, gezette vaccinaties).</t>
  </si>
  <si>
    <t>Veel voorkomende handelingen zoals het verzetten en annuleren van een afspraak of het herzenden van een afspraakbevestiging kunnen vanaf dit scherm met één druk op de knoop worden gestart.</t>
  </si>
  <si>
    <t>GGD GHOR Nederland kan aangeven welke velden in het systeem als verplicht aangemerkt dienen te worden. Deze kunnen niet leeggelaten worden of een invalide waarde bevatten tijdens het opslaan. Daarbij gaat het zowel om NAW-velden als om bijvoorbeeld antwoorden op triagevragen.</t>
  </si>
  <si>
    <t>De applicatie biedt ondersteuning voor het vastleggen van vragenlijsten (bijvoorbeeld triagevragen) en vaccinatieregistraties waarbij de antwoorden in het systeem kunnen worden vastgelegd.</t>
  </si>
  <si>
    <t>Bij het opslaan van vragenlijsten en registraties kan er automatisch een trigger geactiveerd worden waarbij andere acties worden gestart, bijvoorbeeld: 
- Bij triagevragen: Automatische selectie van type afspraak/afspraken die door de gebruiker voor de burger moeten worden ingepland
- Bij registraties: Muteren van de afspraak, zodat helder is dat de burger langs is geweest</t>
  </si>
  <si>
    <t>Correcties van vragenlijsten en registraties zijn achteraf te maken door gebruikers met speciale rechten.</t>
  </si>
  <si>
    <t>Dossiers en NAW-gegevens</t>
  </si>
  <si>
    <t>Per burger moet er één dossier aangemaakt worden. Elk dossier krijgt een uniek dossiernummer dat ook gebruikt kan worden om in het systeem te zoeken. Het dossier bevat de persoonsgegevens van de burger, antwoorden op aan burger gestelde triage- en toestemmingsvragen, alle afspraken, registraties van vaccinaties en bijwerkingen en eventuele correspondentie met/over de burger.</t>
  </si>
  <si>
    <t>Het systeem biedt de mogelijkheid om op verschillende gegevens te zoeken, waarbij het mogelijk is om de zoekfunctie voor gebruikers te beperken en aan te geven welke combinatie van gegevens minimaal moet worden gebruikt om een dossier te vinden: 
- Uniek nummer (afspraaknummer, dossiernummer, BSN of V-nummer)
- Een combinatie van persoonsgegevens. Bijvoorbeeld:  
  o    Achternaam, postcode, huisnummer  
  o    Geboortedatum, postcode, huisnummer. </t>
  </si>
  <si>
    <t>Het systeem staat het niet toe dat voor één BSN twee dossiers aangemaakt worden. Uitzondering is het BSN 9x9, dat gebruikt wordt voor burgers die geen BSN hebben.</t>
  </si>
  <si>
    <t>Het Registratiesysteem ondersteunt het gebruik van andere unieke persoonsnummers, zoals het V-nummer (Vreemdelingennummer) naast het BSN.</t>
  </si>
  <si>
    <t xml:space="preserve">Het systeem staat het niet toe dat voor één V-nummer twee dossiers aangemaakt worden. </t>
  </si>
  <si>
    <t>Het dossier bevat de volgende NAW-gegevens:
-       gegevens over iemands naam (inclusief gewenste aanspreekvorm)
-       gegevens over het adres (indien van toepassing met correspondentieadres), met invoercontroles per land 
-       een identificatienummer (BSN of v-nummer)
-       Geboortedatum
-       Overlijdensdatum
-       Geslacht: Vrouw, Man, Onbekend, Niet gespecificeerd
-       Telefoonnummer en mailadres
-       Documenttype en documentnummer identiteitsbewijs</t>
  </si>
  <si>
    <t>Indien om welke reden dan ook toch twee dossiers van een burger ontstaan (bijvoorbeeld één zonder en één met BSN) kan dit worden aangegeven in het dossier, waarbij voor de gebruiker duidelijk is wat het dubbele dossier is en welk dossier leidend is.</t>
  </si>
  <si>
    <t>Indien om welke reden dan ook toch twee dossiers van een burger ontstaan (bijvoorbeeld één zonder en één met BSN) kunnen deze dossiers worden samengevoegd.</t>
  </si>
  <si>
    <t>De gebruiker heeft een overzicht van recent geopende dossiers, zodat hij deze eenvoudig opnieuw kan benaderen.</t>
  </si>
  <si>
    <t>De gebruiker heeft de optie bepaalde dossiers te markeren, zodat een ‘favorietenlijstje’ ontstaat van dossiers (bijvoorbeeld van burgers waarmee regelmatig contact is).</t>
  </si>
  <si>
    <t>Het systeem beschikt over een tabel van postcodes, huisnummers, straatnamen, woonplaatsen en gemeentenamen die door de Opdrachtnemer actueel wordt gehouden. Bij het invullen van een postcode en huisnummer worden de overige gegevens aangevuld.</t>
  </si>
  <si>
    <t>Het systeem biedt de mogelijkheid om bij een dossier een tweede adres te koppelen en daarbij aan te geven, welk adres voor eventuele correspondentie gebruikt moet worden.</t>
  </si>
  <si>
    <t>Het is mogelijk om speciale markeringen aan een dossier te koppelen (bijvoorbeeld dat een burger prikangst heeft). Deze markering is vervolgens zichtbaar voor gebruikers die het dossier openen, een vaccinatie registreren etc.</t>
  </si>
  <si>
    <t>Het systeem biedt de mogelijkheid om een export van het dossier (in PDF) beschikbaar te stellen aan één burger als deze beroep doet op zijn recht om een kopie van het dossier te ontvangen.</t>
  </si>
  <si>
    <t>BSN-en WID-controle via SBV-Z</t>
  </si>
  <si>
    <t>Het Registratiesysteem is in staat (nadat GGD GHOR Nederland een certificaat heeft aangeleverd) BSN-controles uit te voeren via de webservices van de SBV-Z.</t>
  </si>
  <si>
    <t>In het Registratiesysteem kan worden ingesteld dat de BSN-controles automatisch worden uitgevoerd op het moment dat een BSN wordt ingevoerd of gewijzigd. Daarbij worden gegevens automatisch overgenomen.</t>
  </si>
  <si>
    <t>Als de BSN-controle automatisch wordt uitgevoerd en het antwoord bevat geen adres wordt het huidige adres gehandhaafd.</t>
  </si>
  <si>
    <t>Het Registratiesysteem biedt de mogelijkheid een groep burgers te selecteren (bijvoorbeeld alle burgers die voor een T6 in aanmerking komen) en de BSN-controle geautomatiseerd uit te laten voeren voor deze hele groep. Daarbij worden de resultaten automatisch overgenomen.</t>
  </si>
  <si>
    <t>De BSN-controle registreert als een burger overleden is ook de overlijdensdatum in het dossier. Als de datum niet meekomt in het antwoord van de SBV-Z wordt ‘vandaag’ vastgelegd of wordt op een andere manier in het dossier aangegeven dat de burger overleden is.</t>
  </si>
  <si>
    <t>In het systeem kan worden vastgelegd dat een gebruiker zich heeft vergewist van de identiteit van de burger. Daarbij kan soort identiteitsbewijs en het documentnummer worden vastgelegd. Het is mogelijk de WID-controle van de SBV-Z aan te roepen als een gebruiker het vermoeden heeft dan een nummer niet betrouwbaar is,</t>
  </si>
  <si>
    <t>Security en privacy</t>
  </si>
  <si>
    <t>Het Registratiesysteem heeft een fijnmazig autorisatie-schema voor functiescheiding tussen de gebruikers waarbij acties aan bepaalde gebruikersgroepen kunnen worden gekoppeld. Daarbij kan per actie of set acties ook worden aangegeven of iemand het recht heeft om:
·         gegevens toe te voegen en/of
·         gegevens in te zien en /of
·         gegevens te wijzigen en/of
·         gegevens te verwijderen</t>
  </si>
  <si>
    <t>Autorisaties van de gebruiker worden niet alleen bij inloggen gecontroleerd en toegepast, maar worden regelmatig (bij voorkeur bij elke handeling) gecontroleerd, zodat wijzigingen in rechten actief worden zonder dat opnieuw hoeft te worden ingelogd.</t>
  </si>
  <si>
    <t>Bij de controle op actuele rechten wordt niet alleen bepaald, welke groepen aan een gebruiker zijn gekoppeld maar worden ook eventuele wijzigingen van rechten in die groepen gedetecteerd.</t>
  </si>
  <si>
    <t>Het is mogelijk om dossiers van burgers in het Registratiesysteem te kunnen anonimiseren / verwijderen op verzoek van burgers.</t>
  </si>
  <si>
    <t>Het systeem is in staat een dossier van een burger te koppelen aan de GGD in wiens werkgebied die burger woont.</t>
  </si>
  <si>
    <t>Het systeem is in staat een dossier van een burger te koppelen aan de GGD in wiens werkgebied die burger de afspraken heeft ingepland.</t>
  </si>
  <si>
    <t>De koppeling tussen burger en GGD komt tot stand op basis van een tabel (Postcode 6) die door de beheerders van GGD GHOR Nederland kan worden onderhouden.</t>
  </si>
  <si>
    <t>De koppeling kent een historie, zodat op ieder moment in de tijd bepaald kan worden welke GGD gekoppeld was aan een dossier.</t>
  </si>
  <si>
    <t>De koppeling tussen burger en GGD kan worden aangepast door de gebruiker.</t>
  </si>
  <si>
    <t>De koppeling tussen burger en GGD wordt geautomatiseerd aangepast op het moment dat het adres van de burger wijzigt.</t>
  </si>
  <si>
    <t>De koppeling tussen burger en GGD wordt geautomatiseerd aangepast op het moment dat de burger een afspraak maakt bij een andere GGD.</t>
  </si>
  <si>
    <t>Het Registratiesysteem ondersteunt voor overzichten de segmentering in regio’s, zodat gebruikers van een GGD alleen de gegevens van hun eigen regio zien.</t>
  </si>
  <si>
    <t>Voor een overzicht van afspraken geldt daarbij dat de GGD-gebruiker zowel de mogelijkheid moet hebben een overzicht te zien van burgers die aan zijn GGD gekoppeld zijn, als een overzicht van alle burgers die bij zijn GGD een afspraak hebben, ongeacht de GGD waaraan zij gekoppeld zijn.</t>
  </si>
  <si>
    <t>Het Registratiesysteem biedt de mogelijkheid om de regiosegmentering voor bepaalde groepen gebruikers uit te schakelen.</t>
  </si>
  <si>
    <t>Als de gebruiker van een GGD een dossier opent van een burger die op dat moment niet aan de desbetreffende GGD is gekoppeld volgt er een zogenaamd ‘Breaking the glass’-scherm, waarop moet worden aangegeven waarop het dossier benaderd wordt. Vervolgens krijgt de gebruiker toegang tot het dossier. De opgegeven reden wordt vastgelegd in het systeem.</t>
  </si>
  <si>
    <t>Het ‘Breaking the glass’-scherm bevat een aantal standaard-vermeldingen die door de gebruiker gekozen kunnen worden. Daarnaast is er de optie ‘anders’, waarbij de gebruiker verplicht zelf een toelichting moet geven.</t>
  </si>
  <si>
    <t>Het systeem bevat behalve de gegevenskoppelingen en de mogelijkheid om burgers een afschrift van hun dossier te geven geen exportmogelijkheden voor gebruikers: Het is voor gebruikers niet mogelijk (of de mogelijkheid die er is kan door beheerders worden geblokkeerd) om grote hoeveelheden gegevens uit het systeem te exporteren op welke manier dan ook.</t>
  </si>
  <si>
    <t>Het systeem beschikt over een mechanisme waarbij gebruikersaccounts van gebruikers die gedurende een door GGD GHOR Nederland aan te geven periode niet hebben ingelogd automatisch worden uitgeschakeld.</t>
  </si>
  <si>
    <t>Het systeem beschikt over de mogelijkheid om bij specifieke gebruikersaccounts aan te geven dat zij nooit uitgeschakeld mogen worden.</t>
  </si>
  <si>
    <t>Mail en SMS</t>
  </si>
  <si>
    <t>Na het maken, annuleren of wijzigen van een afspraak kan een burger een email en/of een SMS ontvangen.</t>
  </si>
  <si>
    <t>Met een mailbevestiging kan een calender-item (ICS-bestand) worden meegestuurd, zodat de burger de afspraak in zijn of haar agenda kan vastleggen.</t>
  </si>
  <si>
    <t>Voor bepaalde types afspraken verstuurt het systeem 48 uur van tevoren een afspraakherinnering (email of SMS).</t>
  </si>
  <si>
    <t>Communicatievoorkeuren van de burger (email of SMS) kunnen worden vastgelegd in het systeem.</t>
  </si>
  <si>
    <t>Per type afspraak (T0, T1, T6) kunnen voorkeuren en templates voor mail en SMS worden ingesteld, waarbij bijvoorbeeld kan worden vastgelegd dat bij een type geen communicatie plaatsvindt, of alleen communicatie per mail.</t>
  </si>
  <si>
    <t>Per actie (aanmaken, wijzigen, annuleren) kunnen specifieke templates voor mail en SMS worden aangemaakt.</t>
  </si>
  <si>
    <t>Het is mogelijk om in de communicatie gegevens uit het systeem over te nemen, zoals datum, tijd en locatie van de afspraak en eventuele bijzonderheden die op de locatie van toepassing zijn.</t>
  </si>
  <si>
    <t>In én als bijlage van de mailbevestigingen kunnen waarden als barcode worden opgenomen (format code 128), bijvoorbeeld het dossiernummer van de burger en/of een uniek nummer van de afspraak.</t>
  </si>
  <si>
    <t>Het systeem biedt de gebruiker de mogelijkheid de mail of SMS eenvoudig opnieuw te verzenden als deze bijvoorbeeld wegens een fout in een mailadres of telefoonnummer niet is aangekomen.</t>
  </si>
  <si>
    <t>Voor foutgevoelige en slecht te controleren velden zoals een mailadres en een telefoonnummer biedt de applicatie de optie om tweemaal een invoer te vragen, waarbij aangegeven wordt als er verschil in de invoer zit. Deze optie is zowel voor burgers als voor gebruikers beschikbaar.</t>
  </si>
  <si>
    <t>Het systeem biedt de mogelijkheid om mailadressen te verifiëren door een controlemail te sturen naar de burger waar deze op kan reageren. In het systeem is zichtbaar als de verificatie geslaagd is.</t>
  </si>
  <si>
    <t>Het systeem biedt de mogelijkheid om telefoonnummers te verifiëren door een SMS met een code te versturen die kan worden ingegeven (hetzij online door de burger, hetzij door de gebruiker die de afspraak inplant).</t>
  </si>
  <si>
    <t>SMS wordt niet alleen naar Nederlandse, maar ook naar buitenlandse telefoonnummers verstuurd.</t>
  </si>
  <si>
    <t>Afspraken maken door gebruikers</t>
  </si>
  <si>
    <t>Het systeem biedt gebruikers de mogelijkheid om afspraken in combinatie te plannen (bijvoorbeeld de T0 en de T1) in één actie.</t>
  </si>
  <si>
    <t>Het systeem bepaalt (en bewaakt) bij het inplannen en verzetten de bandbreedte (eerst mogelijke en laatst mogelijke datum die wordt aangeboden).</t>
  </si>
  <si>
    <t>Het systeem biedt daarbij de mogelijkheid om op meerdere locaties tegelijk te zoeken naar afspraakmogelijkheden.</t>
  </si>
  <si>
    <t>Het systeem biedt de mogelijkheid om bij het inplannen van twee afspraken tegelijk de afspraken niet op dezelfde locatie in te plannen.</t>
  </si>
  <si>
    <t>Het systeem kan op basis van de postcode van de burger aangeven welke locaties vanwege de reisafstand (over de weg) het meest geschikt zijn om een afspraak te maken.</t>
  </si>
  <si>
    <t>Gebruikers uit specifieke gebruikersgroepen (artsen bijvoorbeeld) hebben de mogelijkheid om af te wijken van het standaard vaccinatieschema.</t>
  </si>
  <si>
    <t>Als van het standaard-schema wordt afgeweken kan in het dossier worden vastgelegd waarom.</t>
  </si>
  <si>
    <t>Het systeem biedt de mogelijkheid om afspraken voor meerdere personen in één keer in te plannen.</t>
  </si>
  <si>
    <t>Als een afspraak niet door de burger zelf gemaakt wordt, maar door een gemachtigde, kan dat worden vastgelegd in het systeem.</t>
  </si>
  <si>
    <t>Voor de gebruiker is inzichtelijk wat de status van een afspraak is (gepland – burger is geweest – no show – afgezegd door burger – afgezegd door de GGD).</t>
  </si>
  <si>
    <t>Gebruikers beschikken over de mogelijkheid om alle mutaties in een afspraak (type, datum, tijd, locatie, gebruiker) eenvoudig in te zien.</t>
  </si>
  <si>
    <t>Beheerders van GGD GHOR Nederland beschikken over de mogelijkheid om alle mutaties in een afspraak (type, datum, tijd, locatie, gebruiker) eenvoudig in te zien.</t>
  </si>
  <si>
    <t>Vaccinatiehistorie raadplegen</t>
  </si>
  <si>
    <t>Het systeem biedt aan gebruikers de mogelijkheid om de vaccinatiestatus van een burger te controleren via de API zoals die ter beschikking wordt gesteld door het RIVM,</t>
  </si>
  <si>
    <t>In het systeem kan worden vastgelegd dat een burger toestemming heeft gegeven om de vaccinatiehistorie in te zien en vast te leggen.</t>
  </si>
  <si>
    <t>Het resultaat van de bevraging kan worden vastgelegd in het dossier.</t>
  </si>
  <si>
    <t>Het resultaat van de bevraging wordt geautomatiseerd vastgelegd in het dossier.</t>
  </si>
  <si>
    <t>Van iedere bevraging wordt in de functionele logging vastgelegd door welke gebruiker en op welk moment deze is uitgevoerd.</t>
  </si>
  <si>
    <t>Vaccinaties registreren</t>
  </si>
  <si>
    <t>Het is in ieder geval mogelijk om een batchnummer, vaccinatiedatum (mag in het verleden gezet worden om correcties te kunnen uitvoeren), verantwoordelijk arts en opmerkingen te noteren. Ook de vaccinatielocatie wordt vastgelegd (dit kan op basis van de afspraak).</t>
  </si>
  <si>
    <t>Het Registratiesysteem beschikt over een referentietabel met batchnummers die door de beheerders van GGD GHOR Nederland kan worden onderhouden. Deze tabel bevat in ieder geval de kolommen:
-         HPV-Code
-         Vaccinnaam
-         Batchnummer
-         Startdatum gebruik
-         Einddatum gebruik</t>
  </si>
  <si>
    <t>Bij het opslaan van een batchnummer vinden de volgende acties en controles plaats:
Batchnummers mogen alleen worden vastgelegd als ze voorkomen in de referentietabel én als de startdatum vandaag of eerder is én de einddatum vandaag of later. Andere vaccingegevens (vaccinnaam, HPK-code) worden geautomatiseerd aangevuld vanuit de referentietabel.</t>
  </si>
  <si>
    <t>Het systeem beschikt over de mogelijkheid om aan te geven of, en waarom, een vaccinatie niet gezet is.</t>
  </si>
  <si>
    <t>Als een gebruiker aangeeft dat de vaccinatie niet gezet is of mislukt is wordt een eventuele registratie van het vaccin (batchnummer) automatisch verwijderd.</t>
  </si>
  <si>
    <t>Het systeem beschikt over de mogelijkheid om voor een bepaalde locatie voor een bepaalde dag aan te geven, welk batchnummer in gebruik is óf het systeem vult het batchnummer bij een nieuwe registratie default in met het batchnummer van de vorige vaccinatie die door de gebruiker is vastgelegd.</t>
  </si>
  <si>
    <t>Het systeem beschikt over de mogelijk om voor een bepaalde locatie voor een bepaalde dag aan te geven, welke arts eindverantwoordelijk is (en dus als verantwoordelijk arts moet worden vastgelegd bij de locatie) óf het systeem vult bij een nieuwe registratie default in de naam van de verantwoordelijk arts die is vastgelegd bij de vorige vaccinatie die door de gebruiker is vastgelegd.</t>
  </si>
  <si>
    <t>Het is eenvoudig mogelijk een print (PDF) te genereren en te exporteren van de vastgelegde vaccinatie, zodat die desgewenst aan de burger kan worden meegegeven.</t>
  </si>
  <si>
    <t>De aangemaakte print wordt bewaard in het dossier, zodat gecontroleerd kan worden welke bevestigingen de burger ontvangen heeft en wat daarop stond.</t>
  </si>
  <si>
    <t>De registratie van een vaccinatie kan met enkele simpele klikken plaatsvinden. Bijvoorbeeld:
- De gebruiker scant een unieke afspraak-code die met de afspraakbevestiging is meegestuurd
- Vervolgens kunnen alle verplichte velden (batchnummer, verantwoordelijk arts en eventueel ID-gegevens) in één scherm worden ingevuld
- Zodra de gegevens worden opgeslagen worden alle andere handelingen die het systeem normaal zou vereisen om vast te leggen dat een vaccinatie gezet is geautomatiseerd uitgevoerd.</t>
  </si>
  <si>
    <t>Gebruikers hebben de mogelijkheid een actueel (live) overzicht van afspraken in te zien en daar selecties in te maken. Selecties kunnen in ieder geval gemaakt worden op:
-         Datum (vandaag – deze week – van-tot)
-         Tijd van de afspraak (van – tot)
-         Type afspraak
-         Locatie van de afspraak
-         Ruimte/priklijn waarin de afspraak gepland is
-         Status van de afspraak (wel/niet geweest, no show)
-         GGD gekoppeld aan de burger
-         GGD gekoppeld aan de locatie van de afspraak (alle afspraken die gemaakt zijn bij GGD X)
-         Als het systeem groepsafspraken ondersteunt: Groep waar de burger toe behoort</t>
  </si>
  <si>
    <t>Gebruikers hebben de mogelijkheid om van een geselecteerde groep afspraken in één keer de status aan te passen (bijvoorbeeld om alle afspraken van burgers die niet geweest zijn in één keer op ‘no show’ te zetten).</t>
  </si>
  <si>
    <t>Het systeem bevat functionaliteit om vervolgafspraken te verwijderen of te laten vervallen als een burger bij een eerdere afspraak niet is verschenen.</t>
  </si>
  <si>
    <t>De functionaliteit om vervolgafspraken te verwijderen of te laten vervallen kan met het verwerken van een no-show in één actie worden aangeroepen.</t>
  </si>
  <si>
    <t>De functionaliteit om vervolgafspraken te verwijderen of te laten vervallen kan met het verwerken van een no-show ook voor een groep worden aangeroepen.</t>
  </si>
  <si>
    <t>Groepen: Importeren en afspraken maken</t>
  </si>
  <si>
    <t>Dossiers dienen in bulk geïmporteerd te kunnen worden, waarbij een import uit minimaal 200 dossiers moet kunnen bestaan. Bij de import moet herkend worden of een burger al een bestaand dossier heeft. Indien het dossier al bestaat dient dit bijgewerkt te worden met nieuwe informatie uit de import, waarbij gegevens die geen onderdeel van de import zijn ongewijzigd blijven.</t>
  </si>
  <si>
    <t>Voor de import is een vast format aanwezig, dat in ieder geval de belangrijkste persoonsgegevens omvat.</t>
  </si>
  <si>
    <t>Bij de import worden bestaande dossiers gecontroleerd en gematcht op unieke nummers. Daarbij worden zowel het BSN als het V-nummer ondersteund.</t>
  </si>
  <si>
    <t xml:space="preserve">Wanneer er conflicterende informatie zit in het bestaande dossier en het nieuw ingelezen record, bijvoorbeeld omdat een dossier op basis van achternaam, geslacht en geboortedatum mogelijk al bestaat, moet de gebruiker kunnen kiezen wat hij hier mee doet. </t>
  </si>
  <si>
    <t>Bij de importactie wordt feedback gegeven op de voortgang, eventuele records met fouten en de betreffende fouten.</t>
  </si>
  <si>
    <t>Het is mogelijk om voor een geïmporteerde groep groepsgewijs afspraken aan te maken en in te plannen.</t>
  </si>
  <si>
    <t>Herhaaloproepen doen voor T6</t>
  </si>
  <si>
    <t>Het systeem is in staat (op het scherm) een lijst te genereren van burgers die in aanmerking komen voor een nieuwe afspraak (bijvoorbeeld de T6). Selectiecriteria zijn in ieder geval:
-         Datum van de laatste vaccinatie (van- tot)
-         GGD die de laatste vaccinatie gezet heeft Burger overleden ja/nee (overlijdensdatum in het dossier).</t>
  </si>
  <si>
    <t>Het systeem biedt de mogelijkheid om van bovenstaande lijst controlelijst van burgers die in aanmerking komen voor T6 een overzicht te maken van de dossiers waarin geen geldig mobiel nummer of mailadres is vastgelegd.</t>
  </si>
  <si>
    <t>Burgers in deze selectie kunnen van een markering worden voorzien, die kan worden doorgegeven aan het centrale dataplatform zodat van daaruit een mail of SMS verstuurd kan worden.</t>
  </si>
  <si>
    <t>Aan alle burgers in de selectie die gemaakt wordt kan vanuit het systeem een mail of een SMS verstuurd worden.</t>
  </si>
  <si>
    <t>Het systeem kan zo worden ingericht dat de herhaaloproepen voor T6 volledig geautomatiseerd verstuurd worden. Zodra een burger voor een oproep in aanmerking komt:
-         Wordt voor de burger de SBV-Z controle geautomatiseerd aangeroepen om te controleren of deze overleden is.
-         Wordt, indien dat niet het geval is, afhankelijk van de voorkeur die is vastgelegd in het dossier van de burger per mail of per sms een herinnering verstuurd.
-         Wordt in het dossier zichtbaar, op welke datum en tijd de herinnering verstuurd is.</t>
  </si>
  <si>
    <t>Beheer door GGD GHOR Nederland</t>
  </si>
  <si>
    <t>Afspraaklocaties kunnen worden aangemaakt en onderhouden. Bij een locatie kunnen in ieder geval worden vastgelegd:
-         De naam van de locatie
-         Adresgegevens
-         De GGD waar de locatie bij hoort
-         Eventuele bijzonderheden met betrekking tot de bereikbaarheid van de locatie</t>
  </si>
  <si>
    <t>Aan locaties kunnen ruimtes (priklijnen) gekoppeld worden, waaraan GGD-gebruikers roosters kunnen koppelen.</t>
  </si>
  <si>
    <t>Bij een locatie kan worden aangegeven of de afspraakmogelijkheden op die locatie wel of niet beschikbaar moeten zijn voor burgers die online afspraken willen maken.</t>
  </si>
  <si>
    <t>Beheerders van GGD GHOR Nederland hebben de mogelijkheid om het autorisatiesysteem (het systeem van gebruikersgroepen en de daaraan gekoppelde rechten) te onderhouden.</t>
  </si>
  <si>
    <t>Beheerders van GGD GHOR Nederland hebben de mogelijkheid om de gebruikerstabel (het systeem van gebruikersgroepen en de daaraan gekoppelde rechten) te onderhouden. Daarbij kunnen gebruikers worden toegevoegd, kunnen gebruikers aan groepen worden gekoppeld of kan de groepskoppeling worden aangepast en kunnen gebruikers op niet-actief worden gezet.</t>
  </si>
  <si>
    <t>Het systeem biedt aan beheerders van GGD GHOR Nederland de mogelijkheid om gebruikers te importeren. Tijdens die import worden gebruikers ook gekoppeld aan de op hen van toepassing zijnde groepen.</t>
  </si>
  <si>
    <t>Het systeem biedt aan beheerders van GGD GHOR Nederland de mogelijkheid om de koppeling tussen gebruikers en groepen voor meerdere gebruikers tegelijk aan te passen.</t>
  </si>
  <si>
    <t>Het systeem biedt aan beheerders van GGD GHOR Nederland de mogelijkheid, templates voor mail en SMS aan te maken en te beheren.</t>
  </si>
  <si>
    <t>Het systeem biedt aan beheerders van GGD GHOR Nederland de mogelijkheid standaard-templates voor het afdrukken van registratiebevestigingen aan te maken en te beheren.</t>
  </si>
  <si>
    <t>Het systeem biedt aan beheerders van GGD GHOR Nederland de mogelijkheid om types afspraken aan te maken en te beheren. Daarbij kan worden vastgelegd:
-         Wat het verband tussen de afspraken moet zijn (T0, T1 en T6).
-        Welk type afspraak aan welke mail- en SMS-bevestiging gekoppeld wordt.</t>
  </si>
  <si>
    <t>Beheerders van GGD GHOR Nederland kunnen dossier van burgers die daarom verzoeken anonimiseren (of verwijderen).</t>
  </si>
  <si>
    <t>Beheerders van GGD GHOR Nederland kunnen de lijst met batchnummers van vaccinaties en de daarbij horende informatie beheren.</t>
  </si>
  <si>
    <t>Beheerders van GGD GHOR Nederland kunnen de lijst standaard redenen voor de Breaking the Glass procedure beheren.</t>
  </si>
  <si>
    <t>Beheer door gebruikers van de GGD</t>
  </si>
  <si>
    <t>Gebruikers van de GGD kunnen (bijvoorbeeld door roosters aan priklijnen te koppelen) afspraakmogelijkheden toevoegen aan het systeem.</t>
  </si>
  <si>
    <t>Roosters kunnen eenvoudig worden herhaald, zowel individueel als bijvoorbeeld door hele dagen te kopiëren, zodat gebruikers snel grote hoeveelheden afspraakmogelijkheden open kunnen zetten.</t>
  </si>
  <si>
    <t>Roosters zijn ook na openzetten aan te passen om meer of minder capaciteit te kunnen aanbieden.</t>
  </si>
  <si>
    <t>Het is voor gebruikers van de GGD mogelijk om roosters eerst in concept aan te maken en pas daarna de roosters actief te zetten, zodat roosters gecontroleerd kunnen worden voordat er afspraken in worden gepland.</t>
  </si>
  <si>
    <t>Het is voor de GGD mogelijk om, naar keuze, twee soorten roosters aan te bieden:
-         Een rooster waarbij iedere burger een afspraak krijgt met een eigen begin- en eindtijd (u bent welkom om…)
-         Een rooster waarbij voor een bepaalde tijdseenheid kan worden aangegeven hoeveel mensen er welkom zijn (u bent welkom tussen x en y)</t>
  </si>
  <si>
    <t>Online afsprakensysteem voor burgers</t>
  </si>
  <si>
    <t>Algemene wensen</t>
  </si>
  <si>
    <t xml:space="preserve">Het systeem waar burgers online hun afspraken kunnen maken, inzien en aanpassen ondersteunt DigiD-login met bevestiging via de DigiD-app of SMS. Deze kan als Opdrachtnemer dat wenst worden gefaciliteerd via TIH van GGD GHOR Nederland. </t>
  </si>
  <si>
    <t>Het systeem waar burgers online hun afspraken kunnen maken, inzien en aanpassen voldoet aan alle eisen die gesteld worden in de aansluitvoorwaarden DigiD.</t>
  </si>
  <si>
    <t>Het systeem waar burgers online hun afspraken kunnen maken, inzien en aanpassen heeft reeds succesvol een DigiD-audit ondergaan.</t>
  </si>
  <si>
    <t>Het systeem waar burgers online hun afspraken kunnen maken, inzien en aanpassen ondersteunt bij de DigiD-login ook de gemachtigden-login.</t>
  </si>
  <si>
    <t>Het systeem waar burgers online hun afspraak maken is in het Nederlands en in het Engels beschikbaar.</t>
  </si>
  <si>
    <t>Het systeem waar burgers online hun afspraken maken voldoet aan de toegankelijkheidseisen zoals die zijn vastgelegd in EN 301 549/WCAG 2.1</t>
  </si>
  <si>
    <t>Het systeem biedt volledige ondersteuning voor mobiele devices (telefoon, tablet).</t>
  </si>
  <si>
    <t>De antwoorden op vragen die tijdens het maken van een afspraak aan burgers worden gesteld kunnen worden weggeschreven in het dossier van de burger in het Registratiesysteem.</t>
  </si>
  <si>
    <t>Het systeem dwingt af dat burgers gegevens invullen, bijvoorbeeld door pas de mogelijkheid te bieden naar een volgend scherm te gaan als een antwoord is ingevuld.</t>
  </si>
  <si>
    <t>In het online afsprakensysteem worden zo min mogelijk persoonsgegevens opgeslagen. Gegevens die toch opgeslagen moeten worden, worden versleuteld.</t>
  </si>
  <si>
    <t>De omgevingen van het Online afsprakensysteem en het Registratiesysteem voor gebruikers zijn zodanig van elkaar gescheiden dat het vanuit het Online systeem op geen enkele manier mogelijk is de database van het Registratiesysteem direct te benaderen.</t>
  </si>
  <si>
    <t>Het online systeem voor burger en het Registratiesysteem voor gebruikers van de GGD (en anderen) maken gebruik van één pool met afspraakmogelijkheden. Alle beschikbare afspraaksloten kunnen dus zowel aan een burger als aan een gebruiker worden aangeboden.</t>
  </si>
  <si>
    <t>Afspraken maken, wijzigen en verzetten</t>
  </si>
  <si>
    <t>De burger krijgt meerdere afspraak opties aangeboden op verschillende tijden bij verschillende locaties.</t>
  </si>
  <si>
    <t>Bij het bepalen van de locaties die aangeboden worden houdt het systeem rekening met de reistijd over de weg vanaf de locatie die de burger heeft opgegeven (bijvoorbeeld door een postcode in te geven).</t>
  </si>
  <si>
    <t>De burger heeft de mogelijkheid een andere locatie of een andere tijd te kiezen.</t>
  </si>
  <si>
    <t>Het online systeem geeft de burger de mogelijkheid een datum voor de vaccinatie te kiezen, maar houdt daarbij rekening met de minimale en maximale interval tussen twee vaccinaties en eventuele andere beperkingen die de GGD heeft opgelegd (bijvoorbeeld: Maximaal X dagen vooruit).</t>
  </si>
  <si>
    <t>Het systeem biedt de mogelijkheid om de burger aan de hand van antwoorden op vragen (bijvoorbeeld de combinatie ‘hoeveel vaccinaties moet u nog’ en ‘in welk jaar bent u geboren’) een bepaald type afspraak aan te bieden óf de burger de mededeling te tonen dat deze niet voor vaccinatie in aanmerking komt.</t>
  </si>
  <si>
    <t>Het online systeem biedt burgers de mogelijkheid om afspraken in combinatie te plannen (bijvoorbeeld de T0 en de T1) in één actie.</t>
  </si>
  <si>
    <t>De op basis van combinaties van antwoorden aangeboden types afspraken kunnen eenvoudig door beheerders van GGD GHOR Nederland worden aangepast.</t>
  </si>
  <si>
    <t>Het online systeem faciliteert het maken van afspraken voor meerdere burgers tegelijk (waarbij iedere burger tijdens het proces wel met eigen BSN in moet loggen en eventuele triagevragen moet beantwoorden).</t>
  </si>
  <si>
    <t>De burger heeft de mogelijkheid postcode en huisnummer van zijn of haar verblijfsadres in te voeren. Deze worden overgenomen in het Registratiesysteem en worden niet overschreven als de BSN-controle een ander adres oplevert (dit omdat bekend is dat een deel van de doelgroep niet is ingeschreven op het adres waar zij wonen).</t>
  </si>
  <si>
    <t>De burger heeft de mogelijkheid om in het systeem te zien welke afspraken er al gemaakt zijn..</t>
  </si>
  <si>
    <t>De burger heeft de mogelijkheid om zijn afspraken te annuleren</t>
  </si>
  <si>
    <t>De burger heeft de mogelijkheid om zijn afspraken te verzetten.</t>
  </si>
  <si>
    <t>Het systeem biedt de burger de mogelijkheid om type en nummer van het identiteitsbewijs in te voeren waarmee deze zich op locatie zal identificeren. De gegevens wordt doorgegeven aan en opgeslagen in het centrale Registratiesysteem.</t>
  </si>
  <si>
    <t>Overige functies</t>
  </si>
  <si>
    <t>Het online portaal kan worden voorzien van een chatbot (te leveren door de GGD of een andere partij) waar de burger vragen kan stellen tijdens het maken van een afspraak.</t>
  </si>
  <si>
    <t>Opdrachtnemer beschikt zelf over technologie om een chatbot aan het portaal te koppelen, waarbij het systeem zelf antwoorden geeft op veel gestelde vragen en waarbij als dat niet lukt chat-contact met door GGD GHOR Nederland te bepalen gebruikers kan ontstaan.</t>
  </si>
  <si>
    <t>De burger kan ook zonder een afspraak te maken aanpassingen in mailadres en/of telefoonnummer online doorgeven.</t>
  </si>
  <si>
    <t>TOTAALSCORE</t>
  </si>
  <si>
    <t>Informatiebeveiliging</t>
  </si>
  <si>
    <t xml:space="preserve">Opdrachtnemer levert aan GGD GHOR Nederland een (near-)real-time logfeed van alle verwerkingen (Create, Read, Update, Delete en/of Execute) die direct of indirect plaatsvinden op de informatiesystemen van GGD GHOR Nederland of als noodzakelijk worden gezien door GGD GHOR Nederland om te loggen volgens de laatste publicatie van de NEN7513. </t>
  </si>
  <si>
    <t>Opdrachtnemer heeft een regeling voor herstel- en noodsituaties om de beschikbaarheid van de informatie of de informatieverwerking voor alle partijen te bevorderen. </t>
  </si>
  <si>
    <t xml:space="preserve">GGD GHOR Nederland beschikt over een centraal Security Operating Center (SOC), waar alle (vermoedens van) securityincidenten centraal worden gelogd. Leverancier committeert zich aan de samenwerking met en aansluiting op dit SOC om de informatiebeveiliging van Opdrachtnemer en GGD GHOR Nederland optimaal te kunnen bewaken. Deze samenwerking wordt in overleg geformaliseerd maar bestaat in ieder geval uit: Rapportageverplichting over-en-weer over relevante informatiebeveiligings- en dreigingskenmerken; Gezamenlijke dreigingsanalyses op specifieke thema’s zoals malware, kwetsbaarheden in software of frauduleus handelen; Het door ontwikkelen van de businesscontinuïteitsplanning; Het maken van gezamenlijke afspraken over informatiebeveiligings-incidentafhandeling en (gericht) dreigingsonderzoek. </t>
  </si>
  <si>
    <t>Opdrachtnemer kan met zekerheid de herkomst van alle essentiële componenten in de gehele keten, die onderdeel uitmaken van de geleverde dienst, opleveren.</t>
  </si>
  <si>
    <t>Personeel</t>
  </si>
  <si>
    <t xml:space="preserve">Opdrachtnemer heeft een bewustwordingscampagne voor het personeel van de eigen organisatie met betrekking tot de toepasselijke beleidsregels, processen en procedures; </t>
  </si>
  <si>
    <t xml:space="preserve">Opdrachtnemer heeft screeningseisen voor haar personeel en maakt exclusief gebruik van gescreend personeel. Deze screening bevat in ieder geval een ‘Verklaring Omtrent Gedrag’ (VOG) voor de categorieën 11, 12, 13, 41 en een geheimhoudingsverklaring (art. 7:457 BW). </t>
  </si>
  <si>
    <t>Proces</t>
  </si>
  <si>
    <t>De leverancier heeft een procedure voor het oplossen van defecten, conflicten en geschillen ingericht.</t>
  </si>
  <si>
    <t>Ketenpartners</t>
  </si>
  <si>
    <t>Alle requirements en beheersmaatregelen zijn van toepassing verklaard op de door de leverancier “gebruikte” ketenpartners, die ook toegang hebben tot de IV van GGD GHOR Nederland. De leverancier dient aan te geven hoe zij erop toeziet dat de partners in de keten hier opvolging aan geven.</t>
  </si>
  <si>
    <t>Systemen zijn gehardened op CIS level 2</t>
  </si>
  <si>
    <t>Maatregelen om de impact van DDOS tegen te gaan zijn genomen</t>
  </si>
  <si>
    <t>Hoofdstuk</t>
  </si>
  <si>
    <t>NEN 7510-2 NR</t>
  </si>
  <si>
    <t>Organiseren van IB</t>
  </si>
  <si>
    <t>06.1.1</t>
  </si>
  <si>
    <t>Rollen en verantwoordelijkheden bij informatiebeveiliging</t>
  </si>
  <si>
    <t>06.1.5</t>
  </si>
  <si>
    <t>Informatiebeveiliging in projectbeheer</t>
  </si>
  <si>
    <t>06.2.1</t>
  </si>
  <si>
    <t>Beleid voor mobiele apparatuur</t>
  </si>
  <si>
    <t>06.2.2</t>
  </si>
  <si>
    <t>Telewerken</t>
  </si>
  <si>
    <t>Veilig personeel</t>
  </si>
  <si>
    <t>07.1.1</t>
  </si>
  <si>
    <t>Screening</t>
  </si>
  <si>
    <t>07.1.2</t>
  </si>
  <si>
    <t>Arbeidsvoorwaarden</t>
  </si>
  <si>
    <t>07.2.1</t>
  </si>
  <si>
    <t>Directieverantwoordelijkheden</t>
  </si>
  <si>
    <t>07.2.2</t>
  </si>
  <si>
    <t>Bewustzijn, opleiding en training ten aanzien van informatiebeveiliging</t>
  </si>
  <si>
    <t>07.2.3</t>
  </si>
  <si>
    <t>Disciplinaire procedure</t>
  </si>
  <si>
    <t>Beheer van bedrijfsmiddelen</t>
  </si>
  <si>
    <t>08.1.1</t>
  </si>
  <si>
    <t>Inventariseren van bedrijfsmiddelen</t>
  </si>
  <si>
    <t>08.1.2</t>
  </si>
  <si>
    <t>Eigendom van bedrijfsmiddelen</t>
  </si>
  <si>
    <t>08.1.3</t>
  </si>
  <si>
    <t>Aanvaardbaar gebruik van bedrijfsmiddelen</t>
  </si>
  <si>
    <t>08.2.1</t>
  </si>
  <si>
    <t>Classificatie van informatie</t>
  </si>
  <si>
    <t>08.2.2</t>
  </si>
  <si>
    <t>Informatie labelen</t>
  </si>
  <si>
    <t>08.2.3</t>
  </si>
  <si>
    <t>Behandelen van bedrijfsmiddelen</t>
  </si>
  <si>
    <t>08.3.3</t>
  </si>
  <si>
    <t>Media fysiek overdragen</t>
  </si>
  <si>
    <t>Toegangsbeveiliging</t>
  </si>
  <si>
    <t>09.1.1</t>
  </si>
  <si>
    <t>Beleid voor toegangsbeveiliging</t>
  </si>
  <si>
    <t>09.1.2</t>
  </si>
  <si>
    <t>Toegang tot netwerken en netwerkdiensten</t>
  </si>
  <si>
    <t>09.2.1</t>
  </si>
  <si>
    <t>Registratie en afmelden van gebruikers</t>
  </si>
  <si>
    <t>09.2.2</t>
  </si>
  <si>
    <t xml:space="preserve">Gebruikers toegang verlenen </t>
  </si>
  <si>
    <t>09.2.3</t>
  </si>
  <si>
    <t>Beheren van speciale toegangsrechten</t>
  </si>
  <si>
    <t>09.2.4</t>
  </si>
  <si>
    <t>Beheer van geheime authenticatie-informatie</t>
  </si>
  <si>
    <t>09.2.5</t>
  </si>
  <si>
    <t>Beoordeling van toegangsrechten van gebruikers</t>
  </si>
  <si>
    <t>09.2.6</t>
  </si>
  <si>
    <t>Toegangsrechten intrekken of aanpassen</t>
  </si>
  <si>
    <t>09.3.1</t>
  </si>
  <si>
    <t>Geheime autheticatie-informatie gebruiken</t>
  </si>
  <si>
    <t>09.4.1</t>
  </si>
  <si>
    <t>Beperking toegang tot informatie</t>
  </si>
  <si>
    <t>09.4.2</t>
  </si>
  <si>
    <t>Beveiligde inlogprocedures</t>
  </si>
  <si>
    <t>09.4.3</t>
  </si>
  <si>
    <t>Systeem voor wachtwoordbeheer</t>
  </si>
  <si>
    <t>09.4.4</t>
  </si>
  <si>
    <t>Speciale systeemhulpmiddelen gebruiken</t>
  </si>
  <si>
    <t>09.4.5</t>
  </si>
  <si>
    <t>Toegangsbeveiliging van programmabroncode</t>
  </si>
  <si>
    <t>Cryptografie</t>
  </si>
  <si>
    <t>10.1.1</t>
  </si>
  <si>
    <t>Beleid inzake het gebruik van cryptografische beheersmaatregelen</t>
  </si>
  <si>
    <t>Fysieke beveiliging en beveiliging van de omgeving</t>
  </si>
  <si>
    <t>11.1.2</t>
  </si>
  <si>
    <t>Fysieke toegangsbeveiliging</t>
  </si>
  <si>
    <t>11.1.3</t>
  </si>
  <si>
    <t>Kantoren, ruimten en faciliteiten beveiligen</t>
  </si>
  <si>
    <t>11.1.4</t>
  </si>
  <si>
    <t>Beschermen tegen bedreigingen van buitenaf</t>
  </si>
  <si>
    <t>11.1.5</t>
  </si>
  <si>
    <t>Werken in beveiligde gebieden</t>
  </si>
  <si>
    <t>11.2.1</t>
  </si>
  <si>
    <t>Plaatsing en bescherming van apparatuur</t>
  </si>
  <si>
    <t>11.2.5</t>
  </si>
  <si>
    <t>Verwijdering van bedrijfsmiddelen</t>
  </si>
  <si>
    <t>11.2.6</t>
  </si>
  <si>
    <t>Beveiliging van apparatuur en bedrijfsmiddelen buiten het terrein</t>
  </si>
  <si>
    <t>11.2.9</t>
  </si>
  <si>
    <t>‘Clear desk’- en ‘clear screen’-beleid</t>
  </si>
  <si>
    <t>Beveiliging bedrijfsvoering</t>
  </si>
  <si>
    <t>12.1.1</t>
  </si>
  <si>
    <t>Gedocumenteerde bedieningsprocedures</t>
  </si>
  <si>
    <t>12.1.2</t>
  </si>
  <si>
    <t>Wijzigingsbeheer</t>
  </si>
  <si>
    <t>12.1.3</t>
  </si>
  <si>
    <t>Capaciteitsbeheer</t>
  </si>
  <si>
    <t>12.1.4</t>
  </si>
  <si>
    <t>Scheiding van faciliteiten voor ontwikkeling, testen en productie</t>
  </si>
  <si>
    <t>12.2.1</t>
  </si>
  <si>
    <t>Beheersmaatregelen tegen malware</t>
  </si>
  <si>
    <t>12.3.1</t>
  </si>
  <si>
    <t>Back-up van informatie</t>
  </si>
  <si>
    <t>12.4.1</t>
  </si>
  <si>
    <t>Gebeurtenissen registreren</t>
  </si>
  <si>
    <t>12.4.2</t>
  </si>
  <si>
    <t>Beschermen van informatie in logbestanden</t>
  </si>
  <si>
    <t>12.4.3</t>
  </si>
  <si>
    <t>Logbestanden van beheerders en operators</t>
  </si>
  <si>
    <t>12.4.4</t>
  </si>
  <si>
    <t>Kloksynchronisatie</t>
  </si>
  <si>
    <t>12.5.1</t>
  </si>
  <si>
    <t>Software installeren op operationele systemen</t>
  </si>
  <si>
    <t>12.6.1</t>
  </si>
  <si>
    <t>Beheer van technische kwetsbaarheden</t>
  </si>
  <si>
    <t>12.6.2</t>
  </si>
  <si>
    <t>Beperkingen voor het installeren van software</t>
  </si>
  <si>
    <t>12.7.1</t>
  </si>
  <si>
    <t>Beheersmaatregelen betreffende audits van informatiesystemen</t>
  </si>
  <si>
    <t>Communicatie beveiliging</t>
  </si>
  <si>
    <t>13.1.1</t>
  </si>
  <si>
    <t>Beheersmaatregelen voor netwerken</t>
  </si>
  <si>
    <t>13.1.2</t>
  </si>
  <si>
    <t>Beveiliging van netwerkdiensten</t>
  </si>
  <si>
    <t>13.1.3</t>
  </si>
  <si>
    <t>Scheiding van netwerken</t>
  </si>
  <si>
    <t>13.2.1</t>
  </si>
  <si>
    <t>Beleid en procedures voor informatietransport</t>
  </si>
  <si>
    <t>13.2.2</t>
  </si>
  <si>
    <t>Overeenkomsten over informatietransport</t>
  </si>
  <si>
    <t>13.2.3</t>
  </si>
  <si>
    <t>Electronisch berichtenuitwisseling</t>
  </si>
  <si>
    <t>13.2.4</t>
  </si>
  <si>
    <t>Vertrouwelijkheids- of geheimhoudingsovereenkomst</t>
  </si>
  <si>
    <t>Acquisitie, ontwikkeling en onderhoud van informatiesystemen</t>
  </si>
  <si>
    <t>14.1.1</t>
  </si>
  <si>
    <t>Analyse en specificatie van informatiebeveiligingseisen</t>
  </si>
  <si>
    <t>14.1.2</t>
  </si>
  <si>
    <t>Toepassingen op openbare netwerken beveiligen</t>
  </si>
  <si>
    <t>14.1.3</t>
  </si>
  <si>
    <t>Transacties van toepassingen beschermen</t>
  </si>
  <si>
    <t>14.2.1</t>
  </si>
  <si>
    <t>Beleid voor beveiligd ontwikkelen</t>
  </si>
  <si>
    <t>14.2.2</t>
  </si>
  <si>
    <t>Procedures voor wijzigingsbeheer met betrekking tot systemen</t>
  </si>
  <si>
    <t>14.2.3</t>
  </si>
  <si>
    <t>Technische beoordeling van toepassingen na wijzigingen besturingsplatform</t>
  </si>
  <si>
    <t>14.2.4</t>
  </si>
  <si>
    <t>Beperkingen op wijzigingen aan softwarepakketten</t>
  </si>
  <si>
    <t>14.2.5</t>
  </si>
  <si>
    <t>Principes voor engineering van beveiligde systemen</t>
  </si>
  <si>
    <t>14.2.6</t>
  </si>
  <si>
    <t>Beveiligde ontwikkelomgevingen</t>
  </si>
  <si>
    <t>14.2.7</t>
  </si>
  <si>
    <t>Uitbestede softwareontwikkeling</t>
  </si>
  <si>
    <t>14.2.8</t>
  </si>
  <si>
    <t>Testen van systeembeveiliging</t>
  </si>
  <si>
    <t>14.2.9</t>
  </si>
  <si>
    <t>Systeemacceptatietests</t>
  </si>
  <si>
    <t>14.3.1</t>
  </si>
  <si>
    <t>Bescherming van testgegevens</t>
  </si>
  <si>
    <t>Leveranciersrelaties</t>
  </si>
  <si>
    <t>15.1.1</t>
  </si>
  <si>
    <t>Informatiebeveiligingsbeleid voor leveranciersrelaties</t>
  </si>
  <si>
    <t>15.1.2</t>
  </si>
  <si>
    <t>Opnemen van beveiligingsaspecten in leveranciersovereenkomsten</t>
  </si>
  <si>
    <t>15.1.3</t>
  </si>
  <si>
    <t>Toeleveringsketen van informatie- en communicatietechnologie</t>
  </si>
  <si>
    <t>15.2.1</t>
  </si>
  <si>
    <t>Monitoring en beoordeling van dienstverlening van leveranciers</t>
  </si>
  <si>
    <t>15.2.2</t>
  </si>
  <si>
    <t>Beheer van wijzigingen in dienstverlening door een derde partij</t>
  </si>
  <si>
    <t>Beheer van dienstverlening van leveranciers</t>
  </si>
  <si>
    <t>16.1.1</t>
  </si>
  <si>
    <t>Verantwoordelijkheden en procedures</t>
  </si>
  <si>
    <t>16.1.2</t>
  </si>
  <si>
    <t>Rapportage van informatiebeveiligingsincidenten</t>
  </si>
  <si>
    <t>16.1.3</t>
  </si>
  <si>
    <t>Rapportage van zwakke plekken in de informatiebeveiliging</t>
  </si>
  <si>
    <t>16.1.4</t>
  </si>
  <si>
    <t>Beoordeling en besluitvorming over informatiebeveiligingsgebeurtenissen</t>
  </si>
  <si>
    <t>16.1.5</t>
  </si>
  <si>
    <t>Respons op informatiebeveiligingsincidenten</t>
  </si>
  <si>
    <t>16.1.6</t>
  </si>
  <si>
    <t>Leren van informatiebeveiligingsincidenten</t>
  </si>
  <si>
    <t>16.1.7</t>
  </si>
  <si>
    <t>Verzamelen van bewijsmateriaal</t>
  </si>
  <si>
    <t>Informatiebeveiligingsaspecten van bedrijfscontinuïteits-beheer</t>
  </si>
  <si>
    <t>17.1.1</t>
  </si>
  <si>
    <t>Informatiebeveiligingscontinuïteit plannen</t>
  </si>
  <si>
    <t>17.1.2</t>
  </si>
  <si>
    <t>Informatiebeveiligingscontinuïteit implementeren</t>
  </si>
  <si>
    <t>17.2.1</t>
  </si>
  <si>
    <t>Beschikbaarheid van informatieverwerkende faciliteiten</t>
  </si>
  <si>
    <t>Naleving</t>
  </si>
  <si>
    <t>18.1.3</t>
  </si>
  <si>
    <t>Beschermen van registraties</t>
  </si>
  <si>
    <t>18.2.1</t>
  </si>
  <si>
    <t>Onafhankelijke beoordeling van informatiebeveiliging</t>
  </si>
  <si>
    <t>18.2.2</t>
  </si>
  <si>
    <t>Naleving van beveiligingsbeleid en -normen</t>
  </si>
  <si>
    <t>18.2.3</t>
  </si>
  <si>
    <t>Beoordeling van technische naleving</t>
  </si>
  <si>
    <t>Maatregelgebied</t>
  </si>
  <si>
    <t xml:space="preserve">De leverancier kan binnen 4 weken na aanvang van de werkzaamheden een afschrift van de risicoanalyses, welke zijn uitgevoerd volgens de NEN7512, op alle informatieverwerkingen zoals omschreven in de “Verwerkersovereenkomst”, overleggen aan GGD GHOR  Nederland.  Het acceptabele restrisico zal daarbij niet hoger zijn dan: ‘laag risico’ (conform NEN7512). </t>
  </si>
  <si>
    <t>NEN7510 aspecten die op basis van de dreigingsanalyse geïmplementeerd moeten zijn, zijn opgenomen op het tabblad 'NEN7510-aspecten'.</t>
  </si>
  <si>
    <t>Het Registratiesysteem beschikt over een volledige audit-trail conform ISO/NEN met functionele log waarbij de belangrijkste events voor GGD GHOR Nederland inzichtelijk zijn. Alle activiteiten in het Registratiesysteem zijn herleidbaar tot een natuurlijk persoon (gebruiker of burger).</t>
  </si>
  <si>
    <t>Versie 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</si>
</sst>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1"/>
      <color rgb="FF9C0006"/>
      <name val="Calibri"/>
      <family val="2"/>
      <scheme val="minor"/>
    </font>
    <font>
      <sz val="11"/>
      <color rgb="FF9C5700"/>
      <name val="Calibri"/>
      <family val="2"/>
      <scheme val="minor"/>
    </font>
    <font>
      <sz val="11"/>
      <color theme="1"/>
      <name val="Century Gothic"/>
      <family val="2"/>
    </font>
    <font>
      <sz val="10"/>
      <color theme="1"/>
      <name val="Century Gothic"/>
      <family val="2"/>
    </font>
    <font>
      <sz val="10"/>
      <color rgb="FF000000"/>
      <name val="Century Gothic"/>
      <family val="2"/>
    </font>
    <font>
      <b/>
      <sz val="10"/>
      <color theme="0"/>
      <name val="Century Gothic"/>
      <family val="2"/>
    </font>
    <font>
      <sz val="10"/>
      <name val="Century Gothic"/>
      <family val="2"/>
    </font>
    <font>
      <sz val="10"/>
      <color rgb="FF9C0006"/>
      <name val="Century Gothic"/>
      <family val="2"/>
    </font>
    <font>
      <sz val="10"/>
      <color rgb="FF9C5700"/>
      <name val="Century Gothic"/>
      <family val="2"/>
    </font>
    <font>
      <sz val="10"/>
      <color rgb="FF444444"/>
      <name val="Century Gothic"/>
      <family val="2"/>
    </font>
    <font>
      <sz val="10"/>
      <color rgb="FF4B4B4D"/>
      <name val="Century Gothic"/>
      <family val="2"/>
    </font>
    <font>
      <b/>
      <sz val="10"/>
      <color theme="1"/>
      <name val="Century Gothic"/>
      <family val="2"/>
    </font>
    <font>
      <b/>
      <sz val="20"/>
      <color theme="1"/>
      <name val="Century Gothic"/>
      <family val="2"/>
    </font>
    <font>
      <sz val="20"/>
      <color theme="1"/>
      <name val="Century Gothic"/>
      <family val="2"/>
    </font>
    <font>
      <sz val="8"/>
      <color theme="2" tint="-0.249977111117893"/>
      <name val="Century Gothic"/>
      <family val="2"/>
    </font>
  </fonts>
  <fills count="8">
    <fill>
      <patternFill patternType="none"/>
    </fill>
    <fill>
      <patternFill patternType="gray125"/>
    </fill>
    <fill>
      <patternFill patternType="solid">
        <fgColor rgb="FFFFC7CE"/>
      </patternFill>
    </fill>
    <fill>
      <patternFill patternType="solid">
        <fgColor rgb="FFFFEB9C"/>
      </patternFill>
    </fill>
    <fill>
      <patternFill patternType="solid">
        <fgColor theme="0" tint="-0.249977111117893"/>
        <bgColor indexed="64"/>
      </patternFill>
    </fill>
    <fill>
      <patternFill patternType="solid">
        <fgColor rgb="FFFFFFFF"/>
        <bgColor indexed="64"/>
      </patternFill>
    </fill>
    <fill>
      <patternFill patternType="solid">
        <fgColor theme="4" tint="-0.249977111117893"/>
        <bgColor indexed="64"/>
      </patternFill>
    </fill>
    <fill>
      <patternFill patternType="solid">
        <fgColor rgb="FFFFFFFF"/>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2" borderId="0" applyNumberFormat="0" applyBorder="0" applyAlignment="0" applyProtection="0"/>
    <xf numFmtId="0" fontId="2" fillId="3" borderId="0" applyNumberFormat="0" applyBorder="0" applyAlignment="0" applyProtection="0"/>
  </cellStyleXfs>
  <cellXfs count="51">
    <xf numFmtId="0" fontId="0" fillId="0" borderId="0" xfId="0"/>
    <xf numFmtId="0" fontId="4" fillId="0" borderId="1" xfId="0" applyFont="1" applyBorder="1" applyAlignment="1">
      <alignment vertical="center" wrapText="1"/>
    </xf>
    <xf numFmtId="0" fontId="5" fillId="0" borderId="1" xfId="0" applyFont="1" applyBorder="1" applyAlignment="1">
      <alignment vertical="center" wrapText="1"/>
    </xf>
    <xf numFmtId="0" fontId="5" fillId="0" borderId="1" xfId="0" applyFont="1" applyBorder="1" applyAlignment="1">
      <alignment horizontal="justify" vertical="center" wrapText="1"/>
    </xf>
    <xf numFmtId="0" fontId="4" fillId="0" borderId="1" xfId="0" applyFont="1" applyBorder="1" applyAlignment="1">
      <alignment horizontal="justify" vertical="center" wrapText="1"/>
    </xf>
    <xf numFmtId="0" fontId="4" fillId="0" borderId="1" xfId="0" applyFont="1" applyBorder="1" applyAlignment="1">
      <alignment wrapText="1"/>
    </xf>
    <xf numFmtId="0" fontId="6" fillId="4" borderId="1" xfId="0" applyFont="1" applyFill="1" applyBorder="1" applyAlignment="1">
      <alignment horizontal="center" vertical="center" wrapText="1"/>
    </xf>
    <xf numFmtId="0" fontId="4" fillId="0" borderId="0" xfId="0" applyFont="1" applyAlignment="1">
      <alignment vertical="center" wrapText="1"/>
    </xf>
    <xf numFmtId="0" fontId="4" fillId="0" borderId="1" xfId="0" applyFont="1" applyBorder="1" applyAlignment="1">
      <alignment horizontal="left" vertical="center" wrapText="1"/>
    </xf>
    <xf numFmtId="0" fontId="4" fillId="0" borderId="1" xfId="0" applyFont="1" applyBorder="1" applyAlignment="1" applyProtection="1">
      <alignment vertical="center" wrapText="1"/>
      <protection locked="0"/>
    </xf>
    <xf numFmtId="0" fontId="4" fillId="0" borderId="1" xfId="0" applyFont="1" applyBorder="1" applyAlignment="1">
      <alignment horizontal="center" vertical="center" wrapText="1"/>
    </xf>
    <xf numFmtId="0" fontId="5" fillId="0" borderId="0" xfId="0" applyFont="1" applyAlignment="1">
      <alignment vertical="center" wrapText="1"/>
    </xf>
    <xf numFmtId="0" fontId="7" fillId="5" borderId="1" xfId="2" applyFont="1" applyFill="1" applyBorder="1" applyAlignment="1" applyProtection="1">
      <alignment vertical="center" wrapText="1"/>
      <protection locked="0"/>
    </xf>
    <xf numFmtId="0" fontId="8" fillId="0" borderId="0" xfId="1" applyFont="1" applyFill="1" applyAlignment="1" applyProtection="1">
      <alignment vertical="center" wrapText="1"/>
    </xf>
    <xf numFmtId="0" fontId="9" fillId="0" borderId="0" xfId="2" applyFont="1" applyFill="1" applyAlignment="1" applyProtection="1">
      <alignment vertical="center" wrapText="1"/>
    </xf>
    <xf numFmtId="0" fontId="4" fillId="5" borderId="1" xfId="0" applyFont="1" applyFill="1" applyBorder="1" applyAlignment="1" applyProtection="1">
      <alignment vertical="center" wrapText="1"/>
      <protection locked="0"/>
    </xf>
    <xf numFmtId="0" fontId="5" fillId="0" borderId="1" xfId="2" applyFont="1" applyFill="1" applyBorder="1" applyAlignment="1" applyProtection="1">
      <alignment vertical="center" wrapText="1"/>
      <protection locked="0"/>
    </xf>
    <xf numFmtId="0" fontId="5" fillId="0" borderId="1" xfId="0" applyFont="1" applyBorder="1" applyAlignment="1" applyProtection="1">
      <alignment vertical="center" wrapText="1"/>
      <protection locked="0"/>
    </xf>
    <xf numFmtId="0" fontId="4" fillId="0" borderId="0" xfId="0" applyFont="1" applyAlignment="1">
      <alignment horizontal="center" vertical="center" wrapText="1"/>
    </xf>
    <xf numFmtId="0" fontId="3" fillId="0" borderId="0" xfId="0" applyFont="1"/>
    <xf numFmtId="0" fontId="6" fillId="6" borderId="1" xfId="0" applyFont="1" applyFill="1" applyBorder="1" applyAlignment="1">
      <alignment vertical="center" wrapText="1"/>
    </xf>
    <xf numFmtId="0" fontId="6" fillId="6" borderId="1" xfId="0" applyFont="1" applyFill="1" applyBorder="1" applyAlignment="1">
      <alignment horizontal="center" vertical="center"/>
    </xf>
    <xf numFmtId="0" fontId="6" fillId="6" borderId="1" xfId="0" applyFont="1" applyFill="1" applyBorder="1"/>
    <xf numFmtId="0" fontId="4" fillId="0" borderId="0" xfId="0" applyFont="1"/>
    <xf numFmtId="0" fontId="10" fillId="0" borderId="1" xfId="0" applyFont="1" applyBorder="1" applyAlignment="1">
      <alignment horizontal="left" vertical="center" wrapText="1"/>
    </xf>
    <xf numFmtId="0" fontId="4" fillId="0" borderId="1" xfId="0" applyFont="1" applyBorder="1" applyAlignment="1">
      <alignment horizontal="center" vertical="center"/>
    </xf>
    <xf numFmtId="0" fontId="4" fillId="0" borderId="1" xfId="0" applyFont="1" applyBorder="1"/>
    <xf numFmtId="0" fontId="11" fillId="7" borderId="1" xfId="0" applyFont="1" applyFill="1" applyBorder="1" applyAlignment="1">
      <alignment horizontal="left" vertical="center" wrapText="1" readingOrder="1"/>
    </xf>
    <xf numFmtId="0" fontId="4" fillId="0" borderId="1" xfId="0" applyFont="1" applyBorder="1" applyAlignment="1">
      <alignment horizontal="left" vertical="center" wrapText="1"/>
    </xf>
    <xf numFmtId="0" fontId="4" fillId="0" borderId="1" xfId="0" applyFont="1" applyBorder="1" applyAlignment="1">
      <alignment horizontal="center"/>
    </xf>
    <xf numFmtId="0" fontId="12" fillId="0" borderId="2" xfId="0" applyFont="1" applyBorder="1" applyAlignment="1"/>
    <xf numFmtId="0" fontId="4" fillId="0" borderId="3" xfId="0" applyFont="1" applyBorder="1" applyAlignment="1"/>
    <xf numFmtId="0" fontId="4" fillId="0" borderId="4" xfId="0" applyFont="1" applyBorder="1" applyAlignment="1"/>
    <xf numFmtId="0" fontId="4" fillId="0" borderId="2" xfId="0" applyFont="1" applyBorder="1" applyAlignment="1">
      <alignment wrapText="1"/>
    </xf>
    <xf numFmtId="0" fontId="4" fillId="0" borderId="1" xfId="0" applyFont="1" applyBorder="1" applyAlignment="1">
      <alignment vertical="top" wrapText="1"/>
    </xf>
    <xf numFmtId="0" fontId="4" fillId="0" borderId="1" xfId="0" applyFont="1" applyBorder="1" applyAlignment="1">
      <alignment horizontal="left" vertical="top" wrapText="1"/>
    </xf>
    <xf numFmtId="0" fontId="7" fillId="0" borderId="1" xfId="0" applyFont="1" applyBorder="1" applyAlignment="1">
      <alignment horizontal="left" vertical="top" wrapText="1"/>
    </xf>
    <xf numFmtId="0" fontId="12" fillId="0" borderId="2" xfId="0" applyFont="1" applyBorder="1" applyAlignment="1">
      <alignment vertical="top" wrapText="1"/>
    </xf>
    <xf numFmtId="0" fontId="12" fillId="0" borderId="3" xfId="0" applyFont="1" applyBorder="1" applyAlignment="1">
      <alignment vertical="top" wrapText="1"/>
    </xf>
    <xf numFmtId="0" fontId="12" fillId="0" borderId="4" xfId="0" applyFont="1" applyBorder="1" applyAlignment="1">
      <alignment vertical="top" wrapText="1"/>
    </xf>
    <xf numFmtId="0" fontId="6" fillId="4" borderId="2" xfId="0" applyFont="1" applyFill="1" applyBorder="1" applyAlignment="1">
      <alignment horizontal="center" vertical="center" wrapText="1"/>
    </xf>
    <xf numFmtId="0" fontId="4" fillId="0" borderId="4" xfId="0" applyFont="1" applyBorder="1" applyAlignment="1">
      <alignment horizontal="center" vertical="center" wrapText="1"/>
    </xf>
    <xf numFmtId="0" fontId="6" fillId="4" borderId="2" xfId="0" applyFont="1" applyFill="1" applyBorder="1" applyAlignment="1">
      <alignment horizontal="center" vertical="center" wrapText="1"/>
    </xf>
    <xf numFmtId="0" fontId="4" fillId="0" borderId="2" xfId="0" applyFont="1" applyBorder="1" applyAlignment="1">
      <alignment vertical="top" wrapText="1"/>
    </xf>
    <xf numFmtId="0" fontId="4" fillId="0" borderId="4" xfId="0" applyFont="1" applyBorder="1" applyAlignment="1">
      <alignment vertical="top" wrapText="1"/>
    </xf>
    <xf numFmtId="0" fontId="4" fillId="0" borderId="2" xfId="0" applyFont="1" applyBorder="1" applyAlignment="1">
      <alignment vertical="top" wrapText="1"/>
    </xf>
    <xf numFmtId="0" fontId="4" fillId="0" borderId="3" xfId="0" applyFont="1" applyBorder="1" applyAlignment="1">
      <alignment vertical="top" wrapText="1"/>
    </xf>
    <xf numFmtId="0" fontId="13" fillId="0" borderId="2" xfId="0" applyFont="1" applyBorder="1" applyAlignment="1"/>
    <xf numFmtId="0" fontId="14" fillId="0" borderId="3" xfId="0" applyFont="1" applyBorder="1" applyAlignment="1"/>
    <xf numFmtId="0" fontId="14" fillId="0" borderId="4" xfId="0" applyFont="1" applyBorder="1" applyAlignment="1"/>
    <xf numFmtId="0" fontId="15" fillId="0" borderId="0" xfId="0" applyFont="1"/>
  </cellXfs>
  <cellStyles count="3">
    <cellStyle name="Neutraal" xfId="2" builtinId="28"/>
    <cellStyle name="Ongeldig" xfId="1" builtinId="27"/>
    <cellStyle name="Standaard" xfId="0" builtinId="0"/>
  </cellStyles>
  <dxfs count="1">
    <dxf>
      <font>
        <color theme="1"/>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EB794C-3003-4A6A-8193-B158D2DBAEB7}">
  <dimension ref="A1:D19"/>
  <sheetViews>
    <sheetView tabSelected="1" workbookViewId="0">
      <selection activeCell="D1" sqref="D1"/>
    </sheetView>
  </sheetViews>
  <sheetFormatPr defaultRowHeight="13.8" x14ac:dyDescent="0.25"/>
  <cols>
    <col min="1" max="1" width="9.6640625" style="19" customWidth="1"/>
    <col min="2" max="2" width="13.33203125" style="19" bestFit="1" customWidth="1"/>
    <col min="3" max="3" width="103.44140625" style="19" bestFit="1" customWidth="1"/>
    <col min="4" max="16384" width="8.88671875" style="19"/>
  </cols>
  <sheetData>
    <row r="1" spans="1:4" ht="25.2" x14ac:dyDescent="0.4">
      <c r="A1" s="47" t="s">
        <v>0</v>
      </c>
      <c r="B1" s="48"/>
      <c r="C1" s="49"/>
      <c r="D1" s="50" t="s">
        <v>457</v>
      </c>
    </row>
    <row r="2" spans="1:4" x14ac:dyDescent="0.25">
      <c r="A2" s="30" t="s">
        <v>1</v>
      </c>
      <c r="B2" s="31"/>
      <c r="C2" s="32"/>
    </row>
    <row r="3" spans="1:4" ht="52.5" customHeight="1" x14ac:dyDescent="0.25">
      <c r="A3" s="33" t="s">
        <v>2</v>
      </c>
      <c r="B3" s="31"/>
      <c r="C3" s="32"/>
    </row>
    <row r="4" spans="1:4" ht="25.2" x14ac:dyDescent="0.25">
      <c r="A4" s="6" t="s">
        <v>3</v>
      </c>
      <c r="B4" s="6" t="s">
        <v>4</v>
      </c>
      <c r="C4" s="6" t="s">
        <v>5</v>
      </c>
    </row>
    <row r="5" spans="1:4" x14ac:dyDescent="0.25">
      <c r="A5" s="34" t="s">
        <v>6</v>
      </c>
      <c r="B5" s="35" t="s">
        <v>7</v>
      </c>
      <c r="C5" s="34" t="s">
        <v>8</v>
      </c>
    </row>
    <row r="6" spans="1:4" x14ac:dyDescent="0.25">
      <c r="A6" s="34" t="s">
        <v>9</v>
      </c>
      <c r="B6" s="36" t="s">
        <v>10</v>
      </c>
      <c r="C6" s="34" t="s">
        <v>11</v>
      </c>
    </row>
    <row r="7" spans="1:4" x14ac:dyDescent="0.25">
      <c r="A7" s="34" t="s">
        <v>12</v>
      </c>
      <c r="B7" s="36" t="s">
        <v>13</v>
      </c>
      <c r="C7" s="34" t="s">
        <v>14</v>
      </c>
    </row>
    <row r="8" spans="1:4" x14ac:dyDescent="0.25">
      <c r="A8" s="34" t="s">
        <v>15</v>
      </c>
      <c r="B8" s="36" t="s">
        <v>16</v>
      </c>
      <c r="C8" s="34" t="s">
        <v>17</v>
      </c>
    </row>
    <row r="9" spans="1:4" ht="67.5" customHeight="1" x14ac:dyDescent="0.25">
      <c r="A9" s="34" t="s">
        <v>18</v>
      </c>
      <c r="B9" s="36" t="s">
        <v>19</v>
      </c>
      <c r="C9" s="34" t="s">
        <v>20</v>
      </c>
    </row>
    <row r="10" spans="1:4" x14ac:dyDescent="0.25">
      <c r="A10" s="34" t="s">
        <v>21</v>
      </c>
      <c r="B10" s="36" t="s">
        <v>22</v>
      </c>
      <c r="C10" s="34" t="s">
        <v>23</v>
      </c>
    </row>
    <row r="11" spans="1:4" x14ac:dyDescent="0.25">
      <c r="A11" s="34" t="s">
        <v>21</v>
      </c>
      <c r="B11" s="36" t="s">
        <v>24</v>
      </c>
      <c r="C11" s="34" t="s">
        <v>25</v>
      </c>
    </row>
    <row r="12" spans="1:4" x14ac:dyDescent="0.25">
      <c r="A12" s="34" t="s">
        <v>26</v>
      </c>
      <c r="B12" s="36" t="s">
        <v>27</v>
      </c>
      <c r="C12" s="34" t="s">
        <v>28</v>
      </c>
    </row>
    <row r="13" spans="1:4" ht="26.4" x14ac:dyDescent="0.25">
      <c r="A13" s="34" t="s">
        <v>29</v>
      </c>
      <c r="B13" s="34" t="s">
        <v>30</v>
      </c>
      <c r="C13" s="34" t="s">
        <v>31</v>
      </c>
    </row>
    <row r="14" spans="1:4" x14ac:dyDescent="0.25">
      <c r="A14" s="37" t="s">
        <v>32</v>
      </c>
      <c r="B14" s="38"/>
      <c r="C14" s="39"/>
    </row>
    <row r="15" spans="1:4" x14ac:dyDescent="0.25">
      <c r="A15" s="40" t="s">
        <v>33</v>
      </c>
      <c r="B15" s="41"/>
      <c r="C15" s="42" t="s">
        <v>34</v>
      </c>
    </row>
    <row r="16" spans="1:4" ht="70.5" customHeight="1" x14ac:dyDescent="0.25">
      <c r="A16" s="43" t="s">
        <v>35</v>
      </c>
      <c r="B16" s="44"/>
      <c r="C16" s="45" t="s">
        <v>36</v>
      </c>
    </row>
    <row r="17" spans="1:3" ht="114.75" customHeight="1" x14ac:dyDescent="0.25">
      <c r="A17" s="43" t="s">
        <v>37</v>
      </c>
      <c r="B17" s="44"/>
      <c r="C17" s="45" t="s">
        <v>38</v>
      </c>
    </row>
    <row r="18" spans="1:3" x14ac:dyDescent="0.25">
      <c r="A18" s="37" t="s">
        <v>39</v>
      </c>
      <c r="B18" s="38"/>
      <c r="C18" s="39"/>
    </row>
    <row r="19" spans="1:3" ht="111" customHeight="1" x14ac:dyDescent="0.25">
      <c r="A19" s="43" t="s">
        <v>40</v>
      </c>
      <c r="B19" s="46"/>
      <c r="C19" s="44"/>
    </row>
  </sheetData>
  <sheetProtection algorithmName="SHA-512" hashValue="5ZYy5lHCQHdfHBwspwf/sHam5Bd06mb8C8qHaREjofunKKG8O0R8MOhhjJL4OcThqkkTKG7wPAHWJrw++1PXeg==" saltValue="slMlifv57Fz9dva+lORHjA==" spinCount="100000" sheet="1" objects="1" scenarios="1"/>
  <mergeCells count="9">
    <mergeCell ref="A19:C19"/>
    <mergeCell ref="A15:B15"/>
    <mergeCell ref="A16:B16"/>
    <mergeCell ref="A17:B17"/>
    <mergeCell ref="A1:C1"/>
    <mergeCell ref="A3:C3"/>
    <mergeCell ref="A2:C2"/>
    <mergeCell ref="A14:C14"/>
    <mergeCell ref="A18:C1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DF9844-D1AA-4ACF-8CDB-63C976270D80}">
  <sheetPr>
    <pageSetUpPr fitToPage="1"/>
  </sheetPr>
  <dimension ref="A1:I188"/>
  <sheetViews>
    <sheetView zoomScale="80" zoomScaleNormal="80" workbookViewId="0">
      <pane ySplit="1" topLeftCell="A2" activePane="bottomLeft" state="frozen"/>
      <selection pane="bottomLeft" activeCell="F12" sqref="F12"/>
    </sheetView>
  </sheetViews>
  <sheetFormatPr defaultColWidth="11.109375" defaultRowHeight="13.2" x14ac:dyDescent="0.3"/>
  <cols>
    <col min="1" max="1" width="9.88671875" style="7" customWidth="1"/>
    <col min="2" max="2" width="23.88671875" style="7" customWidth="1"/>
    <col min="3" max="3" width="33" style="7" customWidth="1"/>
    <col min="4" max="4" width="115.88671875" style="7" customWidth="1"/>
    <col min="5" max="5" width="7.33203125" style="18" customWidth="1"/>
    <col min="6" max="6" width="24.88671875" style="18" customWidth="1"/>
    <col min="7" max="7" width="19.109375" style="18" customWidth="1"/>
    <col min="8" max="8" width="12.6640625" style="18" customWidth="1"/>
    <col min="9" max="9" width="29.44140625" style="7" customWidth="1"/>
    <col min="10" max="16384" width="11.109375" style="7"/>
  </cols>
  <sheetData>
    <row r="1" spans="1:9" ht="25.2" x14ac:dyDescent="0.3">
      <c r="A1" s="6" t="s">
        <v>41</v>
      </c>
      <c r="B1" s="6" t="s">
        <v>10</v>
      </c>
      <c r="C1" s="6" t="s">
        <v>13</v>
      </c>
      <c r="D1" s="6" t="s">
        <v>16</v>
      </c>
      <c r="E1" s="6" t="s">
        <v>19</v>
      </c>
      <c r="F1" s="6" t="s">
        <v>22</v>
      </c>
      <c r="G1" s="6" t="s">
        <v>24</v>
      </c>
      <c r="H1" s="6" t="s">
        <v>27</v>
      </c>
      <c r="I1" s="6" t="s">
        <v>30</v>
      </c>
    </row>
    <row r="2" spans="1:9" s="11" customFormat="1" x14ac:dyDescent="0.3">
      <c r="A2" s="8">
        <v>1</v>
      </c>
      <c r="B2" s="1" t="s">
        <v>42</v>
      </c>
      <c r="C2" s="1" t="s">
        <v>43</v>
      </c>
      <c r="D2" s="1" t="s">
        <v>44</v>
      </c>
      <c r="E2" s="1" t="s">
        <v>18</v>
      </c>
      <c r="F2" s="9"/>
      <c r="G2" s="1" t="str">
        <f>IF(AND(E2="E",F2="N"),"Voldoet niet","")</f>
        <v/>
      </c>
      <c r="H2" s="10"/>
      <c r="I2" s="9"/>
    </row>
    <row r="3" spans="1:9" s="11" customFormat="1" x14ac:dyDescent="0.3">
      <c r="A3" s="8">
        <v>2</v>
      </c>
      <c r="B3" s="1" t="s">
        <v>42</v>
      </c>
      <c r="C3" s="1" t="s">
        <v>43</v>
      </c>
      <c r="D3" s="1" t="s">
        <v>45</v>
      </c>
      <c r="E3" s="1" t="s">
        <v>18</v>
      </c>
      <c r="F3" s="9"/>
      <c r="G3" s="1" t="str">
        <f>IF(AND(E3="E",F3="N"),"Voldoet niet","")</f>
        <v/>
      </c>
      <c r="H3" s="10"/>
      <c r="I3" s="9"/>
    </row>
    <row r="4" spans="1:9" s="11" customFormat="1" ht="26.4" x14ac:dyDescent="0.3">
      <c r="A4" s="8">
        <v>3</v>
      </c>
      <c r="B4" s="1" t="s">
        <v>42</v>
      </c>
      <c r="C4" s="1" t="s">
        <v>43</v>
      </c>
      <c r="D4" s="1" t="s">
        <v>46</v>
      </c>
      <c r="E4" s="1" t="s">
        <v>18</v>
      </c>
      <c r="F4" s="9"/>
      <c r="G4" s="1" t="str">
        <f>IF(AND(E4="E",F4="N"),"Voldoet niet","")</f>
        <v/>
      </c>
      <c r="H4" s="10"/>
      <c r="I4" s="9"/>
    </row>
    <row r="5" spans="1:9" s="11" customFormat="1" ht="27" customHeight="1" x14ac:dyDescent="0.3">
      <c r="A5" s="8">
        <v>4</v>
      </c>
      <c r="B5" s="1" t="s">
        <v>42</v>
      </c>
      <c r="C5" s="1" t="s">
        <v>43</v>
      </c>
      <c r="D5" s="2" t="s">
        <v>47</v>
      </c>
      <c r="E5" s="1" t="s">
        <v>18</v>
      </c>
      <c r="F5" s="9"/>
      <c r="G5" s="1" t="str">
        <f>IF(AND(E5="E",F5="N"),"Voldoet niet","")</f>
        <v/>
      </c>
      <c r="H5" s="10"/>
      <c r="I5" s="9"/>
    </row>
    <row r="6" spans="1:9" x14ac:dyDescent="0.3">
      <c r="A6" s="8">
        <v>5</v>
      </c>
      <c r="B6" s="1" t="s">
        <v>42</v>
      </c>
      <c r="C6" s="1" t="s">
        <v>43</v>
      </c>
      <c r="D6" s="1" t="s">
        <v>48</v>
      </c>
      <c r="E6" s="1" t="s">
        <v>18</v>
      </c>
      <c r="F6" s="9"/>
      <c r="G6" s="1" t="str">
        <f>IF(AND(E6="E",F6="N"),"Voldoet niet","")</f>
        <v/>
      </c>
      <c r="H6" s="10"/>
      <c r="I6" s="9"/>
    </row>
    <row r="7" spans="1:9" ht="26.4" x14ac:dyDescent="0.3">
      <c r="A7" s="8">
        <v>6</v>
      </c>
      <c r="B7" s="1" t="s">
        <v>42</v>
      </c>
      <c r="C7" s="1" t="s">
        <v>52</v>
      </c>
      <c r="D7" s="2" t="s">
        <v>53</v>
      </c>
      <c r="E7" s="1" t="s">
        <v>18</v>
      </c>
      <c r="F7" s="9"/>
      <c r="G7" s="1" t="str">
        <f>IF(AND(E7="E",F7="N"),"Voldoet niet","")</f>
        <v/>
      </c>
      <c r="H7" s="10"/>
      <c r="I7" s="9"/>
    </row>
    <row r="8" spans="1:9" s="13" customFormat="1" ht="26.4" x14ac:dyDescent="0.3">
      <c r="A8" s="8">
        <v>7</v>
      </c>
      <c r="B8" s="1" t="s">
        <v>42</v>
      </c>
      <c r="C8" s="1" t="s">
        <v>54</v>
      </c>
      <c r="D8" s="1" t="s">
        <v>55</v>
      </c>
      <c r="E8" s="1" t="s">
        <v>18</v>
      </c>
      <c r="F8" s="9"/>
      <c r="G8" s="1" t="str">
        <f>IF(AND(E8="E",F8="N"),"Voldoet niet","")</f>
        <v/>
      </c>
      <c r="H8" s="10"/>
      <c r="I8" s="12"/>
    </row>
    <row r="9" spans="1:9" s="14" customFormat="1" x14ac:dyDescent="0.3">
      <c r="A9" s="8">
        <v>8</v>
      </c>
      <c r="B9" s="1" t="s">
        <v>42</v>
      </c>
      <c r="C9" s="1" t="s">
        <v>54</v>
      </c>
      <c r="D9" s="2" t="s">
        <v>56</v>
      </c>
      <c r="E9" s="1" t="s">
        <v>18</v>
      </c>
      <c r="F9" s="9"/>
      <c r="G9" s="1" t="str">
        <f>IF(AND(E9="E",F9="N"),"Voldoet niet","")</f>
        <v/>
      </c>
      <c r="H9" s="10"/>
      <c r="I9" s="12"/>
    </row>
    <row r="10" spans="1:9" ht="26.4" x14ac:dyDescent="0.3">
      <c r="A10" s="8">
        <v>9</v>
      </c>
      <c r="B10" s="1" t="s">
        <v>42</v>
      </c>
      <c r="C10" s="1" t="s">
        <v>54</v>
      </c>
      <c r="D10" s="2" t="s">
        <v>57</v>
      </c>
      <c r="E10" s="1" t="s">
        <v>18</v>
      </c>
      <c r="F10" s="9"/>
      <c r="G10" s="1" t="str">
        <f>IF(AND(E10="E",F10="N"),"Voldoet niet","")</f>
        <v/>
      </c>
      <c r="H10" s="10"/>
      <c r="I10" s="9"/>
    </row>
    <row r="11" spans="1:9" s="13" customFormat="1" ht="26.4" x14ac:dyDescent="0.3">
      <c r="A11" s="8">
        <v>10</v>
      </c>
      <c r="B11" s="1" t="s">
        <v>42</v>
      </c>
      <c r="C11" s="1" t="s">
        <v>54</v>
      </c>
      <c r="D11" s="2" t="s">
        <v>58</v>
      </c>
      <c r="E11" s="1" t="s">
        <v>59</v>
      </c>
      <c r="F11" s="9"/>
      <c r="G11" s="1" t="str">
        <f>IF(AND(E11="E",F11="N"),"Voldoet niet","")</f>
        <v/>
      </c>
      <c r="H11" s="10">
        <f t="shared" ref="H11:H82" si="0">IF(ISBLANK(F11),0,IF(AND(E11="WA",F11&lt;11),(10-F11)/10*3,IF(AND(E11="WB",F11&lt;11),(10-F11)/10,0)))</f>
        <v>0</v>
      </c>
      <c r="I11" s="15"/>
    </row>
    <row r="12" spans="1:9" s="14" customFormat="1" ht="39.6" x14ac:dyDescent="0.3">
      <c r="A12" s="8">
        <v>11</v>
      </c>
      <c r="B12" s="1" t="s">
        <v>42</v>
      </c>
      <c r="C12" s="1" t="s">
        <v>54</v>
      </c>
      <c r="D12" s="2" t="s">
        <v>60</v>
      </c>
      <c r="E12" s="1" t="s">
        <v>50</v>
      </c>
      <c r="F12" s="9"/>
      <c r="G12" s="1" t="str">
        <f>IF(AND(E12="E",F12="N"),"Voldoet niet","")</f>
        <v/>
      </c>
      <c r="H12" s="10">
        <f t="shared" si="0"/>
        <v>0</v>
      </c>
      <c r="I12" s="9"/>
    </row>
    <row r="13" spans="1:9" s="14" customFormat="1" x14ac:dyDescent="0.3">
      <c r="A13" s="8">
        <v>12</v>
      </c>
      <c r="B13" s="1" t="s">
        <v>42</v>
      </c>
      <c r="C13" s="1" t="s">
        <v>61</v>
      </c>
      <c r="D13" s="2" t="s">
        <v>62</v>
      </c>
      <c r="E13" s="1" t="s">
        <v>18</v>
      </c>
      <c r="F13" s="9"/>
      <c r="G13" s="1" t="str">
        <f>IF(AND(E13="E",F13="N"),"Voldoet niet","")</f>
        <v/>
      </c>
      <c r="H13" s="10"/>
      <c r="I13" s="9"/>
    </row>
    <row r="14" spans="1:9" x14ac:dyDescent="0.3">
      <c r="A14" s="8">
        <v>13</v>
      </c>
      <c r="B14" s="1" t="s">
        <v>42</v>
      </c>
      <c r="C14" s="1" t="s">
        <v>61</v>
      </c>
      <c r="D14" s="2" t="s">
        <v>63</v>
      </c>
      <c r="E14" s="1" t="s">
        <v>18</v>
      </c>
      <c r="F14" s="9"/>
      <c r="G14" s="1" t="str">
        <f>IF(AND(E14="E",F14="N"),"Voldoet niet","")</f>
        <v/>
      </c>
      <c r="H14" s="10"/>
      <c r="I14" s="9"/>
    </row>
    <row r="15" spans="1:9" x14ac:dyDescent="0.3">
      <c r="A15" s="8">
        <v>14</v>
      </c>
      <c r="B15" s="1" t="s">
        <v>42</v>
      </c>
      <c r="C15" s="1" t="s">
        <v>61</v>
      </c>
      <c r="D15" s="1" t="s">
        <v>64</v>
      </c>
      <c r="E15" s="1" t="s">
        <v>50</v>
      </c>
      <c r="F15" s="9"/>
      <c r="G15" s="1" t="str">
        <f>IF(AND(E15="E",F15="N"),"Voldoet niet","")</f>
        <v/>
      </c>
      <c r="H15" s="10">
        <f t="shared" si="0"/>
        <v>0</v>
      </c>
      <c r="I15" s="9"/>
    </row>
    <row r="16" spans="1:9" x14ac:dyDescent="0.3">
      <c r="A16" s="8">
        <v>15</v>
      </c>
      <c r="B16" s="1" t="s">
        <v>42</v>
      </c>
      <c r="C16" s="1" t="s">
        <v>61</v>
      </c>
      <c r="D16" s="1" t="s">
        <v>65</v>
      </c>
      <c r="E16" s="1" t="s">
        <v>59</v>
      </c>
      <c r="F16" s="9"/>
      <c r="G16" s="1" t="str">
        <f>IF(AND(E16="E",F16="N"),"Voldoet niet","")</f>
        <v/>
      </c>
      <c r="H16" s="10">
        <f>IF(ISBLANK(F16),0,IF(AND(E16="WA",F16&lt;11),(10-F16)/10*3,IF(AND(E16="WB",F16&lt;11),(10-F16)/10,0)))</f>
        <v>0</v>
      </c>
      <c r="I16" s="9"/>
    </row>
    <row r="17" spans="1:9" x14ac:dyDescent="0.3">
      <c r="A17" s="8">
        <v>16</v>
      </c>
      <c r="B17" s="1" t="s">
        <v>42</v>
      </c>
      <c r="C17" s="1" t="s">
        <v>61</v>
      </c>
      <c r="D17" s="1" t="s">
        <v>66</v>
      </c>
      <c r="E17" s="1" t="s">
        <v>18</v>
      </c>
      <c r="F17" s="9"/>
      <c r="G17" s="1" t="str">
        <f>IF(AND(E17="E",F17="N"),"Voldoet niet","")</f>
        <v/>
      </c>
      <c r="H17" s="10"/>
      <c r="I17" s="16"/>
    </row>
    <row r="18" spans="1:9" s="13" customFormat="1" x14ac:dyDescent="0.3">
      <c r="A18" s="8">
        <v>17</v>
      </c>
      <c r="B18" s="1" t="s">
        <v>42</v>
      </c>
      <c r="C18" s="1" t="s">
        <v>61</v>
      </c>
      <c r="D18" s="1" t="s">
        <v>67</v>
      </c>
      <c r="E18" s="1" t="s">
        <v>18</v>
      </c>
      <c r="F18" s="9"/>
      <c r="G18" s="1" t="str">
        <f>IF(AND(E18="E",F18="N"),"Voldoet niet","")</f>
        <v/>
      </c>
      <c r="H18" s="10"/>
      <c r="I18" s="9"/>
    </row>
    <row r="19" spans="1:9" x14ac:dyDescent="0.3">
      <c r="A19" s="8">
        <v>18</v>
      </c>
      <c r="B19" s="1" t="s">
        <v>42</v>
      </c>
      <c r="C19" s="1" t="s">
        <v>61</v>
      </c>
      <c r="D19" s="1" t="s">
        <v>68</v>
      </c>
      <c r="E19" s="1" t="s">
        <v>18</v>
      </c>
      <c r="F19" s="9"/>
      <c r="G19" s="1" t="str">
        <f>IF(AND(E19="E",F19="N"),"Voldoet niet","")</f>
        <v/>
      </c>
      <c r="H19" s="10"/>
      <c r="I19" s="9"/>
    </row>
    <row r="20" spans="1:9" ht="26.4" x14ac:dyDescent="0.3">
      <c r="A20" s="8">
        <v>19</v>
      </c>
      <c r="B20" s="1" t="s">
        <v>42</v>
      </c>
      <c r="C20" s="1" t="s">
        <v>240</v>
      </c>
      <c r="D20" s="1" t="s">
        <v>244</v>
      </c>
      <c r="E20" s="1" t="s">
        <v>18</v>
      </c>
      <c r="F20" s="9"/>
      <c r="G20" s="1" t="str">
        <f>IF(AND(E20="E",F20="N"),"Voldoet niet","")</f>
        <v/>
      </c>
      <c r="H20" s="10"/>
      <c r="I20" s="9"/>
    </row>
    <row r="21" spans="1:9" ht="39.6" x14ac:dyDescent="0.3">
      <c r="A21" s="8">
        <v>20</v>
      </c>
      <c r="B21" s="1" t="s">
        <v>42</v>
      </c>
      <c r="C21" s="1" t="s">
        <v>240</v>
      </c>
      <c r="D21" s="1" t="s">
        <v>456</v>
      </c>
      <c r="E21" s="1" t="s">
        <v>18</v>
      </c>
      <c r="F21" s="9"/>
      <c r="G21" s="1" t="str">
        <f>IF(AND(E21="E",F21="N"),"Voldoet niet","")</f>
        <v/>
      </c>
      <c r="H21" s="10"/>
      <c r="I21" s="9"/>
    </row>
    <row r="22" spans="1:9" ht="52.8" x14ac:dyDescent="0.3">
      <c r="A22" s="8">
        <v>21</v>
      </c>
      <c r="B22" s="1" t="s">
        <v>42</v>
      </c>
      <c r="C22" s="1" t="s">
        <v>240</v>
      </c>
      <c r="D22" s="1" t="s">
        <v>241</v>
      </c>
      <c r="E22" s="1" t="s">
        <v>18</v>
      </c>
      <c r="F22" s="9"/>
      <c r="G22" s="1" t="str">
        <f>IF(AND(E22="E",F22="N"),"Voldoet niet","")</f>
        <v/>
      </c>
      <c r="H22" s="10"/>
      <c r="I22" s="9"/>
    </row>
    <row r="23" spans="1:9" ht="105.6" x14ac:dyDescent="0.3">
      <c r="A23" s="8">
        <v>22</v>
      </c>
      <c r="B23" s="1" t="s">
        <v>42</v>
      </c>
      <c r="C23" s="1" t="s">
        <v>240</v>
      </c>
      <c r="D23" s="1" t="s">
        <v>243</v>
      </c>
      <c r="E23" s="1" t="s">
        <v>18</v>
      </c>
      <c r="F23" s="9"/>
      <c r="G23" s="1" t="str">
        <f>IF(AND(E23="E",F23="N"),"Voldoet niet","")</f>
        <v/>
      </c>
      <c r="H23" s="10"/>
      <c r="I23" s="9"/>
    </row>
    <row r="24" spans="1:9" ht="26.4" x14ac:dyDescent="0.3">
      <c r="A24" s="8">
        <v>23</v>
      </c>
      <c r="B24" s="1" t="s">
        <v>42</v>
      </c>
      <c r="C24" s="1" t="s">
        <v>240</v>
      </c>
      <c r="D24" s="1" t="s">
        <v>49</v>
      </c>
      <c r="E24" s="1" t="s">
        <v>50</v>
      </c>
      <c r="F24" s="9"/>
      <c r="G24" s="1" t="str">
        <f>IF(AND(E24="E",F24="N"),"Voldoet niet","")</f>
        <v/>
      </c>
      <c r="H24" s="10">
        <f>IF(ISBLANK(F24),0,IF(AND(E24="WA",F24&lt;11),(10-F24)/10*3,IF(AND(E24="WB",F24&lt;11),(10-F24)/10,0)))</f>
        <v>0</v>
      </c>
      <c r="I24" s="9"/>
    </row>
    <row r="25" spans="1:9" ht="26.4" x14ac:dyDescent="0.3">
      <c r="A25" s="8">
        <v>24</v>
      </c>
      <c r="B25" s="1" t="s">
        <v>42</v>
      </c>
      <c r="C25" s="1" t="s">
        <v>240</v>
      </c>
      <c r="D25" s="1" t="s">
        <v>51</v>
      </c>
      <c r="E25" s="1" t="s">
        <v>18</v>
      </c>
      <c r="F25" s="9"/>
      <c r="G25" s="1" t="str">
        <f>IF(AND(E25="E",F25="N"),"Voldoet niet","")</f>
        <v/>
      </c>
      <c r="H25" s="10"/>
      <c r="I25" s="9"/>
    </row>
    <row r="26" spans="1:9" ht="26.4" x14ac:dyDescent="0.3">
      <c r="A26" s="8">
        <v>25</v>
      </c>
      <c r="B26" s="1" t="s">
        <v>42</v>
      </c>
      <c r="C26" s="1" t="s">
        <v>240</v>
      </c>
      <c r="D26" s="1" t="s">
        <v>242</v>
      </c>
      <c r="E26" s="1" t="s">
        <v>18</v>
      </c>
      <c r="F26" s="9"/>
      <c r="G26" s="1" t="str">
        <f>IF(AND(E26="E",F26="N"),"Voldoet niet","")</f>
        <v/>
      </c>
      <c r="H26" s="10"/>
      <c r="I26" s="9"/>
    </row>
    <row r="27" spans="1:9" x14ac:dyDescent="0.3">
      <c r="A27" s="8">
        <v>26</v>
      </c>
      <c r="B27" s="1" t="s">
        <v>42</v>
      </c>
      <c r="C27" s="1" t="s">
        <v>240</v>
      </c>
      <c r="D27" s="1" t="s">
        <v>252</v>
      </c>
      <c r="E27" s="1" t="s">
        <v>18</v>
      </c>
      <c r="F27" s="9"/>
      <c r="G27" s="1" t="str">
        <f>IF(AND(E27="E",F27="N"),"Voldoet niet","")</f>
        <v/>
      </c>
      <c r="H27" s="10"/>
      <c r="I27" s="9"/>
    </row>
    <row r="28" spans="1:9" x14ac:dyDescent="0.3">
      <c r="A28" s="8">
        <v>27</v>
      </c>
      <c r="B28" s="1" t="s">
        <v>42</v>
      </c>
      <c r="C28" s="1" t="s">
        <v>240</v>
      </c>
      <c r="D28" s="1" t="s">
        <v>253</v>
      </c>
      <c r="E28" s="1" t="s">
        <v>18</v>
      </c>
      <c r="F28" s="9"/>
      <c r="G28" s="1" t="str">
        <f>IF(AND(E28="E",F28="N"),"Voldoet niet","")</f>
        <v/>
      </c>
      <c r="H28" s="10"/>
      <c r="I28" s="9"/>
    </row>
    <row r="29" spans="1:9" ht="52.8" x14ac:dyDescent="0.3">
      <c r="A29" s="8">
        <v>28</v>
      </c>
      <c r="B29" s="1" t="s">
        <v>42</v>
      </c>
      <c r="C29" s="1" t="s">
        <v>240</v>
      </c>
      <c r="D29" s="1" t="s">
        <v>454</v>
      </c>
      <c r="E29" s="1" t="s">
        <v>18</v>
      </c>
      <c r="F29" s="9"/>
      <c r="G29" s="1" t="str">
        <f>IF(AND(E29="E",F29="N"),"Voldoet niet","")</f>
        <v/>
      </c>
      <c r="H29" s="10"/>
      <c r="I29" s="9"/>
    </row>
    <row r="30" spans="1:9" ht="26.4" x14ac:dyDescent="0.3">
      <c r="A30" s="8">
        <v>29</v>
      </c>
      <c r="B30" s="1" t="s">
        <v>42</v>
      </c>
      <c r="C30" s="1" t="s">
        <v>240</v>
      </c>
      <c r="D30" s="1" t="s">
        <v>455</v>
      </c>
      <c r="E30" s="1" t="s">
        <v>18</v>
      </c>
      <c r="F30" s="9"/>
      <c r="G30" s="1" t="str">
        <f>IF(AND(E30="E",F30="N"),"Voldoet niet","")</f>
        <v/>
      </c>
      <c r="H30" s="10"/>
      <c r="I30" s="9"/>
    </row>
    <row r="31" spans="1:9" ht="26.4" x14ac:dyDescent="0.3">
      <c r="A31" s="8">
        <v>30</v>
      </c>
      <c r="B31" s="1" t="s">
        <v>42</v>
      </c>
      <c r="C31" s="1" t="s">
        <v>245</v>
      </c>
      <c r="D31" s="1" t="s">
        <v>246</v>
      </c>
      <c r="E31" s="1" t="s">
        <v>18</v>
      </c>
      <c r="F31" s="9"/>
      <c r="G31" s="1" t="str">
        <f>IF(AND(E31="E",F31="N"),"Voldoet niet","")</f>
        <v/>
      </c>
      <c r="H31" s="10"/>
      <c r="I31" s="9"/>
    </row>
    <row r="32" spans="1:9" ht="39.6" x14ac:dyDescent="0.3">
      <c r="A32" s="8">
        <v>31</v>
      </c>
      <c r="B32" s="1" t="s">
        <v>42</v>
      </c>
      <c r="C32" s="1" t="s">
        <v>245</v>
      </c>
      <c r="D32" s="1" t="s">
        <v>247</v>
      </c>
      <c r="E32" s="1" t="s">
        <v>18</v>
      </c>
      <c r="F32" s="9"/>
      <c r="G32" s="1" t="str">
        <f>IF(AND(E32="E",F32="N"),"Voldoet niet","")</f>
        <v/>
      </c>
      <c r="H32" s="10"/>
      <c r="I32" s="9"/>
    </row>
    <row r="33" spans="1:9" x14ac:dyDescent="0.3">
      <c r="A33" s="8">
        <v>32</v>
      </c>
      <c r="B33" s="1" t="s">
        <v>42</v>
      </c>
      <c r="C33" s="1" t="s">
        <v>248</v>
      </c>
      <c r="D33" s="1" t="s">
        <v>249</v>
      </c>
      <c r="E33" s="1" t="s">
        <v>18</v>
      </c>
      <c r="F33" s="9"/>
      <c r="G33" s="1" t="str">
        <f>IF(AND(E33="E",F33="N"),"Voldoet niet","")</f>
        <v/>
      </c>
      <c r="H33" s="10"/>
      <c r="I33" s="9"/>
    </row>
    <row r="34" spans="1:9" ht="39.6" x14ac:dyDescent="0.3">
      <c r="A34" s="8">
        <v>33</v>
      </c>
      <c r="B34" s="1" t="s">
        <v>42</v>
      </c>
      <c r="C34" s="1" t="s">
        <v>250</v>
      </c>
      <c r="D34" s="1" t="s">
        <v>251</v>
      </c>
      <c r="E34" s="1" t="s">
        <v>18</v>
      </c>
      <c r="F34" s="9"/>
      <c r="G34" s="1" t="str">
        <f>IF(AND(E34="E",F34="N"),"Voldoet niet","")</f>
        <v/>
      </c>
      <c r="H34" s="10"/>
      <c r="I34" s="9"/>
    </row>
    <row r="35" spans="1:9" s="14" customFormat="1" ht="26.4" x14ac:dyDescent="0.3">
      <c r="A35" s="8">
        <v>34</v>
      </c>
      <c r="B35" s="2" t="s">
        <v>69</v>
      </c>
      <c r="C35" s="2" t="s">
        <v>70</v>
      </c>
      <c r="D35" s="2" t="s">
        <v>71</v>
      </c>
      <c r="E35" s="1" t="s">
        <v>50</v>
      </c>
      <c r="F35" s="9"/>
      <c r="G35" s="1" t="str">
        <f>IF(AND(E35="E",F35="N"),"Voldoet niet","")</f>
        <v/>
      </c>
      <c r="H35" s="10">
        <f>IF(ISBLANK(F35),0,IF(AND(E35="WA",F35&lt;11),(10-F35)/10*3,IF(AND(E35="WB",F35&lt;11),(10-F35)/10,0)))</f>
        <v>0</v>
      </c>
      <c r="I35" s="9"/>
    </row>
    <row r="36" spans="1:9" s="13" customFormat="1" ht="26.4" x14ac:dyDescent="0.3">
      <c r="A36" s="8">
        <v>35</v>
      </c>
      <c r="B36" s="2" t="s">
        <v>69</v>
      </c>
      <c r="C36" s="2" t="s">
        <v>70</v>
      </c>
      <c r="D36" s="1" t="s">
        <v>72</v>
      </c>
      <c r="E36" s="1" t="s">
        <v>59</v>
      </c>
      <c r="F36" s="9"/>
      <c r="G36" s="1" t="str">
        <f>IF(AND(E36="E",F36="N"),"Voldoet niet","")</f>
        <v/>
      </c>
      <c r="H36" s="10">
        <f>IF(ISBLANK(F36),0,IF(AND(E36="WA",F36&lt;11),(10-F36)/10*3,IF(AND(E36="WB",F36&lt;11),(10-F36)/10,0)))</f>
        <v>0</v>
      </c>
      <c r="I36" s="9"/>
    </row>
    <row r="37" spans="1:9" s="13" customFormat="1" ht="26.4" x14ac:dyDescent="0.3">
      <c r="A37" s="8">
        <v>36</v>
      </c>
      <c r="B37" s="2" t="s">
        <v>69</v>
      </c>
      <c r="C37" s="2" t="s">
        <v>70</v>
      </c>
      <c r="D37" s="1" t="s">
        <v>73</v>
      </c>
      <c r="E37" s="1" t="s">
        <v>18</v>
      </c>
      <c r="F37" s="9"/>
      <c r="G37" s="1" t="str">
        <f>IF(AND(E37="E",F37="N"),"Voldoet niet","")</f>
        <v/>
      </c>
      <c r="H37" s="10"/>
      <c r="I37" s="9"/>
    </row>
    <row r="38" spans="1:9" s="13" customFormat="1" ht="26.4" x14ac:dyDescent="0.3">
      <c r="A38" s="8">
        <v>37</v>
      </c>
      <c r="B38" s="2" t="s">
        <v>69</v>
      </c>
      <c r="C38" s="2" t="s">
        <v>70</v>
      </c>
      <c r="D38" s="1" t="s">
        <v>74</v>
      </c>
      <c r="E38" s="1" t="s">
        <v>59</v>
      </c>
      <c r="F38" s="9"/>
      <c r="G38" s="1" t="str">
        <f>IF(AND(E38="E",F38="N"),"Voldoet niet","")</f>
        <v/>
      </c>
      <c r="H38" s="10">
        <f>IF(ISBLANK(F38),0,IF(AND(E38="WA",F38&lt;11),(10-F38)/10*3,IF(AND(E38="WB",F38&lt;11),(10-F38)/10,0)))</f>
        <v>0</v>
      </c>
      <c r="I38" s="9"/>
    </row>
    <row r="39" spans="1:9" ht="26.4" x14ac:dyDescent="0.3">
      <c r="A39" s="8">
        <v>38</v>
      </c>
      <c r="B39" s="2" t="s">
        <v>69</v>
      </c>
      <c r="C39" s="2" t="s">
        <v>70</v>
      </c>
      <c r="D39" s="1" t="s">
        <v>75</v>
      </c>
      <c r="E39" s="1" t="s">
        <v>59</v>
      </c>
      <c r="F39" s="9"/>
      <c r="G39" s="1" t="str">
        <f>IF(AND(E39="E",F39="N"),"Voldoet niet","")</f>
        <v/>
      </c>
      <c r="H39" s="10">
        <f t="shared" si="0"/>
        <v>0</v>
      </c>
      <c r="I39" s="17"/>
    </row>
    <row r="40" spans="1:9" ht="26.4" x14ac:dyDescent="0.3">
      <c r="A40" s="8">
        <v>39</v>
      </c>
      <c r="B40" s="2" t="s">
        <v>69</v>
      </c>
      <c r="C40" s="2" t="s">
        <v>70</v>
      </c>
      <c r="D40" s="1" t="s">
        <v>76</v>
      </c>
      <c r="E40" s="1" t="s">
        <v>59</v>
      </c>
      <c r="F40" s="9"/>
      <c r="G40" s="1" t="str">
        <f>IF(AND(E40="E",F40="N"),"Voldoet niet","")</f>
        <v/>
      </c>
      <c r="H40" s="10">
        <f t="shared" si="0"/>
        <v>0</v>
      </c>
      <c r="I40" s="9"/>
    </row>
    <row r="41" spans="1:9" ht="26.4" x14ac:dyDescent="0.3">
      <c r="A41" s="8">
        <v>40</v>
      </c>
      <c r="B41" s="2" t="s">
        <v>69</v>
      </c>
      <c r="C41" s="2" t="s">
        <v>70</v>
      </c>
      <c r="D41" s="2" t="s">
        <v>77</v>
      </c>
      <c r="E41" s="1" t="s">
        <v>50</v>
      </c>
      <c r="F41" s="9"/>
      <c r="G41" s="1" t="str">
        <f>IF(AND(E41="E",F41="N"),"Voldoet niet","")</f>
        <v/>
      </c>
      <c r="H41" s="10">
        <f t="shared" si="0"/>
        <v>0</v>
      </c>
      <c r="I41" s="9"/>
    </row>
    <row r="42" spans="1:9" s="13" customFormat="1" ht="26.4" x14ac:dyDescent="0.3">
      <c r="A42" s="8">
        <v>41</v>
      </c>
      <c r="B42" s="2" t="s">
        <v>69</v>
      </c>
      <c r="C42" s="2" t="s">
        <v>70</v>
      </c>
      <c r="D42" s="2" t="s">
        <v>78</v>
      </c>
      <c r="E42" s="1" t="s">
        <v>59</v>
      </c>
      <c r="F42" s="9"/>
      <c r="G42" s="1" t="str">
        <f>IF(AND(E42="E",F42="N"),"Voldoet niet","")</f>
        <v/>
      </c>
      <c r="H42" s="10">
        <f t="shared" si="0"/>
        <v>0</v>
      </c>
      <c r="I42" s="9"/>
    </row>
    <row r="43" spans="1:9" ht="39.6" x14ac:dyDescent="0.3">
      <c r="A43" s="8">
        <v>42</v>
      </c>
      <c r="B43" s="2" t="s">
        <v>69</v>
      </c>
      <c r="C43" s="2" t="s">
        <v>70</v>
      </c>
      <c r="D43" s="1" t="s">
        <v>79</v>
      </c>
      <c r="E43" s="1" t="s">
        <v>18</v>
      </c>
      <c r="F43" s="9"/>
      <c r="G43" s="1" t="str">
        <f>IF(AND(E43="E",F43="N"),"Voldoet niet","")</f>
        <v/>
      </c>
      <c r="H43" s="10"/>
      <c r="I43" s="9"/>
    </row>
    <row r="44" spans="1:9" ht="26.4" x14ac:dyDescent="0.3">
      <c r="A44" s="8">
        <v>43</v>
      </c>
      <c r="B44" s="2" t="s">
        <v>69</v>
      </c>
      <c r="C44" s="2" t="s">
        <v>70</v>
      </c>
      <c r="D44" s="2" t="s">
        <v>80</v>
      </c>
      <c r="E44" s="1" t="s">
        <v>18</v>
      </c>
      <c r="F44" s="9"/>
      <c r="G44" s="1" t="str">
        <f>IF(AND(E44="E",F44="N"),"Voldoet niet","")</f>
        <v/>
      </c>
      <c r="H44" s="10"/>
      <c r="I44" s="9"/>
    </row>
    <row r="45" spans="1:9" ht="66" x14ac:dyDescent="0.3">
      <c r="A45" s="8">
        <v>44</v>
      </c>
      <c r="B45" s="2" t="s">
        <v>69</v>
      </c>
      <c r="C45" s="2" t="s">
        <v>70</v>
      </c>
      <c r="D45" s="1" t="s">
        <v>81</v>
      </c>
      <c r="E45" s="1" t="s">
        <v>50</v>
      </c>
      <c r="F45" s="9"/>
      <c r="G45" s="1" t="str">
        <f>IF(AND(E45="E",F45="N"),"Voldoet niet","")</f>
        <v/>
      </c>
      <c r="H45" s="10">
        <f t="shared" si="0"/>
        <v>0</v>
      </c>
      <c r="I45" s="9"/>
    </row>
    <row r="46" spans="1:9" ht="26.4" x14ac:dyDescent="0.3">
      <c r="A46" s="8">
        <v>45</v>
      </c>
      <c r="B46" s="2" t="s">
        <v>69</v>
      </c>
      <c r="C46" s="2" t="s">
        <v>70</v>
      </c>
      <c r="D46" s="2" t="s">
        <v>82</v>
      </c>
      <c r="E46" s="1" t="s">
        <v>18</v>
      </c>
      <c r="F46" s="9"/>
      <c r="G46" s="1" t="str">
        <f>IF(AND(E46="E",F46="N"),"Voldoet niet","")</f>
        <v/>
      </c>
      <c r="H46" s="10"/>
      <c r="I46" s="9"/>
    </row>
    <row r="47" spans="1:9" ht="52.8" x14ac:dyDescent="0.3">
      <c r="A47" s="8">
        <v>46</v>
      </c>
      <c r="B47" s="2" t="s">
        <v>69</v>
      </c>
      <c r="C47" s="2" t="s">
        <v>83</v>
      </c>
      <c r="D47" s="2" t="s">
        <v>84</v>
      </c>
      <c r="E47" s="1" t="s">
        <v>18</v>
      </c>
      <c r="F47" s="9"/>
      <c r="G47" s="1" t="str">
        <f>IF(AND(E47="E",F47="N"),"Voldoet niet","")</f>
        <v/>
      </c>
      <c r="H47" s="10"/>
      <c r="I47" s="9"/>
    </row>
    <row r="48" spans="1:9" ht="92.4" x14ac:dyDescent="0.3">
      <c r="A48" s="8">
        <v>47</v>
      </c>
      <c r="B48" s="2" t="s">
        <v>69</v>
      </c>
      <c r="C48" s="2" t="s">
        <v>83</v>
      </c>
      <c r="D48" s="2" t="s">
        <v>85</v>
      </c>
      <c r="E48" s="1" t="s">
        <v>50</v>
      </c>
      <c r="F48" s="9"/>
      <c r="G48" s="1" t="str">
        <f>IF(AND(E48="E",F48="N"),"Voldoet niet","")</f>
        <v/>
      </c>
      <c r="H48" s="10">
        <f t="shared" si="0"/>
        <v>0</v>
      </c>
      <c r="I48" s="9"/>
    </row>
    <row r="49" spans="1:9" ht="26.4" x14ac:dyDescent="0.3">
      <c r="A49" s="8">
        <v>48</v>
      </c>
      <c r="B49" s="2" t="s">
        <v>69</v>
      </c>
      <c r="C49" s="2" t="s">
        <v>83</v>
      </c>
      <c r="D49" s="2" t="s">
        <v>86</v>
      </c>
      <c r="E49" s="1" t="s">
        <v>18</v>
      </c>
      <c r="F49" s="9"/>
      <c r="G49" s="1" t="str">
        <f>IF(AND(E49="E",F49="N"),"Voldoet niet","")</f>
        <v/>
      </c>
      <c r="H49" s="10"/>
      <c r="I49" s="9"/>
    </row>
    <row r="50" spans="1:9" ht="26.4" x14ac:dyDescent="0.3">
      <c r="A50" s="8">
        <v>49</v>
      </c>
      <c r="B50" s="2" t="s">
        <v>69</v>
      </c>
      <c r="C50" s="2" t="s">
        <v>83</v>
      </c>
      <c r="D50" s="2" t="s">
        <v>87</v>
      </c>
      <c r="E50" s="1" t="s">
        <v>50</v>
      </c>
      <c r="F50" s="9"/>
      <c r="G50" s="1" t="str">
        <f>IF(AND(E50="E",F50="N"),"Voldoet niet","")</f>
        <v/>
      </c>
      <c r="H50" s="10">
        <f t="shared" si="0"/>
        <v>0</v>
      </c>
      <c r="I50" s="9"/>
    </row>
    <row r="51" spans="1:9" ht="26.4" x14ac:dyDescent="0.3">
      <c r="A51" s="8">
        <v>50</v>
      </c>
      <c r="B51" s="2" t="s">
        <v>69</v>
      </c>
      <c r="C51" s="2" t="s">
        <v>83</v>
      </c>
      <c r="D51" s="2" t="s">
        <v>88</v>
      </c>
      <c r="E51" s="1" t="s">
        <v>50</v>
      </c>
      <c r="F51" s="9"/>
      <c r="G51" s="1" t="str">
        <f>IF(AND(E51="E",F51="N"),"Voldoet niet","")</f>
        <v/>
      </c>
      <c r="H51" s="10">
        <f t="shared" si="0"/>
        <v>0</v>
      </c>
      <c r="I51" s="9"/>
    </row>
    <row r="52" spans="1:9" ht="118.8" x14ac:dyDescent="0.3">
      <c r="A52" s="8">
        <v>51</v>
      </c>
      <c r="B52" s="2" t="s">
        <v>69</v>
      </c>
      <c r="C52" s="2" t="s">
        <v>83</v>
      </c>
      <c r="D52" s="1" t="s">
        <v>89</v>
      </c>
      <c r="E52" s="1" t="s">
        <v>18</v>
      </c>
      <c r="F52" s="9"/>
      <c r="G52" s="1" t="str">
        <f>IF(AND(E52="E",F52="N"),"Voldoet niet","")</f>
        <v/>
      </c>
      <c r="H52" s="10"/>
      <c r="I52" s="9"/>
    </row>
    <row r="53" spans="1:9" ht="39.6" x14ac:dyDescent="0.3">
      <c r="A53" s="8">
        <v>52</v>
      </c>
      <c r="B53" s="2" t="s">
        <v>69</v>
      </c>
      <c r="C53" s="2" t="s">
        <v>83</v>
      </c>
      <c r="D53" s="2" t="s">
        <v>90</v>
      </c>
      <c r="E53" s="1" t="s">
        <v>18</v>
      </c>
      <c r="F53" s="9"/>
      <c r="G53" s="1" t="str">
        <f>IF(AND(E53="E",F53="N"),"Voldoet niet","")</f>
        <v/>
      </c>
      <c r="H53" s="10"/>
      <c r="I53" s="9"/>
    </row>
    <row r="54" spans="1:9" ht="26.4" x14ac:dyDescent="0.3">
      <c r="A54" s="8">
        <v>53</v>
      </c>
      <c r="B54" s="2" t="s">
        <v>69</v>
      </c>
      <c r="C54" s="2" t="s">
        <v>83</v>
      </c>
      <c r="D54" s="2" t="s">
        <v>91</v>
      </c>
      <c r="E54" s="1" t="s">
        <v>59</v>
      </c>
      <c r="F54" s="9"/>
      <c r="G54" s="1" t="str">
        <f>IF(AND(E54="E",F54="N"),"Voldoet niet","")</f>
        <v/>
      </c>
      <c r="H54" s="10">
        <f t="shared" si="0"/>
        <v>0</v>
      </c>
      <c r="I54" s="9"/>
    </row>
    <row r="55" spans="1:9" ht="26.4" x14ac:dyDescent="0.3">
      <c r="A55" s="8">
        <v>54</v>
      </c>
      <c r="B55" s="2" t="s">
        <v>69</v>
      </c>
      <c r="C55" s="2" t="s">
        <v>83</v>
      </c>
      <c r="D55" s="2" t="s">
        <v>92</v>
      </c>
      <c r="E55" s="1" t="s">
        <v>59</v>
      </c>
      <c r="F55" s="9"/>
      <c r="G55" s="1" t="str">
        <f>IF(AND(E55="E",F55="N"),"Voldoet niet","")</f>
        <v/>
      </c>
      <c r="H55" s="10">
        <f t="shared" si="0"/>
        <v>0</v>
      </c>
      <c r="I55" s="9"/>
    </row>
    <row r="56" spans="1:9" ht="26.4" x14ac:dyDescent="0.3">
      <c r="A56" s="8">
        <v>55</v>
      </c>
      <c r="B56" s="2" t="s">
        <v>69</v>
      </c>
      <c r="C56" s="2" t="s">
        <v>83</v>
      </c>
      <c r="D56" s="2" t="s">
        <v>93</v>
      </c>
      <c r="E56" s="1" t="s">
        <v>59</v>
      </c>
      <c r="F56" s="9"/>
      <c r="G56" s="1" t="str">
        <f>IF(AND(E56="E",F56="N"),"Voldoet niet","")</f>
        <v/>
      </c>
      <c r="H56" s="10">
        <f t="shared" si="0"/>
        <v>0</v>
      </c>
      <c r="I56" s="9"/>
    </row>
    <row r="57" spans="1:9" ht="39.6" x14ac:dyDescent="0.3">
      <c r="A57" s="8">
        <v>56</v>
      </c>
      <c r="B57" s="2" t="s">
        <v>69</v>
      </c>
      <c r="C57" s="2" t="s">
        <v>83</v>
      </c>
      <c r="D57" s="2" t="s">
        <v>94</v>
      </c>
      <c r="E57" s="1" t="s">
        <v>18</v>
      </c>
      <c r="F57" s="9"/>
      <c r="G57" s="1" t="str">
        <f>IF(AND(E57="E",F57="N"),"Voldoet niet","")</f>
        <v/>
      </c>
      <c r="H57" s="10"/>
      <c r="I57" s="9"/>
    </row>
    <row r="58" spans="1:9" ht="26.4" x14ac:dyDescent="0.3">
      <c r="A58" s="8">
        <v>57</v>
      </c>
      <c r="B58" s="2" t="s">
        <v>69</v>
      </c>
      <c r="C58" s="2" t="s">
        <v>83</v>
      </c>
      <c r="D58" s="2" t="s">
        <v>95</v>
      </c>
      <c r="E58" s="1" t="s">
        <v>59</v>
      </c>
      <c r="F58" s="9"/>
      <c r="G58" s="1" t="str">
        <f>IF(AND(E58="E",F58="N"),"Voldoet niet","")</f>
        <v/>
      </c>
      <c r="H58" s="10">
        <f t="shared" si="0"/>
        <v>0</v>
      </c>
      <c r="I58" s="9"/>
    </row>
    <row r="59" spans="1:9" ht="26.4" x14ac:dyDescent="0.3">
      <c r="A59" s="8">
        <v>58</v>
      </c>
      <c r="B59" s="2" t="s">
        <v>69</v>
      </c>
      <c r="C59" s="2" t="s">
        <v>83</v>
      </c>
      <c r="D59" s="2" t="s">
        <v>96</v>
      </c>
      <c r="E59" s="1" t="s">
        <v>50</v>
      </c>
      <c r="F59" s="9"/>
      <c r="G59" s="1" t="str">
        <f>IF(AND(E59="E",F59="N"),"Voldoet niet","")</f>
        <v/>
      </c>
      <c r="H59" s="10">
        <f t="shared" si="0"/>
        <v>0</v>
      </c>
      <c r="I59" s="9"/>
    </row>
    <row r="60" spans="1:9" ht="26.4" x14ac:dyDescent="0.3">
      <c r="A60" s="8">
        <v>59</v>
      </c>
      <c r="B60" s="2" t="s">
        <v>69</v>
      </c>
      <c r="C60" s="2" t="s">
        <v>83</v>
      </c>
      <c r="D60" s="2" t="s">
        <v>97</v>
      </c>
      <c r="E60" s="1" t="s">
        <v>59</v>
      </c>
      <c r="F60" s="9"/>
      <c r="G60" s="1" t="str">
        <f>IF(AND(E60="E",F60="N"),"Voldoet niet","")</f>
        <v/>
      </c>
      <c r="H60" s="10">
        <f t="shared" si="0"/>
        <v>0</v>
      </c>
      <c r="I60" s="9"/>
    </row>
    <row r="61" spans="1:9" ht="26.4" x14ac:dyDescent="0.3">
      <c r="A61" s="8">
        <v>60</v>
      </c>
      <c r="B61" s="2" t="s">
        <v>69</v>
      </c>
      <c r="C61" s="1" t="s">
        <v>98</v>
      </c>
      <c r="D61" s="2" t="s">
        <v>99</v>
      </c>
      <c r="E61" s="1" t="s">
        <v>18</v>
      </c>
      <c r="F61" s="9"/>
      <c r="G61" s="1" t="str">
        <f>IF(AND(E61="E",F61="N"),"Voldoet niet","")</f>
        <v/>
      </c>
      <c r="H61" s="10"/>
      <c r="I61" s="9"/>
    </row>
    <row r="62" spans="1:9" ht="26.4" x14ac:dyDescent="0.3">
      <c r="A62" s="8">
        <v>61</v>
      </c>
      <c r="B62" s="2" t="s">
        <v>69</v>
      </c>
      <c r="C62" s="1" t="s">
        <v>98</v>
      </c>
      <c r="D62" s="2" t="s">
        <v>100</v>
      </c>
      <c r="E62" s="1" t="s">
        <v>50</v>
      </c>
      <c r="F62" s="9"/>
      <c r="G62" s="1" t="str">
        <f>IF(AND(E62="E",F62="N"),"Voldoet niet","")</f>
        <v/>
      </c>
      <c r="H62" s="10">
        <f t="shared" si="0"/>
        <v>0</v>
      </c>
      <c r="I62" s="9"/>
    </row>
    <row r="63" spans="1:9" ht="26.4" x14ac:dyDescent="0.3">
      <c r="A63" s="8">
        <v>62</v>
      </c>
      <c r="B63" s="2" t="s">
        <v>69</v>
      </c>
      <c r="C63" s="1" t="s">
        <v>98</v>
      </c>
      <c r="D63" s="2" t="s">
        <v>101</v>
      </c>
      <c r="E63" s="1" t="s">
        <v>59</v>
      </c>
      <c r="F63" s="9"/>
      <c r="G63" s="1" t="str">
        <f>IF(AND(E63="E",F63="N"),"Voldoet niet","")</f>
        <v/>
      </c>
      <c r="H63" s="10">
        <f t="shared" si="0"/>
        <v>0</v>
      </c>
      <c r="I63" s="9"/>
    </row>
    <row r="64" spans="1:9" ht="39.6" x14ac:dyDescent="0.3">
      <c r="A64" s="8">
        <v>63</v>
      </c>
      <c r="B64" s="2" t="s">
        <v>69</v>
      </c>
      <c r="C64" s="1" t="s">
        <v>98</v>
      </c>
      <c r="D64" s="2" t="s">
        <v>102</v>
      </c>
      <c r="E64" s="1" t="s">
        <v>50</v>
      </c>
      <c r="F64" s="9"/>
      <c r="G64" s="1" t="str">
        <f>IF(AND(E64="E",F64="N"),"Voldoet niet","")</f>
        <v/>
      </c>
      <c r="H64" s="10">
        <f t="shared" si="0"/>
        <v>0</v>
      </c>
      <c r="I64" s="9"/>
    </row>
    <row r="65" spans="1:9" ht="39.6" x14ac:dyDescent="0.3">
      <c r="A65" s="8">
        <v>64</v>
      </c>
      <c r="B65" s="2" t="s">
        <v>69</v>
      </c>
      <c r="C65" s="1" t="s">
        <v>98</v>
      </c>
      <c r="D65" s="2" t="s">
        <v>103</v>
      </c>
      <c r="E65" s="1" t="s">
        <v>50</v>
      </c>
      <c r="F65" s="9"/>
      <c r="G65" s="1" t="str">
        <f>IF(AND(E65="E",F65="N"),"Voldoet niet","")</f>
        <v/>
      </c>
      <c r="H65" s="10">
        <f t="shared" si="0"/>
        <v>0</v>
      </c>
      <c r="I65" s="9"/>
    </row>
    <row r="66" spans="1:9" ht="39.6" x14ac:dyDescent="0.3">
      <c r="A66" s="8">
        <v>65</v>
      </c>
      <c r="B66" s="2" t="s">
        <v>69</v>
      </c>
      <c r="C66" s="1" t="s">
        <v>98</v>
      </c>
      <c r="D66" s="2" t="s">
        <v>104</v>
      </c>
      <c r="E66" s="1" t="s">
        <v>18</v>
      </c>
      <c r="F66" s="9"/>
      <c r="G66" s="1" t="str">
        <f>IF(AND(E66="E",F66="N"),"Voldoet niet","")</f>
        <v/>
      </c>
      <c r="H66" s="10"/>
      <c r="I66" s="9"/>
    </row>
    <row r="67" spans="1:9" ht="92.4" x14ac:dyDescent="0.3">
      <c r="A67" s="8">
        <v>66</v>
      </c>
      <c r="B67" s="2" t="s">
        <v>69</v>
      </c>
      <c r="C67" s="1" t="s">
        <v>105</v>
      </c>
      <c r="D67" s="1" t="s">
        <v>106</v>
      </c>
      <c r="E67" s="1" t="s">
        <v>18</v>
      </c>
      <c r="F67" s="9"/>
      <c r="G67" s="1" t="str">
        <f>IF(AND(E67="E",F67="N"),"Voldoet niet","")</f>
        <v/>
      </c>
      <c r="H67" s="10"/>
      <c r="I67" s="9"/>
    </row>
    <row r="68" spans="1:9" ht="39.6" x14ac:dyDescent="0.3">
      <c r="A68" s="8">
        <v>67</v>
      </c>
      <c r="B68" s="2" t="s">
        <v>69</v>
      </c>
      <c r="C68" s="1" t="s">
        <v>105</v>
      </c>
      <c r="D68" s="2" t="s">
        <v>107</v>
      </c>
      <c r="E68" s="1" t="s">
        <v>59</v>
      </c>
      <c r="F68" s="9"/>
      <c r="G68" s="1" t="str">
        <f>IF(AND(E68="E",F68="N"),"Voldoet niet","")</f>
        <v/>
      </c>
      <c r="H68" s="10">
        <f t="shared" si="0"/>
        <v>0</v>
      </c>
      <c r="I68" s="9"/>
    </row>
    <row r="69" spans="1:9" ht="26.4" x14ac:dyDescent="0.3">
      <c r="A69" s="8">
        <v>68</v>
      </c>
      <c r="B69" s="2" t="s">
        <v>69</v>
      </c>
      <c r="C69" s="1" t="s">
        <v>105</v>
      </c>
      <c r="D69" s="2" t="s">
        <v>108</v>
      </c>
      <c r="E69" s="1" t="s">
        <v>59</v>
      </c>
      <c r="F69" s="9"/>
      <c r="G69" s="1" t="str">
        <f>IF(AND(E69="E",F69="N"),"Voldoet niet","")</f>
        <v/>
      </c>
      <c r="H69" s="10">
        <f t="shared" si="0"/>
        <v>0</v>
      </c>
      <c r="I69" s="9"/>
    </row>
    <row r="70" spans="1:9" ht="26.4" x14ac:dyDescent="0.3">
      <c r="A70" s="8">
        <v>69</v>
      </c>
      <c r="B70" s="2" t="s">
        <v>69</v>
      </c>
      <c r="C70" s="1" t="s">
        <v>105</v>
      </c>
      <c r="D70" s="2" t="s">
        <v>109</v>
      </c>
      <c r="E70" s="1" t="s">
        <v>18</v>
      </c>
      <c r="F70" s="9"/>
      <c r="G70" s="1" t="str">
        <f>IF(AND(E70="E",F70="N"),"Voldoet niet","")</f>
        <v/>
      </c>
      <c r="H70" s="10"/>
      <c r="I70" s="9"/>
    </row>
    <row r="71" spans="1:9" ht="26.4" x14ac:dyDescent="0.3">
      <c r="A71" s="8">
        <v>70</v>
      </c>
      <c r="B71" s="2" t="s">
        <v>69</v>
      </c>
      <c r="C71" s="1" t="s">
        <v>105</v>
      </c>
      <c r="D71" s="2" t="s">
        <v>110</v>
      </c>
      <c r="E71" s="1" t="s">
        <v>50</v>
      </c>
      <c r="F71" s="9"/>
      <c r="G71" s="1" t="str">
        <f>IF(AND(E71="E",F71="N"),"Voldoet niet","")</f>
        <v/>
      </c>
      <c r="H71" s="10">
        <f t="shared" si="0"/>
        <v>0</v>
      </c>
      <c r="I71" s="9"/>
    </row>
    <row r="72" spans="1:9" ht="26.4" x14ac:dyDescent="0.3">
      <c r="A72" s="8">
        <v>71</v>
      </c>
      <c r="B72" s="2" t="s">
        <v>69</v>
      </c>
      <c r="C72" s="1" t="s">
        <v>105</v>
      </c>
      <c r="D72" s="2" t="s">
        <v>111</v>
      </c>
      <c r="E72" s="1" t="s">
        <v>50</v>
      </c>
      <c r="F72" s="9"/>
      <c r="G72" s="1" t="str">
        <f>IF(AND(E72="E",F72="N"),"Voldoet niet","")</f>
        <v/>
      </c>
      <c r="H72" s="10">
        <f t="shared" si="0"/>
        <v>0</v>
      </c>
      <c r="I72" s="9"/>
    </row>
    <row r="73" spans="1:9" ht="26.4" x14ac:dyDescent="0.3">
      <c r="A73" s="8">
        <v>72</v>
      </c>
      <c r="B73" s="2" t="s">
        <v>69</v>
      </c>
      <c r="C73" s="1" t="s">
        <v>105</v>
      </c>
      <c r="D73" s="2" t="s">
        <v>112</v>
      </c>
      <c r="E73" s="1" t="s">
        <v>50</v>
      </c>
      <c r="F73" s="9"/>
      <c r="G73" s="1" t="str">
        <f>IF(AND(E73="E",F73="N"),"Voldoet niet","")</f>
        <v/>
      </c>
      <c r="H73" s="10">
        <f t="shared" si="0"/>
        <v>0</v>
      </c>
      <c r="I73" s="9"/>
    </row>
    <row r="74" spans="1:9" ht="26.4" x14ac:dyDescent="0.3">
      <c r="A74" s="8">
        <v>73</v>
      </c>
      <c r="B74" s="2" t="s">
        <v>69</v>
      </c>
      <c r="C74" s="1" t="s">
        <v>105</v>
      </c>
      <c r="D74" s="2" t="s">
        <v>113</v>
      </c>
      <c r="E74" s="1" t="s">
        <v>50</v>
      </c>
      <c r="F74" s="9"/>
      <c r="G74" s="1" t="str">
        <f>IF(AND(E74="E",F74="N"),"Voldoet niet","")</f>
        <v/>
      </c>
      <c r="H74" s="10">
        <f t="shared" si="0"/>
        <v>0</v>
      </c>
      <c r="I74" s="9"/>
    </row>
    <row r="75" spans="1:9" ht="26.4" x14ac:dyDescent="0.3">
      <c r="A75" s="8">
        <v>74</v>
      </c>
      <c r="B75" s="2" t="s">
        <v>69</v>
      </c>
      <c r="C75" s="1" t="s">
        <v>105</v>
      </c>
      <c r="D75" s="2" t="s">
        <v>114</v>
      </c>
      <c r="E75" s="1" t="s">
        <v>50</v>
      </c>
      <c r="F75" s="9"/>
      <c r="G75" s="1" t="str">
        <f>IF(AND(E75="E",F75="N"),"Voldoet niet","")</f>
        <v/>
      </c>
      <c r="H75" s="10">
        <f t="shared" si="0"/>
        <v>0</v>
      </c>
      <c r="I75" s="9"/>
    </row>
    <row r="76" spans="1:9" ht="26.4" x14ac:dyDescent="0.3">
      <c r="A76" s="8">
        <v>75</v>
      </c>
      <c r="B76" s="2" t="s">
        <v>69</v>
      </c>
      <c r="C76" s="1" t="s">
        <v>105</v>
      </c>
      <c r="D76" s="2" t="s">
        <v>115</v>
      </c>
      <c r="E76" s="1" t="s">
        <v>59</v>
      </c>
      <c r="F76" s="9"/>
      <c r="G76" s="1" t="str">
        <f>IF(AND(E76="E",F76="N"),"Voldoet niet","")</f>
        <v/>
      </c>
      <c r="H76" s="10">
        <f t="shared" si="0"/>
        <v>0</v>
      </c>
      <c r="I76" s="9"/>
    </row>
    <row r="77" spans="1:9" ht="26.4" x14ac:dyDescent="0.3">
      <c r="A77" s="8">
        <v>76</v>
      </c>
      <c r="B77" s="2" t="s">
        <v>69</v>
      </c>
      <c r="C77" s="1" t="s">
        <v>105</v>
      </c>
      <c r="D77" s="2" t="s">
        <v>116</v>
      </c>
      <c r="E77" s="1" t="s">
        <v>59</v>
      </c>
      <c r="F77" s="9"/>
      <c r="G77" s="1" t="str">
        <f>IF(AND(E77="E",F77="N"),"Voldoet niet","")</f>
        <v/>
      </c>
      <c r="H77" s="10">
        <f t="shared" si="0"/>
        <v>0</v>
      </c>
      <c r="I77" s="9"/>
    </row>
    <row r="78" spans="1:9" ht="26.4" x14ac:dyDescent="0.3">
      <c r="A78" s="8">
        <v>77</v>
      </c>
      <c r="B78" s="2" t="s">
        <v>69</v>
      </c>
      <c r="C78" s="1" t="s">
        <v>105</v>
      </c>
      <c r="D78" s="2" t="s">
        <v>117</v>
      </c>
      <c r="E78" s="1" t="s">
        <v>50</v>
      </c>
      <c r="F78" s="9"/>
      <c r="G78" s="1" t="str">
        <f>IF(AND(E78="E",F78="N"),"Voldoet niet","")</f>
        <v/>
      </c>
      <c r="H78" s="10">
        <f t="shared" si="0"/>
        <v>0</v>
      </c>
      <c r="I78" s="9"/>
    </row>
    <row r="79" spans="1:9" ht="39.6" x14ac:dyDescent="0.3">
      <c r="A79" s="8">
        <v>78</v>
      </c>
      <c r="B79" s="2" t="s">
        <v>69</v>
      </c>
      <c r="C79" s="1" t="s">
        <v>105</v>
      </c>
      <c r="D79" s="2" t="s">
        <v>118</v>
      </c>
      <c r="E79" s="1" t="s">
        <v>50</v>
      </c>
      <c r="F79" s="9"/>
      <c r="G79" s="1" t="str">
        <f>IF(AND(E79="E",F79="N"),"Voldoet niet","")</f>
        <v/>
      </c>
      <c r="H79" s="10">
        <f t="shared" si="0"/>
        <v>0</v>
      </c>
      <c r="I79" s="9"/>
    </row>
    <row r="80" spans="1:9" ht="26.4" x14ac:dyDescent="0.3">
      <c r="A80" s="8">
        <v>79</v>
      </c>
      <c r="B80" s="2" t="s">
        <v>69</v>
      </c>
      <c r="C80" s="1" t="s">
        <v>105</v>
      </c>
      <c r="D80" s="2" t="s">
        <v>119</v>
      </c>
      <c r="E80" s="1" t="s">
        <v>50</v>
      </c>
      <c r="F80" s="9"/>
      <c r="G80" s="1" t="str">
        <f>IF(AND(E80="E",F80="N"),"Voldoet niet","")</f>
        <v/>
      </c>
      <c r="H80" s="10">
        <f t="shared" si="0"/>
        <v>0</v>
      </c>
      <c r="I80" s="9"/>
    </row>
    <row r="81" spans="1:9" ht="52.8" x14ac:dyDescent="0.3">
      <c r="A81" s="8">
        <v>80</v>
      </c>
      <c r="B81" s="2" t="s">
        <v>69</v>
      </c>
      <c r="C81" s="1" t="s">
        <v>105</v>
      </c>
      <c r="D81" s="2" t="s">
        <v>120</v>
      </c>
      <c r="E81" s="1" t="s">
        <v>50</v>
      </c>
      <c r="F81" s="9"/>
      <c r="G81" s="1" t="str">
        <f>IF(AND(E81="E",F81="N"),"Voldoet niet","")</f>
        <v/>
      </c>
      <c r="H81" s="10">
        <f t="shared" si="0"/>
        <v>0</v>
      </c>
      <c r="I81" s="9"/>
    </row>
    <row r="82" spans="1:9" ht="26.4" x14ac:dyDescent="0.3">
      <c r="A82" s="8">
        <v>81</v>
      </c>
      <c r="B82" s="2" t="s">
        <v>69</v>
      </c>
      <c r="C82" s="1" t="s">
        <v>105</v>
      </c>
      <c r="D82" s="2" t="s">
        <v>121</v>
      </c>
      <c r="E82" s="1" t="s">
        <v>50</v>
      </c>
      <c r="F82" s="9"/>
      <c r="G82" s="1" t="str">
        <f>IF(AND(E82="E",F82="N"),"Voldoet niet","")</f>
        <v/>
      </c>
      <c r="H82" s="10">
        <f t="shared" si="0"/>
        <v>0</v>
      </c>
      <c r="I82" s="9"/>
    </row>
    <row r="83" spans="1:9" ht="52.8" x14ac:dyDescent="0.3">
      <c r="A83" s="8">
        <v>82</v>
      </c>
      <c r="B83" s="2" t="s">
        <v>69</v>
      </c>
      <c r="C83" s="1" t="s">
        <v>105</v>
      </c>
      <c r="D83" s="2" t="s">
        <v>122</v>
      </c>
      <c r="E83" s="1" t="s">
        <v>18</v>
      </c>
      <c r="F83" s="9"/>
      <c r="G83" s="1" t="str">
        <f>IF(AND(E83="E",F83="N"),"Voldoet niet","")</f>
        <v/>
      </c>
      <c r="H83" s="10"/>
      <c r="I83" s="9"/>
    </row>
    <row r="84" spans="1:9" ht="26.4" x14ac:dyDescent="0.3">
      <c r="A84" s="8">
        <v>83</v>
      </c>
      <c r="B84" s="2" t="s">
        <v>69</v>
      </c>
      <c r="C84" s="1" t="s">
        <v>105</v>
      </c>
      <c r="D84" s="2" t="s">
        <v>123</v>
      </c>
      <c r="E84" s="1" t="s">
        <v>59</v>
      </c>
      <c r="F84" s="9"/>
      <c r="G84" s="1" t="str">
        <f>IF(AND(E84="E",F84="N"),"Voldoet niet","")</f>
        <v/>
      </c>
      <c r="H84" s="10">
        <f t="shared" ref="H84:H147" si="1">IF(ISBLANK(F84),0,IF(AND(E84="WA",F84&lt;11),(10-F84)/10*3,IF(AND(E84="WB",F84&lt;11),(10-F84)/10,0)))</f>
        <v>0</v>
      </c>
      <c r="I84" s="9"/>
    </row>
    <row r="85" spans="1:9" ht="26.4" x14ac:dyDescent="0.3">
      <c r="A85" s="8">
        <v>84</v>
      </c>
      <c r="B85" s="2" t="s">
        <v>69</v>
      </c>
      <c r="C85" s="1" t="s">
        <v>105</v>
      </c>
      <c r="D85" s="2" t="s">
        <v>124</v>
      </c>
      <c r="E85" s="1" t="s">
        <v>59</v>
      </c>
      <c r="F85" s="9"/>
      <c r="G85" s="1" t="str">
        <f>IF(AND(E85="E",F85="N"),"Voldoet niet","")</f>
        <v/>
      </c>
      <c r="H85" s="10">
        <f t="shared" si="1"/>
        <v>0</v>
      </c>
      <c r="I85" s="9"/>
    </row>
    <row r="86" spans="1:9" ht="26.4" x14ac:dyDescent="0.3">
      <c r="A86" s="8">
        <v>85</v>
      </c>
      <c r="B86" s="2" t="s">
        <v>69</v>
      </c>
      <c r="C86" s="1" t="s">
        <v>125</v>
      </c>
      <c r="D86" s="1" t="s">
        <v>126</v>
      </c>
      <c r="E86" s="1" t="s">
        <v>18</v>
      </c>
      <c r="F86" s="9"/>
      <c r="G86" s="1" t="str">
        <f>IF(AND(E86="E",F86="N"),"Voldoet niet","")</f>
        <v/>
      </c>
      <c r="H86" s="10"/>
      <c r="I86" s="9"/>
    </row>
    <row r="87" spans="1:9" ht="26.4" x14ac:dyDescent="0.3">
      <c r="A87" s="8">
        <v>86</v>
      </c>
      <c r="B87" s="2" t="s">
        <v>69</v>
      </c>
      <c r="C87" s="1" t="s">
        <v>125</v>
      </c>
      <c r="D87" s="1" t="s">
        <v>127</v>
      </c>
      <c r="E87" s="1" t="s">
        <v>50</v>
      </c>
      <c r="F87" s="9"/>
      <c r="G87" s="1" t="str">
        <f>IF(AND(E87="E",F87="N"),"Voldoet niet","")</f>
        <v/>
      </c>
      <c r="H87" s="10">
        <f t="shared" si="1"/>
        <v>0</v>
      </c>
      <c r="I87" s="9"/>
    </row>
    <row r="88" spans="1:9" ht="26.4" x14ac:dyDescent="0.3">
      <c r="A88" s="8">
        <v>87</v>
      </c>
      <c r="B88" s="2" t="s">
        <v>69</v>
      </c>
      <c r="C88" s="1" t="s">
        <v>125</v>
      </c>
      <c r="D88" s="1" t="s">
        <v>128</v>
      </c>
      <c r="E88" s="1" t="s">
        <v>50</v>
      </c>
      <c r="F88" s="9"/>
      <c r="G88" s="1" t="str">
        <f>IF(AND(E88="E",F88="N"),"Voldoet niet","")</f>
        <v/>
      </c>
      <c r="H88" s="10">
        <f t="shared" si="1"/>
        <v>0</v>
      </c>
      <c r="I88" s="9"/>
    </row>
    <row r="89" spans="1:9" ht="26.4" x14ac:dyDescent="0.3">
      <c r="A89" s="8">
        <v>88</v>
      </c>
      <c r="B89" s="2" t="s">
        <v>69</v>
      </c>
      <c r="C89" s="1" t="s">
        <v>125</v>
      </c>
      <c r="D89" s="1" t="s">
        <v>129</v>
      </c>
      <c r="E89" s="1" t="s">
        <v>50</v>
      </c>
      <c r="F89" s="9"/>
      <c r="G89" s="1" t="str">
        <f>IF(AND(E89="E",F89="N"),"Voldoet niet","")</f>
        <v/>
      </c>
      <c r="H89" s="10">
        <f t="shared" si="1"/>
        <v>0</v>
      </c>
      <c r="I89" s="9"/>
    </row>
    <row r="90" spans="1:9" ht="26.4" x14ac:dyDescent="0.3">
      <c r="A90" s="8">
        <v>89</v>
      </c>
      <c r="B90" s="2" t="s">
        <v>69</v>
      </c>
      <c r="C90" s="1" t="s">
        <v>125</v>
      </c>
      <c r="D90" s="1" t="s">
        <v>130</v>
      </c>
      <c r="E90" s="1" t="s">
        <v>50</v>
      </c>
      <c r="F90" s="9"/>
      <c r="G90" s="1" t="str">
        <f>IF(AND(E90="E",F90="N"),"Voldoet niet","")</f>
        <v/>
      </c>
      <c r="H90" s="10">
        <f t="shared" si="1"/>
        <v>0</v>
      </c>
      <c r="I90" s="9"/>
    </row>
    <row r="91" spans="1:9" ht="26.4" x14ac:dyDescent="0.3">
      <c r="A91" s="8">
        <v>90</v>
      </c>
      <c r="B91" s="2" t="s">
        <v>69</v>
      </c>
      <c r="C91" s="1" t="s">
        <v>125</v>
      </c>
      <c r="D91" s="1" t="s">
        <v>131</v>
      </c>
      <c r="E91" s="1" t="s">
        <v>18</v>
      </c>
      <c r="F91" s="9"/>
      <c r="G91" s="1" t="str">
        <f>IF(AND(E91="E",F91="N"),"Voldoet niet","")</f>
        <v/>
      </c>
      <c r="H91" s="10"/>
      <c r="I91" s="9"/>
    </row>
    <row r="92" spans="1:9" ht="26.4" x14ac:dyDescent="0.3">
      <c r="A92" s="8">
        <v>91</v>
      </c>
      <c r="B92" s="2" t="s">
        <v>69</v>
      </c>
      <c r="C92" s="1" t="s">
        <v>125</v>
      </c>
      <c r="D92" s="1" t="s">
        <v>132</v>
      </c>
      <c r="E92" s="1" t="s">
        <v>18</v>
      </c>
      <c r="F92" s="9"/>
      <c r="G92" s="1" t="str">
        <f>IF(AND(E92="E",F92="N"),"Voldoet niet","")</f>
        <v/>
      </c>
      <c r="H92" s="10"/>
      <c r="I92" s="9"/>
    </row>
    <row r="93" spans="1:9" ht="26.4" x14ac:dyDescent="0.3">
      <c r="A93" s="8">
        <v>92</v>
      </c>
      <c r="B93" s="2" t="s">
        <v>69</v>
      </c>
      <c r="C93" s="1" t="s">
        <v>125</v>
      </c>
      <c r="D93" s="1" t="s">
        <v>133</v>
      </c>
      <c r="E93" s="1" t="s">
        <v>18</v>
      </c>
      <c r="F93" s="9"/>
      <c r="G93" s="1" t="str">
        <f>IF(AND(E93="E",F93="N"),"Voldoet niet","")</f>
        <v/>
      </c>
      <c r="H93" s="10"/>
      <c r="I93" s="9"/>
    </row>
    <row r="94" spans="1:9" ht="26.4" x14ac:dyDescent="0.3">
      <c r="A94" s="8">
        <v>93</v>
      </c>
      <c r="B94" s="2" t="s">
        <v>69</v>
      </c>
      <c r="C94" s="1" t="s">
        <v>125</v>
      </c>
      <c r="D94" s="1" t="s">
        <v>134</v>
      </c>
      <c r="E94" s="1" t="s">
        <v>50</v>
      </c>
      <c r="F94" s="9"/>
      <c r="G94" s="1" t="str">
        <f>IF(AND(E94="E",F94="N"),"Voldoet niet","")</f>
        <v/>
      </c>
      <c r="H94" s="10">
        <f t="shared" si="1"/>
        <v>0</v>
      </c>
      <c r="I94" s="9"/>
    </row>
    <row r="95" spans="1:9" ht="39.6" x14ac:dyDescent="0.3">
      <c r="A95" s="8">
        <v>94</v>
      </c>
      <c r="B95" s="2" t="s">
        <v>69</v>
      </c>
      <c r="C95" s="1" t="s">
        <v>125</v>
      </c>
      <c r="D95" s="1" t="s">
        <v>135</v>
      </c>
      <c r="E95" s="1" t="s">
        <v>59</v>
      </c>
      <c r="F95" s="9"/>
      <c r="G95" s="1" t="str">
        <f>IF(AND(E95="E",F95="N"),"Voldoet niet","")</f>
        <v/>
      </c>
      <c r="H95" s="10">
        <f t="shared" si="1"/>
        <v>0</v>
      </c>
      <c r="I95" s="9"/>
    </row>
    <row r="96" spans="1:9" ht="26.4" x14ac:dyDescent="0.3">
      <c r="A96" s="8">
        <v>95</v>
      </c>
      <c r="B96" s="2" t="s">
        <v>69</v>
      </c>
      <c r="C96" s="1" t="s">
        <v>125</v>
      </c>
      <c r="D96" s="1" t="s">
        <v>136</v>
      </c>
      <c r="E96" s="1" t="s">
        <v>59</v>
      </c>
      <c r="F96" s="9"/>
      <c r="G96" s="1" t="str">
        <f>IF(AND(E96="E",F96="N"),"Voldoet niet","")</f>
        <v/>
      </c>
      <c r="H96" s="10">
        <f t="shared" si="1"/>
        <v>0</v>
      </c>
      <c r="I96" s="9"/>
    </row>
    <row r="97" spans="1:9" ht="26.4" x14ac:dyDescent="0.3">
      <c r="A97" s="8">
        <v>96</v>
      </c>
      <c r="B97" s="2" t="s">
        <v>69</v>
      </c>
      <c r="C97" s="1" t="s">
        <v>125</v>
      </c>
      <c r="D97" s="1" t="s">
        <v>137</v>
      </c>
      <c r="E97" s="1" t="s">
        <v>59</v>
      </c>
      <c r="F97" s="9"/>
      <c r="G97" s="1" t="str">
        <f>IF(AND(E97="E",F97="N"),"Voldoet niet","")</f>
        <v/>
      </c>
      <c r="H97" s="10">
        <f t="shared" si="1"/>
        <v>0</v>
      </c>
      <c r="I97" s="9"/>
    </row>
    <row r="98" spans="1:9" ht="26.4" x14ac:dyDescent="0.3">
      <c r="A98" s="8">
        <v>97</v>
      </c>
      <c r="B98" s="2" t="s">
        <v>69</v>
      </c>
      <c r="C98" s="1" t="s">
        <v>125</v>
      </c>
      <c r="D98" s="1" t="s">
        <v>138</v>
      </c>
      <c r="E98" s="1" t="s">
        <v>50</v>
      </c>
      <c r="F98" s="9"/>
      <c r="G98" s="1" t="str">
        <f>IF(AND(E98="E",F98="N"),"Voldoet niet","")</f>
        <v/>
      </c>
      <c r="H98" s="10">
        <f t="shared" si="1"/>
        <v>0</v>
      </c>
      <c r="I98" s="9"/>
    </row>
    <row r="99" spans="1:9" ht="26.4" x14ac:dyDescent="0.3">
      <c r="A99" s="8">
        <v>98</v>
      </c>
      <c r="B99" s="2" t="s">
        <v>69</v>
      </c>
      <c r="C99" s="1" t="s">
        <v>139</v>
      </c>
      <c r="D99" s="1" t="s">
        <v>140</v>
      </c>
      <c r="E99" s="1" t="s">
        <v>18</v>
      </c>
      <c r="F99" s="9"/>
      <c r="G99" s="1" t="str">
        <f>IF(AND(E99="E",F99="N"),"Voldoet niet","")</f>
        <v/>
      </c>
      <c r="H99" s="10"/>
      <c r="I99" s="9"/>
    </row>
    <row r="100" spans="1:9" ht="26.4" x14ac:dyDescent="0.3">
      <c r="A100" s="8">
        <v>99</v>
      </c>
      <c r="B100" s="2" t="s">
        <v>69</v>
      </c>
      <c r="C100" s="1" t="s">
        <v>139</v>
      </c>
      <c r="D100" s="2" t="s">
        <v>141</v>
      </c>
      <c r="E100" s="1" t="s">
        <v>50</v>
      </c>
      <c r="F100" s="9"/>
      <c r="G100" s="1" t="str">
        <f>IF(AND(E100="E",F100="N"),"Voldoet niet","")</f>
        <v/>
      </c>
      <c r="H100" s="10">
        <f t="shared" si="1"/>
        <v>0</v>
      </c>
      <c r="I100" s="9"/>
    </row>
    <row r="101" spans="1:9" ht="26.4" x14ac:dyDescent="0.3">
      <c r="A101" s="8">
        <v>100</v>
      </c>
      <c r="B101" s="2" t="s">
        <v>69</v>
      </c>
      <c r="C101" s="1" t="s">
        <v>139</v>
      </c>
      <c r="D101" s="2" t="s">
        <v>142</v>
      </c>
      <c r="E101" s="1" t="s">
        <v>50</v>
      </c>
      <c r="F101" s="9"/>
      <c r="G101" s="1" t="str">
        <f>IF(AND(E101="E",F101="N"),"Voldoet niet","")</f>
        <v/>
      </c>
      <c r="H101" s="10">
        <f t="shared" si="1"/>
        <v>0</v>
      </c>
      <c r="I101" s="9"/>
    </row>
    <row r="102" spans="1:9" ht="26.4" x14ac:dyDescent="0.3">
      <c r="A102" s="8">
        <v>101</v>
      </c>
      <c r="B102" s="2" t="s">
        <v>69</v>
      </c>
      <c r="C102" s="1" t="s">
        <v>139</v>
      </c>
      <c r="D102" s="2" t="s">
        <v>143</v>
      </c>
      <c r="E102" s="1" t="s">
        <v>50</v>
      </c>
      <c r="F102" s="9"/>
      <c r="G102" s="1" t="str">
        <f>IF(AND(E102="E",F102="N"),"Voldoet niet","")</f>
        <v/>
      </c>
      <c r="H102" s="10">
        <f t="shared" si="1"/>
        <v>0</v>
      </c>
      <c r="I102" s="9"/>
    </row>
    <row r="103" spans="1:9" ht="26.4" x14ac:dyDescent="0.3">
      <c r="A103" s="8">
        <v>102</v>
      </c>
      <c r="B103" s="2" t="s">
        <v>69</v>
      </c>
      <c r="C103" s="1" t="s">
        <v>139</v>
      </c>
      <c r="D103" s="2" t="s">
        <v>144</v>
      </c>
      <c r="E103" s="1" t="s">
        <v>59</v>
      </c>
      <c r="F103" s="9"/>
      <c r="G103" s="1" t="str">
        <f>IF(AND(E103="E",F103="N"),"Voldoet niet","")</f>
        <v/>
      </c>
      <c r="H103" s="10">
        <f t="shared" si="1"/>
        <v>0</v>
      </c>
      <c r="I103" s="9"/>
    </row>
    <row r="104" spans="1:9" ht="26.4" x14ac:dyDescent="0.3">
      <c r="A104" s="8">
        <v>103</v>
      </c>
      <c r="B104" s="2" t="s">
        <v>69</v>
      </c>
      <c r="C104" s="1" t="s">
        <v>139</v>
      </c>
      <c r="D104" s="2" t="s">
        <v>145</v>
      </c>
      <c r="E104" s="1" t="s">
        <v>50</v>
      </c>
      <c r="F104" s="9"/>
      <c r="G104" s="1" t="str">
        <f>IF(AND(E104="E",F104="N"),"Voldoet niet","")</f>
        <v/>
      </c>
      <c r="H104" s="10">
        <f t="shared" si="1"/>
        <v>0</v>
      </c>
      <c r="I104" s="9"/>
    </row>
    <row r="105" spans="1:9" ht="26.4" x14ac:dyDescent="0.3">
      <c r="A105" s="8">
        <v>104</v>
      </c>
      <c r="B105" s="2" t="s">
        <v>69</v>
      </c>
      <c r="C105" s="1" t="s">
        <v>139</v>
      </c>
      <c r="D105" s="2" t="s">
        <v>146</v>
      </c>
      <c r="E105" s="1" t="s">
        <v>59</v>
      </c>
      <c r="F105" s="9"/>
      <c r="G105" s="1" t="str">
        <f>IF(AND(E105="E",F105="N"),"Voldoet niet","")</f>
        <v/>
      </c>
      <c r="H105" s="10">
        <f t="shared" si="1"/>
        <v>0</v>
      </c>
      <c r="I105" s="9"/>
    </row>
    <row r="106" spans="1:9" ht="26.4" x14ac:dyDescent="0.3">
      <c r="A106" s="8">
        <v>105</v>
      </c>
      <c r="B106" s="2" t="s">
        <v>69</v>
      </c>
      <c r="C106" s="1" t="s">
        <v>139</v>
      </c>
      <c r="D106" s="2" t="s">
        <v>147</v>
      </c>
      <c r="E106" s="1" t="s">
        <v>59</v>
      </c>
      <c r="F106" s="9"/>
      <c r="G106" s="1" t="str">
        <f>IF(AND(E106="E",F106="N"),"Voldoet niet","")</f>
        <v/>
      </c>
      <c r="H106" s="10">
        <f t="shared" si="1"/>
        <v>0</v>
      </c>
      <c r="I106" s="9"/>
    </row>
    <row r="107" spans="1:9" ht="26.4" x14ac:dyDescent="0.3">
      <c r="A107" s="8">
        <v>106</v>
      </c>
      <c r="B107" s="2" t="s">
        <v>69</v>
      </c>
      <c r="C107" s="1" t="s">
        <v>139</v>
      </c>
      <c r="D107" s="2" t="s">
        <v>148</v>
      </c>
      <c r="E107" s="1" t="s">
        <v>18</v>
      </c>
      <c r="F107" s="9"/>
      <c r="G107" s="1" t="str">
        <f>IF(AND(E107="E",F107="N"),"Voldoet niet","")</f>
        <v/>
      </c>
      <c r="H107" s="10"/>
      <c r="I107" s="9"/>
    </row>
    <row r="108" spans="1:9" ht="26.4" x14ac:dyDescent="0.3">
      <c r="A108" s="8">
        <v>107</v>
      </c>
      <c r="B108" s="2" t="s">
        <v>69</v>
      </c>
      <c r="C108" s="1" t="s">
        <v>139</v>
      </c>
      <c r="D108" s="2" t="s">
        <v>149</v>
      </c>
      <c r="E108" s="1" t="s">
        <v>18</v>
      </c>
      <c r="F108" s="9"/>
      <c r="G108" s="1" t="str">
        <f>IF(AND(E108="E",F108="N"),"Voldoet niet","")</f>
        <v/>
      </c>
      <c r="H108" s="10"/>
      <c r="I108" s="9"/>
    </row>
    <row r="109" spans="1:9" ht="26.4" x14ac:dyDescent="0.3">
      <c r="A109" s="8">
        <v>108</v>
      </c>
      <c r="B109" s="2" t="s">
        <v>69</v>
      </c>
      <c r="C109" s="1" t="s">
        <v>139</v>
      </c>
      <c r="D109" s="2" t="s">
        <v>150</v>
      </c>
      <c r="E109" s="1" t="s">
        <v>59</v>
      </c>
      <c r="F109" s="9"/>
      <c r="G109" s="1" t="str">
        <f>IF(AND(E109="E",F109="N"),"Voldoet niet","")</f>
        <v/>
      </c>
      <c r="H109" s="10">
        <f t="shared" si="1"/>
        <v>0</v>
      </c>
      <c r="I109" s="9"/>
    </row>
    <row r="110" spans="1:9" ht="26.4" x14ac:dyDescent="0.3">
      <c r="A110" s="8">
        <v>109</v>
      </c>
      <c r="B110" s="2" t="s">
        <v>69</v>
      </c>
      <c r="C110" s="1" t="s">
        <v>139</v>
      </c>
      <c r="D110" s="2" t="s">
        <v>151</v>
      </c>
      <c r="E110" s="1" t="s">
        <v>50</v>
      </c>
      <c r="F110" s="9"/>
      <c r="G110" s="1" t="str">
        <f>IF(AND(E110="E",F110="N"),"Voldoet niet","")</f>
        <v/>
      </c>
      <c r="H110" s="10">
        <f t="shared" si="1"/>
        <v>0</v>
      </c>
      <c r="I110" s="9"/>
    </row>
    <row r="111" spans="1:9" ht="26.4" x14ac:dyDescent="0.3">
      <c r="A111" s="8">
        <v>110</v>
      </c>
      <c r="B111" s="2" t="s">
        <v>69</v>
      </c>
      <c r="C111" s="1" t="s">
        <v>152</v>
      </c>
      <c r="D111" s="1" t="s">
        <v>153</v>
      </c>
      <c r="E111" s="1" t="s">
        <v>18</v>
      </c>
      <c r="F111" s="9"/>
      <c r="G111" s="1" t="str">
        <f>IF(AND(E111="E",F111="N"),"Voldoet niet","")</f>
        <v/>
      </c>
      <c r="H111" s="10"/>
      <c r="I111" s="9"/>
    </row>
    <row r="112" spans="1:9" ht="26.4" x14ac:dyDescent="0.3">
      <c r="A112" s="8">
        <v>111</v>
      </c>
      <c r="B112" s="2" t="s">
        <v>69</v>
      </c>
      <c r="C112" s="1" t="s">
        <v>152</v>
      </c>
      <c r="D112" s="1" t="s">
        <v>154</v>
      </c>
      <c r="E112" s="1" t="s">
        <v>50</v>
      </c>
      <c r="F112" s="9"/>
      <c r="G112" s="1" t="str">
        <f>IF(AND(E112="E",F112="N"),"Voldoet niet","")</f>
        <v/>
      </c>
      <c r="H112" s="10">
        <f t="shared" si="1"/>
        <v>0</v>
      </c>
      <c r="I112" s="9"/>
    </row>
    <row r="113" spans="1:9" ht="26.4" x14ac:dyDescent="0.3">
      <c r="A113" s="8">
        <v>112</v>
      </c>
      <c r="B113" s="2" t="s">
        <v>69</v>
      </c>
      <c r="C113" s="1" t="s">
        <v>152</v>
      </c>
      <c r="D113" s="1" t="s">
        <v>155</v>
      </c>
      <c r="E113" s="1" t="s">
        <v>50</v>
      </c>
      <c r="F113" s="9"/>
      <c r="G113" s="1" t="str">
        <f>IF(AND(E113="E",F113="N"),"Voldoet niet","")</f>
        <v/>
      </c>
      <c r="H113" s="10">
        <f t="shared" si="1"/>
        <v>0</v>
      </c>
      <c r="I113" s="9"/>
    </row>
    <row r="114" spans="1:9" ht="26.4" x14ac:dyDescent="0.3">
      <c r="A114" s="8">
        <v>113</v>
      </c>
      <c r="B114" s="2" t="s">
        <v>69</v>
      </c>
      <c r="C114" s="1" t="s">
        <v>152</v>
      </c>
      <c r="D114" s="1" t="s">
        <v>156</v>
      </c>
      <c r="E114" s="1" t="s">
        <v>59</v>
      </c>
      <c r="F114" s="9"/>
      <c r="G114" s="1" t="str">
        <f>IF(AND(E114="E",F114="N"),"Voldoet niet","")</f>
        <v/>
      </c>
      <c r="H114" s="10">
        <f t="shared" si="1"/>
        <v>0</v>
      </c>
      <c r="I114" s="9"/>
    </row>
    <row r="115" spans="1:9" ht="26.4" x14ac:dyDescent="0.3">
      <c r="A115" s="8">
        <v>114</v>
      </c>
      <c r="B115" s="2" t="s">
        <v>69</v>
      </c>
      <c r="C115" s="1" t="s">
        <v>152</v>
      </c>
      <c r="D115" s="1" t="s">
        <v>157</v>
      </c>
      <c r="E115" s="1" t="s">
        <v>50</v>
      </c>
      <c r="F115" s="9"/>
      <c r="G115" s="1" t="str">
        <f>IF(AND(E115="E",F115="N"),"Voldoet niet","")</f>
        <v/>
      </c>
      <c r="H115" s="10">
        <f t="shared" si="1"/>
        <v>0</v>
      </c>
      <c r="I115" s="9"/>
    </row>
    <row r="116" spans="1:9" ht="39.6" x14ac:dyDescent="0.3">
      <c r="A116" s="8">
        <v>115</v>
      </c>
      <c r="B116" s="2" t="s">
        <v>69</v>
      </c>
      <c r="C116" s="1" t="s">
        <v>158</v>
      </c>
      <c r="D116" s="1" t="s">
        <v>159</v>
      </c>
      <c r="E116" s="1" t="s">
        <v>18</v>
      </c>
      <c r="F116" s="9"/>
      <c r="G116" s="1" t="str">
        <f>IF(AND(E116="E",F116="N"),"Voldoet niet","")</f>
        <v/>
      </c>
      <c r="H116" s="10"/>
      <c r="I116" s="9"/>
    </row>
    <row r="117" spans="1:9" ht="92.4" x14ac:dyDescent="0.3">
      <c r="A117" s="8">
        <v>116</v>
      </c>
      <c r="B117" s="2" t="s">
        <v>69</v>
      </c>
      <c r="C117" s="1" t="s">
        <v>158</v>
      </c>
      <c r="D117" s="1" t="s">
        <v>160</v>
      </c>
      <c r="E117" s="1" t="s">
        <v>50</v>
      </c>
      <c r="F117" s="9"/>
      <c r="G117" s="1" t="str">
        <f>IF(AND(E117="E",F117="N"),"Voldoet niet","")</f>
        <v/>
      </c>
      <c r="H117" s="10">
        <f t="shared" si="1"/>
        <v>0</v>
      </c>
      <c r="I117" s="9"/>
    </row>
    <row r="118" spans="1:9" ht="52.8" x14ac:dyDescent="0.3">
      <c r="A118" s="8">
        <v>117</v>
      </c>
      <c r="B118" s="2" t="s">
        <v>69</v>
      </c>
      <c r="C118" s="1" t="s">
        <v>158</v>
      </c>
      <c r="D118" s="1" t="s">
        <v>161</v>
      </c>
      <c r="E118" s="1" t="s">
        <v>50</v>
      </c>
      <c r="F118" s="9"/>
      <c r="G118" s="1" t="str">
        <f>IF(AND(E118="E",F118="N"),"Voldoet niet","")</f>
        <v/>
      </c>
      <c r="H118" s="10">
        <f t="shared" si="1"/>
        <v>0</v>
      </c>
      <c r="I118" s="1"/>
    </row>
    <row r="119" spans="1:9" ht="26.4" x14ac:dyDescent="0.3">
      <c r="A119" s="8">
        <v>118</v>
      </c>
      <c r="B119" s="2" t="s">
        <v>69</v>
      </c>
      <c r="C119" s="1" t="s">
        <v>158</v>
      </c>
      <c r="D119" s="1" t="s">
        <v>162</v>
      </c>
      <c r="E119" s="1" t="s">
        <v>50</v>
      </c>
      <c r="F119" s="9"/>
      <c r="G119" s="1" t="str">
        <f>IF(AND(E119="E",F119="N"),"Voldoet niet","")</f>
        <v/>
      </c>
      <c r="H119" s="10">
        <f t="shared" si="1"/>
        <v>0</v>
      </c>
      <c r="I119" s="1"/>
    </row>
    <row r="120" spans="1:9" ht="26.4" x14ac:dyDescent="0.3">
      <c r="A120" s="8">
        <v>119</v>
      </c>
      <c r="B120" s="2" t="s">
        <v>69</v>
      </c>
      <c r="C120" s="1" t="s">
        <v>158</v>
      </c>
      <c r="D120" s="1" t="s">
        <v>163</v>
      </c>
      <c r="E120" s="1" t="s">
        <v>59</v>
      </c>
      <c r="F120" s="9"/>
      <c r="G120" s="1" t="str">
        <f>IF(AND(E120="E",F120="N"),"Voldoet niet","")</f>
        <v/>
      </c>
      <c r="H120" s="10">
        <f t="shared" si="1"/>
        <v>0</v>
      </c>
      <c r="I120" s="1"/>
    </row>
    <row r="121" spans="1:9" ht="39.6" x14ac:dyDescent="0.3">
      <c r="A121" s="8">
        <v>120</v>
      </c>
      <c r="B121" s="2" t="s">
        <v>69</v>
      </c>
      <c r="C121" s="1" t="s">
        <v>158</v>
      </c>
      <c r="D121" s="1" t="s">
        <v>164</v>
      </c>
      <c r="E121" s="1" t="s">
        <v>59</v>
      </c>
      <c r="F121" s="9"/>
      <c r="G121" s="1" t="str">
        <f>IF(AND(E121="E",F121="N"),"Voldoet niet","")</f>
        <v/>
      </c>
      <c r="H121" s="10">
        <f t="shared" si="1"/>
        <v>0</v>
      </c>
      <c r="I121" s="1"/>
    </row>
    <row r="122" spans="1:9" ht="52.8" x14ac:dyDescent="0.3">
      <c r="A122" s="8">
        <v>121</v>
      </c>
      <c r="B122" s="2" t="s">
        <v>69</v>
      </c>
      <c r="C122" s="1" t="s">
        <v>158</v>
      </c>
      <c r="D122" s="1" t="s">
        <v>165</v>
      </c>
      <c r="E122" s="1" t="s">
        <v>59</v>
      </c>
      <c r="F122" s="9"/>
      <c r="G122" s="1" t="str">
        <f>IF(AND(E122="E",F122="N"),"Voldoet niet","")</f>
        <v/>
      </c>
      <c r="H122" s="10">
        <f t="shared" si="1"/>
        <v>0</v>
      </c>
      <c r="I122" s="1"/>
    </row>
    <row r="123" spans="1:9" ht="26.4" x14ac:dyDescent="0.3">
      <c r="A123" s="8">
        <v>122</v>
      </c>
      <c r="B123" s="2" t="s">
        <v>69</v>
      </c>
      <c r="C123" s="1" t="s">
        <v>158</v>
      </c>
      <c r="D123" s="1" t="s">
        <v>166</v>
      </c>
      <c r="E123" s="1" t="s">
        <v>18</v>
      </c>
      <c r="F123" s="9"/>
      <c r="G123" s="1" t="str">
        <f>IF(AND(E123="E",F123="N"),"Voldoet niet","")</f>
        <v/>
      </c>
      <c r="H123" s="10"/>
      <c r="I123" s="1"/>
    </row>
    <row r="124" spans="1:9" ht="26.4" x14ac:dyDescent="0.3">
      <c r="A124" s="8">
        <v>123</v>
      </c>
      <c r="B124" s="2" t="s">
        <v>69</v>
      </c>
      <c r="C124" s="1" t="s">
        <v>158</v>
      </c>
      <c r="D124" s="1" t="s">
        <v>167</v>
      </c>
      <c r="E124" s="1" t="s">
        <v>59</v>
      </c>
      <c r="F124" s="9"/>
      <c r="G124" s="1" t="str">
        <f>IF(AND(E124="E",F124="N"),"Voldoet niet","")</f>
        <v/>
      </c>
      <c r="H124" s="10">
        <f t="shared" si="1"/>
        <v>0</v>
      </c>
      <c r="I124" s="1"/>
    </row>
    <row r="125" spans="1:9" ht="79.2" x14ac:dyDescent="0.3">
      <c r="A125" s="8">
        <v>124</v>
      </c>
      <c r="B125" s="2" t="s">
        <v>69</v>
      </c>
      <c r="C125" s="1" t="s">
        <v>158</v>
      </c>
      <c r="D125" s="1" t="s">
        <v>168</v>
      </c>
      <c r="E125" s="1" t="s">
        <v>50</v>
      </c>
      <c r="F125" s="9"/>
      <c r="G125" s="1" t="str">
        <f>IF(AND(E125="E",F125="N"),"Voldoet niet","")</f>
        <v/>
      </c>
      <c r="H125" s="10">
        <f t="shared" si="1"/>
        <v>0</v>
      </c>
      <c r="I125" s="1"/>
    </row>
    <row r="126" spans="1:9" ht="145.19999999999999" x14ac:dyDescent="0.3">
      <c r="A126" s="8">
        <v>125</v>
      </c>
      <c r="B126" s="2" t="s">
        <v>69</v>
      </c>
      <c r="C126" s="1" t="s">
        <v>158</v>
      </c>
      <c r="D126" s="1" t="s">
        <v>169</v>
      </c>
      <c r="E126" s="1" t="s">
        <v>18</v>
      </c>
      <c r="F126" s="9"/>
      <c r="G126" s="1" t="str">
        <f>IF(AND(E126="E",F126="N"),"Voldoet niet","")</f>
        <v/>
      </c>
      <c r="H126" s="10"/>
      <c r="I126" s="1"/>
    </row>
    <row r="127" spans="1:9" ht="26.4" x14ac:dyDescent="0.3">
      <c r="A127" s="8">
        <v>126</v>
      </c>
      <c r="B127" s="2" t="s">
        <v>69</v>
      </c>
      <c r="C127" s="1" t="s">
        <v>158</v>
      </c>
      <c r="D127" s="1" t="s">
        <v>170</v>
      </c>
      <c r="E127" s="1" t="s">
        <v>59</v>
      </c>
      <c r="F127" s="9"/>
      <c r="G127" s="1" t="str">
        <f>IF(AND(E127="E",F127="N"),"Voldoet niet","")</f>
        <v/>
      </c>
      <c r="H127" s="10">
        <f t="shared" si="1"/>
        <v>0</v>
      </c>
      <c r="I127" s="1"/>
    </row>
    <row r="128" spans="1:9" ht="26.4" x14ac:dyDescent="0.3">
      <c r="A128" s="8">
        <v>127</v>
      </c>
      <c r="B128" s="2" t="s">
        <v>69</v>
      </c>
      <c r="C128" s="1" t="s">
        <v>158</v>
      </c>
      <c r="D128" s="1" t="s">
        <v>171</v>
      </c>
      <c r="E128" s="1" t="s">
        <v>18</v>
      </c>
      <c r="F128" s="9"/>
      <c r="G128" s="1" t="str">
        <f>IF(AND(E128="E",F128="N"),"Voldoet niet","")</f>
        <v/>
      </c>
      <c r="H128" s="10"/>
      <c r="I128" s="1"/>
    </row>
    <row r="129" spans="1:9" ht="26.4" x14ac:dyDescent="0.3">
      <c r="A129" s="8">
        <v>128</v>
      </c>
      <c r="B129" s="2" t="s">
        <v>69</v>
      </c>
      <c r="C129" s="1" t="s">
        <v>158</v>
      </c>
      <c r="D129" s="1" t="s">
        <v>172</v>
      </c>
      <c r="E129" s="1" t="s">
        <v>50</v>
      </c>
      <c r="F129" s="9"/>
      <c r="G129" s="1" t="str">
        <f>IF(AND(E129="E",F129="N"),"Voldoet niet","")</f>
        <v/>
      </c>
      <c r="H129" s="10">
        <f t="shared" si="1"/>
        <v>0</v>
      </c>
      <c r="I129" s="1"/>
    </row>
    <row r="130" spans="1:9" ht="26.4" x14ac:dyDescent="0.3">
      <c r="A130" s="8">
        <v>129</v>
      </c>
      <c r="B130" s="2" t="s">
        <v>69</v>
      </c>
      <c r="C130" s="1" t="s">
        <v>158</v>
      </c>
      <c r="D130" s="1" t="s">
        <v>173</v>
      </c>
      <c r="E130" s="1" t="s">
        <v>59</v>
      </c>
      <c r="F130" s="9"/>
      <c r="G130" s="1" t="str">
        <f>IF(AND(E130="E",F130="N"),"Voldoet niet","")</f>
        <v/>
      </c>
      <c r="H130" s="10">
        <f t="shared" si="1"/>
        <v>0</v>
      </c>
      <c r="I130" s="1"/>
    </row>
    <row r="131" spans="1:9" ht="52.8" x14ac:dyDescent="0.3">
      <c r="A131" s="8">
        <v>130</v>
      </c>
      <c r="B131" s="2" t="s">
        <v>69</v>
      </c>
      <c r="C131" s="1" t="s">
        <v>174</v>
      </c>
      <c r="D131" s="1" t="s">
        <v>175</v>
      </c>
      <c r="E131" s="1" t="s">
        <v>59</v>
      </c>
      <c r="F131" s="9"/>
      <c r="G131" s="1" t="str">
        <f>IF(AND(E131="E",F131="N"),"Voldoet niet","")</f>
        <v/>
      </c>
      <c r="H131" s="10">
        <f t="shared" si="1"/>
        <v>0</v>
      </c>
      <c r="I131" s="1"/>
    </row>
    <row r="132" spans="1:9" ht="26.4" x14ac:dyDescent="0.3">
      <c r="A132" s="8">
        <v>131</v>
      </c>
      <c r="B132" s="2" t="s">
        <v>69</v>
      </c>
      <c r="C132" s="1" t="s">
        <v>174</v>
      </c>
      <c r="D132" s="2" t="s">
        <v>176</v>
      </c>
      <c r="E132" s="1" t="s">
        <v>59</v>
      </c>
      <c r="F132" s="9"/>
      <c r="G132" s="1" t="str">
        <f>IF(AND(E132="E",F132="N"),"Voldoet niet","")</f>
        <v/>
      </c>
      <c r="H132" s="10">
        <f t="shared" si="1"/>
        <v>0</v>
      </c>
      <c r="I132" s="1"/>
    </row>
    <row r="133" spans="1:9" ht="26.4" x14ac:dyDescent="0.3">
      <c r="A133" s="8">
        <v>132</v>
      </c>
      <c r="B133" s="2" t="s">
        <v>69</v>
      </c>
      <c r="C133" s="1" t="s">
        <v>174</v>
      </c>
      <c r="D133" s="2" t="s">
        <v>177</v>
      </c>
      <c r="E133" s="1" t="s">
        <v>59</v>
      </c>
      <c r="F133" s="9"/>
      <c r="G133" s="1" t="str">
        <f>IF(AND(E133="E",F133="N"),"Voldoet niet","")</f>
        <v/>
      </c>
      <c r="H133" s="10">
        <f t="shared" si="1"/>
        <v>0</v>
      </c>
      <c r="I133" s="1"/>
    </row>
    <row r="134" spans="1:9" ht="39.6" x14ac:dyDescent="0.3">
      <c r="A134" s="8">
        <v>133</v>
      </c>
      <c r="B134" s="2" t="s">
        <v>69</v>
      </c>
      <c r="C134" s="1" t="s">
        <v>174</v>
      </c>
      <c r="D134" s="2" t="s">
        <v>178</v>
      </c>
      <c r="E134" s="1" t="s">
        <v>59</v>
      </c>
      <c r="F134" s="9"/>
      <c r="G134" s="1" t="str">
        <f>IF(AND(E134="E",F134="N"),"Voldoet niet","")</f>
        <v/>
      </c>
      <c r="H134" s="10">
        <f t="shared" si="1"/>
        <v>0</v>
      </c>
      <c r="I134" s="1"/>
    </row>
    <row r="135" spans="1:9" ht="26.4" x14ac:dyDescent="0.3">
      <c r="A135" s="8">
        <v>134</v>
      </c>
      <c r="B135" s="2" t="s">
        <v>69</v>
      </c>
      <c r="C135" s="1" t="s">
        <v>174</v>
      </c>
      <c r="D135" s="2" t="s">
        <v>179</v>
      </c>
      <c r="E135" s="1" t="s">
        <v>59</v>
      </c>
      <c r="F135" s="9"/>
      <c r="G135" s="1" t="str">
        <f>IF(AND(E135="E",F135="N"),"Voldoet niet","")</f>
        <v/>
      </c>
      <c r="H135" s="10">
        <f t="shared" si="1"/>
        <v>0</v>
      </c>
      <c r="I135" s="1"/>
    </row>
    <row r="136" spans="1:9" ht="26.4" x14ac:dyDescent="0.3">
      <c r="A136" s="8">
        <v>135</v>
      </c>
      <c r="B136" s="2" t="s">
        <v>69</v>
      </c>
      <c r="C136" s="1" t="s">
        <v>174</v>
      </c>
      <c r="D136" s="2" t="s">
        <v>180</v>
      </c>
      <c r="E136" s="1" t="s">
        <v>59</v>
      </c>
      <c r="F136" s="9"/>
      <c r="G136" s="1" t="str">
        <f>IF(AND(E136="E",F136="N"),"Voldoet niet","")</f>
        <v/>
      </c>
      <c r="H136" s="10">
        <f t="shared" si="1"/>
        <v>0</v>
      </c>
      <c r="I136" s="1"/>
    </row>
    <row r="137" spans="1:9" ht="52.8" x14ac:dyDescent="0.3">
      <c r="A137" s="8">
        <v>136</v>
      </c>
      <c r="B137" s="2" t="s">
        <v>69</v>
      </c>
      <c r="C137" s="1" t="s">
        <v>181</v>
      </c>
      <c r="D137" s="1" t="s">
        <v>182</v>
      </c>
      <c r="E137" s="1" t="s">
        <v>18</v>
      </c>
      <c r="F137" s="9"/>
      <c r="G137" s="1" t="str">
        <f>IF(AND(E137="E",F137="N"),"Voldoet niet","")</f>
        <v/>
      </c>
      <c r="H137" s="10"/>
      <c r="I137" s="1"/>
    </row>
    <row r="138" spans="1:9" ht="26.4" x14ac:dyDescent="0.3">
      <c r="A138" s="8">
        <v>137</v>
      </c>
      <c r="B138" s="2" t="s">
        <v>69</v>
      </c>
      <c r="C138" s="1" t="s">
        <v>181</v>
      </c>
      <c r="D138" s="1" t="s">
        <v>183</v>
      </c>
      <c r="E138" s="1" t="s">
        <v>59</v>
      </c>
      <c r="F138" s="9"/>
      <c r="G138" s="1" t="str">
        <f>IF(AND(E138="E",F138="N"),"Voldoet niet","")</f>
        <v/>
      </c>
      <c r="H138" s="10">
        <f t="shared" si="1"/>
        <v>0</v>
      </c>
      <c r="I138" s="1"/>
    </row>
    <row r="139" spans="1:9" ht="26.4" x14ac:dyDescent="0.3">
      <c r="A139" s="8">
        <v>138</v>
      </c>
      <c r="B139" s="2" t="s">
        <v>69</v>
      </c>
      <c r="C139" s="1" t="s">
        <v>181</v>
      </c>
      <c r="D139" s="1" t="s">
        <v>184</v>
      </c>
      <c r="E139" s="1" t="s">
        <v>18</v>
      </c>
      <c r="F139" s="9"/>
      <c r="G139" s="1" t="str">
        <f>IF(AND(E139="E",F139="N"),"Voldoet niet","")</f>
        <v/>
      </c>
      <c r="H139" s="10"/>
      <c r="I139" s="1"/>
    </row>
    <row r="140" spans="1:9" ht="26.4" x14ac:dyDescent="0.3">
      <c r="A140" s="8">
        <v>139</v>
      </c>
      <c r="B140" s="2" t="s">
        <v>69</v>
      </c>
      <c r="C140" s="1" t="s">
        <v>181</v>
      </c>
      <c r="D140" s="1" t="s">
        <v>185</v>
      </c>
      <c r="E140" s="1" t="s">
        <v>50</v>
      </c>
      <c r="F140" s="9"/>
      <c r="G140" s="1" t="str">
        <f>IF(AND(E140="E",F140="N"),"Voldoet niet","")</f>
        <v/>
      </c>
      <c r="H140" s="10">
        <f t="shared" si="1"/>
        <v>0</v>
      </c>
      <c r="I140" s="1"/>
    </row>
    <row r="141" spans="1:9" ht="79.2" x14ac:dyDescent="0.3">
      <c r="A141" s="8">
        <v>140</v>
      </c>
      <c r="B141" s="2" t="s">
        <v>69</v>
      </c>
      <c r="C141" s="1" t="s">
        <v>181</v>
      </c>
      <c r="D141" s="2" t="s">
        <v>186</v>
      </c>
      <c r="E141" s="1" t="s">
        <v>59</v>
      </c>
      <c r="F141" s="9"/>
      <c r="G141" s="1" t="str">
        <f>IF(AND(E141="E",F141="N"),"Voldoet niet","")</f>
        <v/>
      </c>
      <c r="H141" s="10">
        <f t="shared" si="1"/>
        <v>0</v>
      </c>
      <c r="I141" s="1"/>
    </row>
    <row r="142" spans="1:9" ht="79.2" x14ac:dyDescent="0.3">
      <c r="A142" s="8">
        <v>141</v>
      </c>
      <c r="B142" s="2" t="s">
        <v>69</v>
      </c>
      <c r="C142" s="1" t="s">
        <v>187</v>
      </c>
      <c r="D142" s="2" t="s">
        <v>188</v>
      </c>
      <c r="E142" s="1" t="s">
        <v>18</v>
      </c>
      <c r="F142" s="9"/>
      <c r="G142" s="1" t="str">
        <f>IF(AND(E142="E",F142="N"),"Voldoet niet","")</f>
        <v/>
      </c>
      <c r="H142" s="10"/>
      <c r="I142" s="1"/>
    </row>
    <row r="143" spans="1:9" ht="26.4" x14ac:dyDescent="0.3">
      <c r="A143" s="8">
        <v>142</v>
      </c>
      <c r="B143" s="2" t="s">
        <v>69</v>
      </c>
      <c r="C143" s="1" t="s">
        <v>187</v>
      </c>
      <c r="D143" s="2" t="s">
        <v>189</v>
      </c>
      <c r="E143" s="1" t="s">
        <v>18</v>
      </c>
      <c r="F143" s="9"/>
      <c r="G143" s="1" t="str">
        <f>IF(AND(E143="E",F143="N"),"Voldoet niet","")</f>
        <v/>
      </c>
      <c r="H143" s="10"/>
      <c r="I143" s="1"/>
    </row>
    <row r="144" spans="1:9" ht="26.4" x14ac:dyDescent="0.3">
      <c r="A144" s="8">
        <v>143</v>
      </c>
      <c r="B144" s="2" t="s">
        <v>69</v>
      </c>
      <c r="C144" s="1" t="s">
        <v>187</v>
      </c>
      <c r="D144" s="2" t="s">
        <v>190</v>
      </c>
      <c r="E144" s="1" t="s">
        <v>50</v>
      </c>
      <c r="F144" s="9"/>
      <c r="G144" s="1" t="str">
        <f>IF(AND(E144="E",F144="N"),"Voldoet niet","")</f>
        <v/>
      </c>
      <c r="H144" s="10">
        <f t="shared" si="1"/>
        <v>0</v>
      </c>
      <c r="I144" s="1"/>
    </row>
    <row r="145" spans="1:9" ht="26.4" x14ac:dyDescent="0.3">
      <c r="A145" s="8">
        <v>144</v>
      </c>
      <c r="B145" s="2" t="s">
        <v>69</v>
      </c>
      <c r="C145" s="1" t="s">
        <v>187</v>
      </c>
      <c r="D145" s="2" t="s">
        <v>191</v>
      </c>
      <c r="E145" s="1" t="s">
        <v>18</v>
      </c>
      <c r="F145" s="9"/>
      <c r="G145" s="1" t="str">
        <f>IF(AND(E145="E",F145="N"),"Voldoet niet","")</f>
        <v/>
      </c>
      <c r="H145" s="10"/>
      <c r="I145" s="1"/>
    </row>
    <row r="146" spans="1:9" ht="52.8" x14ac:dyDescent="0.3">
      <c r="A146" s="8">
        <v>145</v>
      </c>
      <c r="B146" s="2" t="s">
        <v>69</v>
      </c>
      <c r="C146" s="1" t="s">
        <v>187</v>
      </c>
      <c r="D146" s="2" t="s">
        <v>192</v>
      </c>
      <c r="E146" s="1" t="s">
        <v>18</v>
      </c>
      <c r="F146" s="9"/>
      <c r="G146" s="1" t="str">
        <f>IF(AND(E146="E",F146="N"),"Voldoet niet","")</f>
        <v/>
      </c>
      <c r="H146" s="10"/>
      <c r="I146" s="1"/>
    </row>
    <row r="147" spans="1:9" ht="26.4" x14ac:dyDescent="0.3">
      <c r="A147" s="8">
        <v>146</v>
      </c>
      <c r="B147" s="2" t="s">
        <v>69</v>
      </c>
      <c r="C147" s="1" t="s">
        <v>187</v>
      </c>
      <c r="D147" s="2" t="s">
        <v>193</v>
      </c>
      <c r="E147" s="1" t="s">
        <v>59</v>
      </c>
      <c r="F147" s="9"/>
      <c r="G147" s="1" t="str">
        <f>IF(AND(E147="E",F147="N"),"Voldoet niet","")</f>
        <v/>
      </c>
      <c r="H147" s="10">
        <f t="shared" si="1"/>
        <v>0</v>
      </c>
      <c r="I147" s="1"/>
    </row>
    <row r="148" spans="1:9" ht="26.4" x14ac:dyDescent="0.3">
      <c r="A148" s="8">
        <v>147</v>
      </c>
      <c r="B148" s="2" t="s">
        <v>69</v>
      </c>
      <c r="C148" s="1" t="s">
        <v>187</v>
      </c>
      <c r="D148" s="2" t="s">
        <v>194</v>
      </c>
      <c r="E148" s="1" t="s">
        <v>59</v>
      </c>
      <c r="F148" s="9"/>
      <c r="G148" s="1" t="str">
        <f>IF(AND(E148="E",F148="N"),"Voldoet niet","")</f>
        <v/>
      </c>
      <c r="H148" s="10">
        <f t="shared" ref="H148:H187" si="2">IF(ISBLANK(F148),0,IF(AND(E148="WA",F148&lt;11),(10-F148)/10*3,IF(AND(E148="WB",F148&lt;11),(10-F148)/10,0)))</f>
        <v>0</v>
      </c>
      <c r="I148" s="1"/>
    </row>
    <row r="149" spans="1:9" ht="26.4" x14ac:dyDescent="0.3">
      <c r="A149" s="8">
        <v>148</v>
      </c>
      <c r="B149" s="2" t="s">
        <v>69</v>
      </c>
      <c r="C149" s="1" t="s">
        <v>187</v>
      </c>
      <c r="D149" s="2" t="s">
        <v>195</v>
      </c>
      <c r="E149" s="1" t="s">
        <v>50</v>
      </c>
      <c r="F149" s="9"/>
      <c r="G149" s="1" t="str">
        <f>IF(AND(E149="E",F149="N"),"Voldoet niet","")</f>
        <v/>
      </c>
      <c r="H149" s="10">
        <f t="shared" si="2"/>
        <v>0</v>
      </c>
      <c r="I149" s="1"/>
    </row>
    <row r="150" spans="1:9" ht="26.4" x14ac:dyDescent="0.3">
      <c r="A150" s="8">
        <v>149</v>
      </c>
      <c r="B150" s="2" t="s">
        <v>69</v>
      </c>
      <c r="C150" s="1" t="s">
        <v>187</v>
      </c>
      <c r="D150" s="2" t="s">
        <v>196</v>
      </c>
      <c r="E150" s="1" t="s">
        <v>50</v>
      </c>
      <c r="F150" s="9"/>
      <c r="G150" s="1" t="str">
        <f>IF(AND(E150="E",F150="N"),"Voldoet niet","")</f>
        <v/>
      </c>
      <c r="H150" s="10">
        <f t="shared" si="2"/>
        <v>0</v>
      </c>
      <c r="I150" s="1"/>
    </row>
    <row r="151" spans="1:9" ht="52.8" x14ac:dyDescent="0.3">
      <c r="A151" s="8">
        <v>150</v>
      </c>
      <c r="B151" s="2" t="s">
        <v>69</v>
      </c>
      <c r="C151" s="1" t="s">
        <v>187</v>
      </c>
      <c r="D151" s="2" t="s">
        <v>197</v>
      </c>
      <c r="E151" s="1" t="s">
        <v>18</v>
      </c>
      <c r="F151" s="9"/>
      <c r="G151" s="1" t="str">
        <f>IF(AND(E151="E",F151="N"),"Voldoet niet","")</f>
        <v/>
      </c>
      <c r="H151" s="10"/>
      <c r="I151" s="1"/>
    </row>
    <row r="152" spans="1:9" ht="26.4" x14ac:dyDescent="0.3">
      <c r="A152" s="8">
        <v>151</v>
      </c>
      <c r="B152" s="2" t="s">
        <v>69</v>
      </c>
      <c r="C152" s="1" t="s">
        <v>187</v>
      </c>
      <c r="D152" s="2" t="s">
        <v>198</v>
      </c>
      <c r="E152" s="1" t="s">
        <v>50</v>
      </c>
      <c r="F152" s="9"/>
      <c r="G152" s="1" t="str">
        <f>IF(AND(E152="E",F152="N"),"Voldoet niet","")</f>
        <v/>
      </c>
      <c r="H152" s="10">
        <f t="shared" si="2"/>
        <v>0</v>
      </c>
      <c r="I152" s="1"/>
    </row>
    <row r="153" spans="1:9" ht="26.4" x14ac:dyDescent="0.3">
      <c r="A153" s="8">
        <v>152</v>
      </c>
      <c r="B153" s="2" t="s">
        <v>69</v>
      </c>
      <c r="C153" s="1" t="s">
        <v>187</v>
      </c>
      <c r="D153" s="2" t="s">
        <v>199</v>
      </c>
      <c r="E153" s="1" t="s">
        <v>50</v>
      </c>
      <c r="F153" s="9"/>
      <c r="G153" s="1" t="str">
        <f>IF(AND(E153="E",F153="N"),"Voldoet niet","")</f>
        <v/>
      </c>
      <c r="H153" s="10">
        <f t="shared" si="2"/>
        <v>0</v>
      </c>
      <c r="I153" s="1"/>
    </row>
    <row r="154" spans="1:9" ht="26.4" x14ac:dyDescent="0.3">
      <c r="A154" s="8">
        <v>153</v>
      </c>
      <c r="B154" s="2" t="s">
        <v>69</v>
      </c>
      <c r="C154" s="1" t="s">
        <v>187</v>
      </c>
      <c r="D154" s="2" t="s">
        <v>200</v>
      </c>
      <c r="E154" s="1" t="s">
        <v>59</v>
      </c>
      <c r="F154" s="9"/>
      <c r="G154" s="1" t="str">
        <f>IF(AND(E154="E",F154="N"),"Voldoet niet","")</f>
        <v/>
      </c>
      <c r="H154" s="10">
        <f t="shared" si="2"/>
        <v>0</v>
      </c>
      <c r="I154" s="1"/>
    </row>
    <row r="155" spans="1:9" ht="26.4" x14ac:dyDescent="0.3">
      <c r="A155" s="8">
        <v>154</v>
      </c>
      <c r="B155" s="2" t="s">
        <v>69</v>
      </c>
      <c r="C155" s="1" t="s">
        <v>201</v>
      </c>
      <c r="D155" s="2" t="s">
        <v>202</v>
      </c>
      <c r="E155" s="1" t="s">
        <v>18</v>
      </c>
      <c r="F155" s="9"/>
      <c r="G155" s="1" t="str">
        <f>IF(AND(E155="E",F155="N"),"Voldoet niet","")</f>
        <v/>
      </c>
      <c r="H155" s="10"/>
      <c r="I155" s="1"/>
    </row>
    <row r="156" spans="1:9" ht="26.4" x14ac:dyDescent="0.3">
      <c r="A156" s="8">
        <v>155</v>
      </c>
      <c r="B156" s="2" t="s">
        <v>69</v>
      </c>
      <c r="C156" s="1" t="s">
        <v>201</v>
      </c>
      <c r="D156" s="2" t="s">
        <v>203</v>
      </c>
      <c r="E156" s="1" t="s">
        <v>18</v>
      </c>
      <c r="F156" s="9"/>
      <c r="G156" s="1" t="str">
        <f>IF(AND(E156="E",F156="N"),"Voldoet niet","")</f>
        <v/>
      </c>
      <c r="H156" s="10"/>
      <c r="I156" s="1"/>
    </row>
    <row r="157" spans="1:9" ht="26.4" x14ac:dyDescent="0.3">
      <c r="A157" s="8">
        <v>156</v>
      </c>
      <c r="B157" s="2" t="s">
        <v>69</v>
      </c>
      <c r="C157" s="1" t="s">
        <v>201</v>
      </c>
      <c r="D157" s="2" t="s">
        <v>204</v>
      </c>
      <c r="E157" s="1" t="s">
        <v>50</v>
      </c>
      <c r="F157" s="9"/>
      <c r="G157" s="1" t="str">
        <f>IF(AND(E157="E",F157="N"),"Voldoet niet","")</f>
        <v/>
      </c>
      <c r="H157" s="10">
        <f t="shared" si="2"/>
        <v>0</v>
      </c>
      <c r="I157" s="1"/>
    </row>
    <row r="158" spans="1:9" ht="26.4" x14ac:dyDescent="0.3">
      <c r="A158" s="8">
        <v>157</v>
      </c>
      <c r="B158" s="2" t="s">
        <v>69</v>
      </c>
      <c r="C158" s="1" t="s">
        <v>201</v>
      </c>
      <c r="D158" s="2" t="s">
        <v>205</v>
      </c>
      <c r="E158" s="1" t="s">
        <v>59</v>
      </c>
      <c r="F158" s="9"/>
      <c r="G158" s="1" t="str">
        <f>IF(AND(E158="E",F158="N"),"Voldoet niet","")</f>
        <v/>
      </c>
      <c r="H158" s="10">
        <f t="shared" si="2"/>
        <v>0</v>
      </c>
      <c r="I158" s="1"/>
    </row>
    <row r="159" spans="1:9" ht="52.8" x14ac:dyDescent="0.3">
      <c r="A159" s="8">
        <v>158</v>
      </c>
      <c r="B159" s="3" t="s">
        <v>69</v>
      </c>
      <c r="C159" s="4" t="s">
        <v>201</v>
      </c>
      <c r="D159" s="3" t="s">
        <v>206</v>
      </c>
      <c r="E159" s="1" t="s">
        <v>59</v>
      </c>
      <c r="F159" s="9"/>
      <c r="G159" s="1" t="str">
        <f>IF(AND(E159="E",F159="N"),"Voldoet niet","")</f>
        <v/>
      </c>
      <c r="H159" s="10">
        <f t="shared" si="2"/>
        <v>0</v>
      </c>
      <c r="I159" s="1"/>
    </row>
    <row r="160" spans="1:9" ht="39.6" x14ac:dyDescent="0.3">
      <c r="A160" s="8">
        <v>159</v>
      </c>
      <c r="B160" s="1" t="s">
        <v>207</v>
      </c>
      <c r="C160" s="1" t="s">
        <v>208</v>
      </c>
      <c r="D160" s="1" t="s">
        <v>209</v>
      </c>
      <c r="E160" s="1" t="s">
        <v>18</v>
      </c>
      <c r="F160" s="9"/>
      <c r="G160" s="1" t="str">
        <f>IF(AND(E160="E",F160="N"),"Voldoet niet","")</f>
        <v/>
      </c>
      <c r="H160" s="10"/>
      <c r="I160" s="1"/>
    </row>
    <row r="161" spans="1:9" ht="39.6" x14ac:dyDescent="0.3">
      <c r="A161" s="8">
        <v>160</v>
      </c>
      <c r="B161" s="1" t="s">
        <v>207</v>
      </c>
      <c r="C161" s="1" t="s">
        <v>208</v>
      </c>
      <c r="D161" s="1" t="s">
        <v>210</v>
      </c>
      <c r="E161" s="1" t="s">
        <v>18</v>
      </c>
      <c r="F161" s="9"/>
      <c r="G161" s="1" t="str">
        <f>IF(AND(E161="E",F161="N"),"Voldoet niet","")</f>
        <v/>
      </c>
      <c r="H161" s="10"/>
      <c r="I161" s="1"/>
    </row>
    <row r="162" spans="1:9" ht="39.6" x14ac:dyDescent="0.3">
      <c r="A162" s="8">
        <v>161</v>
      </c>
      <c r="B162" s="1" t="s">
        <v>207</v>
      </c>
      <c r="C162" s="1" t="s">
        <v>208</v>
      </c>
      <c r="D162" s="1" t="s">
        <v>211</v>
      </c>
      <c r="E162" s="1" t="s">
        <v>50</v>
      </c>
      <c r="F162" s="9"/>
      <c r="G162" s="1" t="str">
        <f>IF(AND(E162="E",F162="N"),"Voldoet niet","")</f>
        <v/>
      </c>
      <c r="H162" s="10">
        <f t="shared" si="2"/>
        <v>0</v>
      </c>
      <c r="I162" s="1"/>
    </row>
    <row r="163" spans="1:9" ht="39.6" x14ac:dyDescent="0.3">
      <c r="A163" s="8">
        <v>162</v>
      </c>
      <c r="B163" s="1" t="s">
        <v>207</v>
      </c>
      <c r="C163" s="1" t="s">
        <v>208</v>
      </c>
      <c r="D163" s="1" t="s">
        <v>212</v>
      </c>
      <c r="E163" s="1" t="s">
        <v>59</v>
      </c>
      <c r="F163" s="9"/>
      <c r="G163" s="1" t="str">
        <f>IF(AND(E163="E",F163="N"),"Voldoet niet","")</f>
        <v/>
      </c>
      <c r="H163" s="10">
        <f t="shared" si="2"/>
        <v>0</v>
      </c>
      <c r="I163" s="1"/>
    </row>
    <row r="164" spans="1:9" ht="39.6" x14ac:dyDescent="0.3">
      <c r="A164" s="8">
        <v>163</v>
      </c>
      <c r="B164" s="1" t="s">
        <v>207</v>
      </c>
      <c r="C164" s="1" t="s">
        <v>208</v>
      </c>
      <c r="D164" s="1" t="s">
        <v>213</v>
      </c>
      <c r="E164" s="1" t="s">
        <v>18</v>
      </c>
      <c r="F164" s="9"/>
      <c r="G164" s="1" t="str">
        <f>IF(AND(E164="E",F164="N"),"Voldoet niet","")</f>
        <v/>
      </c>
      <c r="H164" s="10"/>
      <c r="I164" s="1"/>
    </row>
    <row r="165" spans="1:9" ht="39.6" x14ac:dyDescent="0.3">
      <c r="A165" s="8">
        <v>164</v>
      </c>
      <c r="B165" s="1" t="s">
        <v>207</v>
      </c>
      <c r="C165" s="1" t="s">
        <v>208</v>
      </c>
      <c r="D165" s="1" t="s">
        <v>214</v>
      </c>
      <c r="E165" s="1" t="s">
        <v>50</v>
      </c>
      <c r="F165" s="9"/>
      <c r="G165" s="1" t="str">
        <f>IF(AND(E165="E",F165="N"),"Voldoet niet","")</f>
        <v/>
      </c>
      <c r="H165" s="10">
        <f t="shared" si="2"/>
        <v>0</v>
      </c>
      <c r="I165" s="1"/>
    </row>
    <row r="166" spans="1:9" ht="39.6" x14ac:dyDescent="0.3">
      <c r="A166" s="8">
        <v>165</v>
      </c>
      <c r="B166" s="1" t="s">
        <v>207</v>
      </c>
      <c r="C166" s="1" t="s">
        <v>208</v>
      </c>
      <c r="D166" s="1" t="s">
        <v>215</v>
      </c>
      <c r="E166" s="1" t="s">
        <v>50</v>
      </c>
      <c r="F166" s="9"/>
      <c r="G166" s="1" t="str">
        <f>IF(AND(E166="E",F166="N"),"Voldoet niet","")</f>
        <v/>
      </c>
      <c r="H166" s="10">
        <f t="shared" si="2"/>
        <v>0</v>
      </c>
      <c r="I166" s="1"/>
    </row>
    <row r="167" spans="1:9" ht="39.6" x14ac:dyDescent="0.3">
      <c r="A167" s="8">
        <v>166</v>
      </c>
      <c r="B167" s="1" t="s">
        <v>207</v>
      </c>
      <c r="C167" s="1" t="s">
        <v>208</v>
      </c>
      <c r="D167" s="2" t="s">
        <v>216</v>
      </c>
      <c r="E167" s="1" t="s">
        <v>18</v>
      </c>
      <c r="F167" s="9"/>
      <c r="G167" s="1" t="str">
        <f>IF(AND(E167="E",F167="N"),"Voldoet niet","")</f>
        <v/>
      </c>
      <c r="H167" s="10"/>
      <c r="I167" s="1"/>
    </row>
    <row r="168" spans="1:9" ht="39.6" x14ac:dyDescent="0.3">
      <c r="A168" s="8">
        <v>167</v>
      </c>
      <c r="B168" s="1" t="s">
        <v>207</v>
      </c>
      <c r="C168" s="1" t="s">
        <v>208</v>
      </c>
      <c r="D168" s="2" t="s">
        <v>217</v>
      </c>
      <c r="E168" s="1" t="s">
        <v>18</v>
      </c>
      <c r="F168" s="9"/>
      <c r="G168" s="1" t="str">
        <f>IF(AND(E168="E",F168="N"),"Voldoet niet","")</f>
        <v/>
      </c>
      <c r="H168" s="10"/>
      <c r="I168" s="1"/>
    </row>
    <row r="169" spans="1:9" ht="39.6" x14ac:dyDescent="0.3">
      <c r="A169" s="8">
        <v>168</v>
      </c>
      <c r="B169" s="1" t="s">
        <v>207</v>
      </c>
      <c r="C169" s="1" t="s">
        <v>208</v>
      </c>
      <c r="D169" s="2" t="s">
        <v>218</v>
      </c>
      <c r="E169" s="1" t="s">
        <v>50</v>
      </c>
      <c r="F169" s="9"/>
      <c r="G169" s="1" t="str">
        <f>IF(AND(E169="E",F169="N"),"Voldoet niet","")</f>
        <v/>
      </c>
      <c r="H169" s="10">
        <f t="shared" si="2"/>
        <v>0</v>
      </c>
      <c r="I169" s="1"/>
    </row>
    <row r="170" spans="1:9" ht="39.6" x14ac:dyDescent="0.3">
      <c r="A170" s="8">
        <v>169</v>
      </c>
      <c r="B170" s="1" t="s">
        <v>207</v>
      </c>
      <c r="C170" s="1" t="s">
        <v>208</v>
      </c>
      <c r="D170" s="2" t="s">
        <v>219</v>
      </c>
      <c r="E170" s="1" t="s">
        <v>50</v>
      </c>
      <c r="F170" s="9"/>
      <c r="G170" s="1" t="str">
        <f>IF(AND(E170="E",F170="N"),"Voldoet niet","")</f>
        <v/>
      </c>
      <c r="H170" s="10">
        <f t="shared" si="2"/>
        <v>0</v>
      </c>
      <c r="I170" s="1"/>
    </row>
    <row r="171" spans="1:9" ht="39.6" x14ac:dyDescent="0.3">
      <c r="A171" s="8">
        <v>170</v>
      </c>
      <c r="B171" s="1" t="s">
        <v>207</v>
      </c>
      <c r="C171" s="1" t="s">
        <v>208</v>
      </c>
      <c r="D171" s="2" t="s">
        <v>220</v>
      </c>
      <c r="E171" s="1" t="s">
        <v>50</v>
      </c>
      <c r="F171" s="9"/>
      <c r="G171" s="1" t="str">
        <f>IF(AND(E171="E",F171="N"),"Voldoet niet","")</f>
        <v/>
      </c>
      <c r="H171" s="10">
        <f t="shared" si="2"/>
        <v>0</v>
      </c>
      <c r="I171" s="1"/>
    </row>
    <row r="172" spans="1:9" ht="39.6" x14ac:dyDescent="0.3">
      <c r="A172" s="8">
        <v>171</v>
      </c>
      <c r="B172" s="1" t="s">
        <v>207</v>
      </c>
      <c r="C172" s="1" t="s">
        <v>221</v>
      </c>
      <c r="D172" s="1" t="s">
        <v>222</v>
      </c>
      <c r="E172" s="1" t="s">
        <v>18</v>
      </c>
      <c r="F172" s="9"/>
      <c r="G172" s="1" t="str">
        <f>IF(AND(E172="E",F172="N"),"Voldoet niet","")</f>
        <v/>
      </c>
      <c r="H172" s="10"/>
      <c r="I172" s="1"/>
    </row>
    <row r="173" spans="1:9" ht="39.6" x14ac:dyDescent="0.3">
      <c r="A173" s="8">
        <v>172</v>
      </c>
      <c r="B173" s="1" t="s">
        <v>207</v>
      </c>
      <c r="C173" s="1" t="s">
        <v>221</v>
      </c>
      <c r="D173" s="1" t="s">
        <v>223</v>
      </c>
      <c r="E173" s="1" t="s">
        <v>50</v>
      </c>
      <c r="F173" s="9"/>
      <c r="G173" s="1" t="str">
        <f>IF(AND(E173="E",F173="N"),"Voldoet niet","")</f>
        <v/>
      </c>
      <c r="H173" s="10">
        <f t="shared" si="2"/>
        <v>0</v>
      </c>
      <c r="I173" s="1"/>
    </row>
    <row r="174" spans="1:9" ht="39.6" x14ac:dyDescent="0.3">
      <c r="A174" s="8">
        <v>173</v>
      </c>
      <c r="B174" s="1" t="s">
        <v>207</v>
      </c>
      <c r="C174" s="1" t="s">
        <v>221</v>
      </c>
      <c r="D174" s="1" t="s">
        <v>224</v>
      </c>
      <c r="E174" s="1" t="s">
        <v>18</v>
      </c>
      <c r="F174" s="9"/>
      <c r="G174" s="1" t="str">
        <f>IF(AND(E174="E",F174="N"),"Voldoet niet","")</f>
        <v/>
      </c>
      <c r="H174" s="10"/>
      <c r="I174" s="1"/>
    </row>
    <row r="175" spans="1:9" ht="39.6" x14ac:dyDescent="0.3">
      <c r="A175" s="8">
        <v>174</v>
      </c>
      <c r="B175" s="1" t="s">
        <v>207</v>
      </c>
      <c r="C175" s="1" t="s">
        <v>221</v>
      </c>
      <c r="D175" s="1" t="s">
        <v>225</v>
      </c>
      <c r="E175" s="1" t="s">
        <v>18</v>
      </c>
      <c r="F175" s="9"/>
      <c r="G175" s="1" t="str">
        <f>IF(AND(E175="E",F175="N"),"Voldoet niet","")</f>
        <v/>
      </c>
      <c r="H175" s="10"/>
      <c r="I175" s="1"/>
    </row>
    <row r="176" spans="1:9" ht="39.6" x14ac:dyDescent="0.3">
      <c r="A176" s="8">
        <v>175</v>
      </c>
      <c r="B176" s="1" t="s">
        <v>207</v>
      </c>
      <c r="C176" s="1" t="s">
        <v>221</v>
      </c>
      <c r="D176" s="1" t="s">
        <v>226</v>
      </c>
      <c r="E176" s="1" t="s">
        <v>18</v>
      </c>
      <c r="F176" s="9"/>
      <c r="G176" s="1" t="str">
        <f>IF(AND(E176="E",F176="N"),"Voldoet niet","")</f>
        <v/>
      </c>
      <c r="H176" s="10"/>
      <c r="I176" s="1"/>
    </row>
    <row r="177" spans="1:9" ht="39.6" x14ac:dyDescent="0.3">
      <c r="A177" s="8">
        <v>176</v>
      </c>
      <c r="B177" s="1" t="s">
        <v>207</v>
      </c>
      <c r="C177" s="1" t="s">
        <v>221</v>
      </c>
      <c r="D177" s="1" t="s">
        <v>227</v>
      </c>
      <c r="E177" s="1" t="s">
        <v>18</v>
      </c>
      <c r="F177" s="9"/>
      <c r="G177" s="1" t="str">
        <f>IF(AND(E177="E",F177="N"),"Voldoet niet","")</f>
        <v/>
      </c>
      <c r="H177" s="10"/>
      <c r="I177" s="1"/>
    </row>
    <row r="178" spans="1:9" ht="39.6" x14ac:dyDescent="0.3">
      <c r="A178" s="8">
        <v>177</v>
      </c>
      <c r="B178" s="1" t="s">
        <v>207</v>
      </c>
      <c r="C178" s="1" t="s">
        <v>221</v>
      </c>
      <c r="D178" s="1" t="s">
        <v>228</v>
      </c>
      <c r="E178" s="1" t="s">
        <v>18</v>
      </c>
      <c r="F178" s="9"/>
      <c r="G178" s="1" t="str">
        <f>IF(AND(E178="E",F178="N"),"Voldoet niet","")</f>
        <v/>
      </c>
      <c r="H178" s="10"/>
      <c r="I178" s="1"/>
    </row>
    <row r="179" spans="1:9" ht="39.6" x14ac:dyDescent="0.3">
      <c r="A179" s="8">
        <v>178</v>
      </c>
      <c r="B179" s="1" t="s">
        <v>207</v>
      </c>
      <c r="C179" s="1" t="s">
        <v>221</v>
      </c>
      <c r="D179" s="1" t="s">
        <v>229</v>
      </c>
      <c r="E179" s="1" t="s">
        <v>59</v>
      </c>
      <c r="F179" s="9"/>
      <c r="G179" s="1" t="str">
        <f>IF(AND(E179="E",F179="N"),"Voldoet niet","")</f>
        <v/>
      </c>
      <c r="H179" s="10">
        <f t="shared" si="2"/>
        <v>0</v>
      </c>
      <c r="I179" s="1"/>
    </row>
    <row r="180" spans="1:9" ht="39.6" x14ac:dyDescent="0.3">
      <c r="A180" s="8">
        <v>179</v>
      </c>
      <c r="B180" s="1" t="s">
        <v>207</v>
      </c>
      <c r="C180" s="1" t="s">
        <v>221</v>
      </c>
      <c r="D180" s="1" t="s">
        <v>230</v>
      </c>
      <c r="E180" s="1" t="s">
        <v>50</v>
      </c>
      <c r="F180" s="9"/>
      <c r="G180" s="1" t="str">
        <f>IF(AND(E180="E",F180="N"),"Voldoet niet","")</f>
        <v/>
      </c>
      <c r="H180" s="10">
        <f t="shared" si="2"/>
        <v>0</v>
      </c>
      <c r="I180" s="1"/>
    </row>
    <row r="181" spans="1:9" ht="39.6" x14ac:dyDescent="0.3">
      <c r="A181" s="8">
        <v>180</v>
      </c>
      <c r="B181" s="1" t="s">
        <v>207</v>
      </c>
      <c r="C181" s="1" t="s">
        <v>221</v>
      </c>
      <c r="D181" s="1" t="s">
        <v>231</v>
      </c>
      <c r="E181" s="1" t="s">
        <v>18</v>
      </c>
      <c r="F181" s="9"/>
      <c r="G181" s="1" t="str">
        <f>IF(AND(E181="E",F181="N"),"Voldoet niet","")</f>
        <v/>
      </c>
      <c r="H181" s="10"/>
      <c r="I181" s="1"/>
    </row>
    <row r="182" spans="1:9" ht="39.6" x14ac:dyDescent="0.3">
      <c r="A182" s="8">
        <v>181</v>
      </c>
      <c r="B182" s="1" t="s">
        <v>207</v>
      </c>
      <c r="C182" s="1" t="s">
        <v>221</v>
      </c>
      <c r="D182" s="1" t="s">
        <v>232</v>
      </c>
      <c r="E182" s="1" t="s">
        <v>18</v>
      </c>
      <c r="F182" s="9"/>
      <c r="G182" s="1" t="str">
        <f>IF(AND(E182="E",F182="N"),"Voldoet niet","")</f>
        <v/>
      </c>
      <c r="H182" s="10"/>
      <c r="I182" s="1"/>
    </row>
    <row r="183" spans="1:9" ht="39.6" x14ac:dyDescent="0.3">
      <c r="A183" s="8">
        <v>182</v>
      </c>
      <c r="B183" s="1" t="s">
        <v>207</v>
      </c>
      <c r="C183" s="1" t="s">
        <v>221</v>
      </c>
      <c r="D183" s="1" t="s">
        <v>233</v>
      </c>
      <c r="E183" s="1" t="s">
        <v>18</v>
      </c>
      <c r="F183" s="9"/>
      <c r="G183" s="1" t="str">
        <f>IF(AND(E183="E",F183="N"),"Voldoet niet","")</f>
        <v/>
      </c>
      <c r="H183" s="10"/>
      <c r="I183" s="1"/>
    </row>
    <row r="184" spans="1:9" ht="39.6" x14ac:dyDescent="0.3">
      <c r="A184" s="8">
        <v>183</v>
      </c>
      <c r="B184" s="1" t="s">
        <v>207</v>
      </c>
      <c r="C184" s="1" t="s">
        <v>221</v>
      </c>
      <c r="D184" s="1" t="s">
        <v>234</v>
      </c>
      <c r="E184" s="1" t="s">
        <v>59</v>
      </c>
      <c r="F184" s="9"/>
      <c r="G184" s="1" t="str">
        <f>IF(AND(E184="E",F184="N"),"Voldoet niet","")</f>
        <v/>
      </c>
      <c r="H184" s="10">
        <f t="shared" si="2"/>
        <v>0</v>
      </c>
      <c r="I184" s="1"/>
    </row>
    <row r="185" spans="1:9" ht="39.6" x14ac:dyDescent="0.3">
      <c r="A185" s="8">
        <v>184</v>
      </c>
      <c r="B185" s="1" t="s">
        <v>207</v>
      </c>
      <c r="C185" s="1" t="s">
        <v>235</v>
      </c>
      <c r="D185" s="1" t="s">
        <v>236</v>
      </c>
      <c r="E185" s="1" t="s">
        <v>59</v>
      </c>
      <c r="F185" s="9"/>
      <c r="G185" s="1" t="str">
        <f>IF(AND(E185="E",F185="N"),"Voldoet niet","")</f>
        <v/>
      </c>
      <c r="H185" s="10">
        <f t="shared" si="2"/>
        <v>0</v>
      </c>
      <c r="I185" s="1"/>
    </row>
    <row r="186" spans="1:9" ht="39.6" x14ac:dyDescent="0.3">
      <c r="A186" s="8">
        <v>185</v>
      </c>
      <c r="B186" s="1" t="s">
        <v>207</v>
      </c>
      <c r="C186" s="1" t="s">
        <v>235</v>
      </c>
      <c r="D186" s="1" t="s">
        <v>237</v>
      </c>
      <c r="E186" s="1" t="s">
        <v>59</v>
      </c>
      <c r="F186" s="9"/>
      <c r="G186" s="1" t="str">
        <f>IF(AND(E186="E",F186="N"),"Voldoet niet","")</f>
        <v/>
      </c>
      <c r="H186" s="10">
        <f t="shared" si="2"/>
        <v>0</v>
      </c>
      <c r="I186" s="1"/>
    </row>
    <row r="187" spans="1:9" ht="39.6" x14ac:dyDescent="0.3">
      <c r="A187" s="8">
        <v>186</v>
      </c>
      <c r="B187" s="1" t="s">
        <v>207</v>
      </c>
      <c r="C187" s="1" t="s">
        <v>235</v>
      </c>
      <c r="D187" s="2" t="s">
        <v>238</v>
      </c>
      <c r="E187" s="1" t="s">
        <v>59</v>
      </c>
      <c r="F187" s="9"/>
      <c r="G187" s="1" t="str">
        <f>IF(AND(E187="E",F187="N"),"Voldoet niet","")</f>
        <v/>
      </c>
      <c r="H187" s="10">
        <f t="shared" si="2"/>
        <v>0</v>
      </c>
      <c r="I187" s="1"/>
    </row>
    <row r="188" spans="1:9" x14ac:dyDescent="0.3">
      <c r="A188" s="6"/>
      <c r="B188" s="6"/>
      <c r="C188" s="6"/>
      <c r="D188" s="6" t="s">
        <v>239</v>
      </c>
      <c r="E188" s="6"/>
      <c r="F188" s="6"/>
      <c r="G188" s="6"/>
      <c r="H188" s="6">
        <f>SUM(H2:H187)</f>
        <v>0</v>
      </c>
      <c r="I188" s="6"/>
    </row>
  </sheetData>
  <sheetProtection algorithmName="SHA-512" hashValue="SHyQz9hke37CDnDOJ7x+8AWcABiNjMROVErOgno2LyVjDwpuLJu561SNfj4yk3DV1bWRI4cXlxk/Ko2mJDbGeg==" saltValue="8o6ZrStfy7Cbzj2a2yMw5Q==" spinCount="100000" sheet="1" autoFilter="0"/>
  <protectedRanges>
    <protectedRange sqref="I2:I187" name="Bereik2"/>
    <protectedRange sqref="F2:F187" name="Bereik1"/>
  </protectedRanges>
  <autoFilter ref="A1:I188" xr:uid="{5ADF9844-D1AA-4ACF-8CDB-63C976270D80}"/>
  <conditionalFormatting sqref="G2:G187">
    <cfRule type="cellIs" dxfId="0" priority="6" operator="equal">
      <formula>"Voldoet niet"</formula>
    </cfRule>
  </conditionalFormatting>
  <pageMargins left="0.70866141732283472" right="0.70866141732283472" top="0.74803149606299213" bottom="0.74803149606299213" header="0.31496062992125984" footer="0.31496062992125984"/>
  <pageSetup paperSize="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FFED1-DB5A-4201-AF1E-E0F62E956BAB}">
  <dimension ref="A1:C93"/>
  <sheetViews>
    <sheetView workbookViewId="0">
      <pane ySplit="1" topLeftCell="A2" activePane="bottomLeft" state="frozen"/>
      <selection pane="bottomLeft"/>
    </sheetView>
  </sheetViews>
  <sheetFormatPr defaultRowHeight="13.2" x14ac:dyDescent="0.25"/>
  <cols>
    <col min="1" max="1" width="46.33203125" style="23" bestFit="1" customWidth="1"/>
    <col min="2" max="2" width="13.77734375" style="23" bestFit="1" customWidth="1"/>
    <col min="3" max="3" width="59.44140625" style="23" bestFit="1" customWidth="1"/>
    <col min="4" max="16384" width="8.88671875" style="23"/>
  </cols>
  <sheetData>
    <row r="1" spans="1:3" x14ac:dyDescent="0.25">
      <c r="A1" s="20" t="s">
        <v>254</v>
      </c>
      <c r="B1" s="21" t="s">
        <v>255</v>
      </c>
      <c r="C1" s="22" t="s">
        <v>453</v>
      </c>
    </row>
    <row r="2" spans="1:3" x14ac:dyDescent="0.25">
      <c r="A2" s="24" t="s">
        <v>256</v>
      </c>
      <c r="B2" s="25" t="s">
        <v>257</v>
      </c>
      <c r="C2" s="26" t="s">
        <v>258</v>
      </c>
    </row>
    <row r="3" spans="1:3" x14ac:dyDescent="0.25">
      <c r="A3" s="24"/>
      <c r="B3" s="25" t="s">
        <v>259</v>
      </c>
      <c r="C3" s="27" t="s">
        <v>260</v>
      </c>
    </row>
    <row r="4" spans="1:3" x14ac:dyDescent="0.25">
      <c r="A4" s="24"/>
      <c r="B4" s="25" t="s">
        <v>261</v>
      </c>
      <c r="C4" s="26" t="s">
        <v>262</v>
      </c>
    </row>
    <row r="5" spans="1:3" x14ac:dyDescent="0.25">
      <c r="A5" s="24"/>
      <c r="B5" s="25" t="s">
        <v>263</v>
      </c>
      <c r="C5" s="26" t="s">
        <v>264</v>
      </c>
    </row>
    <row r="6" spans="1:3" x14ac:dyDescent="0.25">
      <c r="A6" s="28" t="s">
        <v>265</v>
      </c>
      <c r="B6" s="29" t="s">
        <v>266</v>
      </c>
      <c r="C6" s="27" t="s">
        <v>267</v>
      </c>
    </row>
    <row r="7" spans="1:3" x14ac:dyDescent="0.25">
      <c r="A7" s="28"/>
      <c r="B7" s="29" t="s">
        <v>268</v>
      </c>
      <c r="C7" s="26" t="s">
        <v>269</v>
      </c>
    </row>
    <row r="8" spans="1:3" x14ac:dyDescent="0.25">
      <c r="A8" s="28"/>
      <c r="B8" s="29" t="s">
        <v>270</v>
      </c>
      <c r="C8" s="26" t="s">
        <v>271</v>
      </c>
    </row>
    <row r="9" spans="1:3" ht="26.4" x14ac:dyDescent="0.25">
      <c r="A9" s="28"/>
      <c r="B9" s="29" t="s">
        <v>272</v>
      </c>
      <c r="C9" s="27" t="s">
        <v>273</v>
      </c>
    </row>
    <row r="10" spans="1:3" x14ac:dyDescent="0.25">
      <c r="A10" s="28"/>
      <c r="B10" s="25" t="s">
        <v>274</v>
      </c>
      <c r="C10" s="27" t="s">
        <v>275</v>
      </c>
    </row>
    <row r="11" spans="1:3" x14ac:dyDescent="0.25">
      <c r="A11" s="28" t="s">
        <v>276</v>
      </c>
      <c r="B11" s="29" t="s">
        <v>277</v>
      </c>
      <c r="C11" s="5" t="s">
        <v>278</v>
      </c>
    </row>
    <row r="12" spans="1:3" x14ac:dyDescent="0.25">
      <c r="A12" s="28"/>
      <c r="B12" s="25" t="s">
        <v>279</v>
      </c>
      <c r="C12" s="27" t="s">
        <v>280</v>
      </c>
    </row>
    <row r="13" spans="1:3" x14ac:dyDescent="0.25">
      <c r="A13" s="28"/>
      <c r="B13" s="29" t="s">
        <v>281</v>
      </c>
      <c r="C13" s="27" t="s">
        <v>282</v>
      </c>
    </row>
    <row r="14" spans="1:3" x14ac:dyDescent="0.25">
      <c r="A14" s="28"/>
      <c r="B14" s="29" t="s">
        <v>283</v>
      </c>
      <c r="C14" s="26" t="s">
        <v>284</v>
      </c>
    </row>
    <row r="15" spans="1:3" x14ac:dyDescent="0.25">
      <c r="A15" s="28"/>
      <c r="B15" s="29" t="s">
        <v>285</v>
      </c>
      <c r="C15" s="26" t="s">
        <v>286</v>
      </c>
    </row>
    <row r="16" spans="1:3" x14ac:dyDescent="0.25">
      <c r="A16" s="28"/>
      <c r="B16" s="29" t="s">
        <v>287</v>
      </c>
      <c r="C16" s="26" t="s">
        <v>288</v>
      </c>
    </row>
    <row r="17" spans="1:3" x14ac:dyDescent="0.25">
      <c r="A17" s="28"/>
      <c r="B17" s="29" t="s">
        <v>289</v>
      </c>
      <c r="C17" s="26" t="s">
        <v>290</v>
      </c>
    </row>
    <row r="18" spans="1:3" x14ac:dyDescent="0.25">
      <c r="A18" s="28" t="s">
        <v>291</v>
      </c>
      <c r="B18" s="29" t="s">
        <v>292</v>
      </c>
      <c r="C18" s="27" t="s">
        <v>293</v>
      </c>
    </row>
    <row r="19" spans="1:3" x14ac:dyDescent="0.25">
      <c r="A19" s="28"/>
      <c r="B19" s="29" t="s">
        <v>294</v>
      </c>
      <c r="C19" s="27" t="s">
        <v>295</v>
      </c>
    </row>
    <row r="20" spans="1:3" x14ac:dyDescent="0.25">
      <c r="A20" s="28"/>
      <c r="B20" s="25" t="s">
        <v>296</v>
      </c>
      <c r="C20" s="1" t="s">
        <v>297</v>
      </c>
    </row>
    <row r="21" spans="1:3" x14ac:dyDescent="0.25">
      <c r="A21" s="28"/>
      <c r="B21" s="25" t="s">
        <v>298</v>
      </c>
      <c r="C21" s="1" t="s">
        <v>299</v>
      </c>
    </row>
    <row r="22" spans="1:3" x14ac:dyDescent="0.25">
      <c r="A22" s="28"/>
      <c r="B22" s="25" t="s">
        <v>300</v>
      </c>
      <c r="C22" s="27" t="s">
        <v>301</v>
      </c>
    </row>
    <row r="23" spans="1:3" x14ac:dyDescent="0.25">
      <c r="A23" s="28"/>
      <c r="B23" s="25" t="s">
        <v>302</v>
      </c>
      <c r="C23" s="27" t="s">
        <v>303</v>
      </c>
    </row>
    <row r="24" spans="1:3" x14ac:dyDescent="0.25">
      <c r="A24" s="28"/>
      <c r="B24" s="25" t="s">
        <v>304</v>
      </c>
      <c r="C24" s="1" t="s">
        <v>305</v>
      </c>
    </row>
    <row r="25" spans="1:3" x14ac:dyDescent="0.25">
      <c r="A25" s="28"/>
      <c r="B25" s="25" t="s">
        <v>306</v>
      </c>
      <c r="C25" s="1" t="s">
        <v>307</v>
      </c>
    </row>
    <row r="26" spans="1:3" x14ac:dyDescent="0.25">
      <c r="A26" s="28"/>
      <c r="B26" s="29" t="s">
        <v>308</v>
      </c>
      <c r="C26" s="27" t="s">
        <v>309</v>
      </c>
    </row>
    <row r="27" spans="1:3" x14ac:dyDescent="0.25">
      <c r="A27" s="28"/>
      <c r="B27" s="25" t="s">
        <v>310</v>
      </c>
      <c r="C27" s="1" t="s">
        <v>311</v>
      </c>
    </row>
    <row r="28" spans="1:3" x14ac:dyDescent="0.25">
      <c r="A28" s="28"/>
      <c r="B28" s="10" t="s">
        <v>312</v>
      </c>
      <c r="C28" s="1" t="s">
        <v>313</v>
      </c>
    </row>
    <row r="29" spans="1:3" x14ac:dyDescent="0.25">
      <c r="A29" s="28"/>
      <c r="B29" s="25" t="s">
        <v>314</v>
      </c>
      <c r="C29" s="1" t="s">
        <v>315</v>
      </c>
    </row>
    <row r="30" spans="1:3" x14ac:dyDescent="0.25">
      <c r="A30" s="28"/>
      <c r="B30" s="25" t="s">
        <v>316</v>
      </c>
      <c r="C30" s="1" t="s">
        <v>317</v>
      </c>
    </row>
    <row r="31" spans="1:3" x14ac:dyDescent="0.25">
      <c r="A31" s="28"/>
      <c r="B31" s="25" t="s">
        <v>318</v>
      </c>
      <c r="C31" s="27" t="s">
        <v>319</v>
      </c>
    </row>
    <row r="32" spans="1:3" ht="26.4" x14ac:dyDescent="0.25">
      <c r="A32" s="1" t="s">
        <v>320</v>
      </c>
      <c r="B32" s="25" t="s">
        <v>321</v>
      </c>
      <c r="C32" s="27" t="s">
        <v>322</v>
      </c>
    </row>
    <row r="33" spans="1:3" x14ac:dyDescent="0.25">
      <c r="A33" s="28" t="s">
        <v>323</v>
      </c>
      <c r="B33" s="29" t="s">
        <v>324</v>
      </c>
      <c r="C33" s="26" t="s">
        <v>325</v>
      </c>
    </row>
    <row r="34" spans="1:3" x14ac:dyDescent="0.25">
      <c r="A34" s="28"/>
      <c r="B34" s="25" t="s">
        <v>326</v>
      </c>
      <c r="C34" s="26" t="s">
        <v>327</v>
      </c>
    </row>
    <row r="35" spans="1:3" x14ac:dyDescent="0.25">
      <c r="A35" s="28"/>
      <c r="B35" s="29" t="s">
        <v>328</v>
      </c>
      <c r="C35" s="26" t="s">
        <v>329</v>
      </c>
    </row>
    <row r="36" spans="1:3" x14ac:dyDescent="0.25">
      <c r="A36" s="28"/>
      <c r="B36" s="29" t="s">
        <v>330</v>
      </c>
      <c r="C36" s="26" t="s">
        <v>331</v>
      </c>
    </row>
    <row r="37" spans="1:3" x14ac:dyDescent="0.25">
      <c r="A37" s="28"/>
      <c r="B37" s="29" t="s">
        <v>332</v>
      </c>
      <c r="C37" s="27" t="s">
        <v>333</v>
      </c>
    </row>
    <row r="38" spans="1:3" x14ac:dyDescent="0.25">
      <c r="A38" s="28"/>
      <c r="B38" s="29" t="s">
        <v>334</v>
      </c>
      <c r="C38" s="26" t="s">
        <v>335</v>
      </c>
    </row>
    <row r="39" spans="1:3" x14ac:dyDescent="0.25">
      <c r="A39" s="28"/>
      <c r="B39" s="29" t="s">
        <v>336</v>
      </c>
      <c r="C39" s="26" t="s">
        <v>337</v>
      </c>
    </row>
    <row r="40" spans="1:3" x14ac:dyDescent="0.25">
      <c r="A40" s="28"/>
      <c r="B40" s="29" t="s">
        <v>338</v>
      </c>
      <c r="C40" s="26" t="s">
        <v>339</v>
      </c>
    </row>
    <row r="41" spans="1:3" x14ac:dyDescent="0.25">
      <c r="A41" s="28" t="s">
        <v>340</v>
      </c>
      <c r="B41" s="25" t="s">
        <v>341</v>
      </c>
      <c r="C41" s="27" t="s">
        <v>342</v>
      </c>
    </row>
    <row r="42" spans="1:3" x14ac:dyDescent="0.25">
      <c r="A42" s="28"/>
      <c r="B42" s="29" t="s">
        <v>343</v>
      </c>
      <c r="C42" s="27" t="s">
        <v>344</v>
      </c>
    </row>
    <row r="43" spans="1:3" x14ac:dyDescent="0.25">
      <c r="A43" s="28"/>
      <c r="B43" s="29" t="s">
        <v>345</v>
      </c>
      <c r="C43" s="26" t="s">
        <v>346</v>
      </c>
    </row>
    <row r="44" spans="1:3" ht="26.4" x14ac:dyDescent="0.25">
      <c r="A44" s="28"/>
      <c r="B44" s="25" t="s">
        <v>347</v>
      </c>
      <c r="C44" s="27" t="s">
        <v>348</v>
      </c>
    </row>
    <row r="45" spans="1:3" x14ac:dyDescent="0.25">
      <c r="A45" s="28"/>
      <c r="B45" s="29" t="s">
        <v>349</v>
      </c>
      <c r="C45" s="27" t="s">
        <v>350</v>
      </c>
    </row>
    <row r="46" spans="1:3" x14ac:dyDescent="0.25">
      <c r="A46" s="28"/>
      <c r="B46" s="29" t="s">
        <v>351</v>
      </c>
      <c r="C46" s="27" t="s">
        <v>352</v>
      </c>
    </row>
    <row r="47" spans="1:3" x14ac:dyDescent="0.25">
      <c r="A47" s="28"/>
      <c r="B47" s="25" t="s">
        <v>353</v>
      </c>
      <c r="C47" s="27" t="s">
        <v>354</v>
      </c>
    </row>
    <row r="48" spans="1:3" x14ac:dyDescent="0.25">
      <c r="A48" s="28"/>
      <c r="B48" s="29" t="s">
        <v>355</v>
      </c>
      <c r="C48" s="27" t="s">
        <v>356</v>
      </c>
    </row>
    <row r="49" spans="1:3" x14ac:dyDescent="0.25">
      <c r="A49" s="28"/>
      <c r="B49" s="29" t="s">
        <v>357</v>
      </c>
      <c r="C49" s="27" t="s">
        <v>358</v>
      </c>
    </row>
    <row r="50" spans="1:3" x14ac:dyDescent="0.25">
      <c r="A50" s="28"/>
      <c r="B50" s="29" t="s">
        <v>359</v>
      </c>
      <c r="C50" s="27" t="s">
        <v>360</v>
      </c>
    </row>
    <row r="51" spans="1:3" x14ac:dyDescent="0.25">
      <c r="A51" s="28"/>
      <c r="B51" s="29" t="s">
        <v>361</v>
      </c>
      <c r="C51" s="27" t="s">
        <v>362</v>
      </c>
    </row>
    <row r="52" spans="1:3" x14ac:dyDescent="0.25">
      <c r="A52" s="28"/>
      <c r="B52" s="29" t="s">
        <v>363</v>
      </c>
      <c r="C52" s="27" t="s">
        <v>364</v>
      </c>
    </row>
    <row r="53" spans="1:3" x14ac:dyDescent="0.25">
      <c r="A53" s="28"/>
      <c r="B53" s="29" t="s">
        <v>365</v>
      </c>
      <c r="C53" s="27" t="s">
        <v>366</v>
      </c>
    </row>
    <row r="54" spans="1:3" ht="26.4" x14ac:dyDescent="0.25">
      <c r="A54" s="28"/>
      <c r="B54" s="29" t="s">
        <v>367</v>
      </c>
      <c r="C54" s="27" t="s">
        <v>368</v>
      </c>
    </row>
    <row r="55" spans="1:3" x14ac:dyDescent="0.25">
      <c r="A55" s="28" t="s">
        <v>369</v>
      </c>
      <c r="B55" s="29" t="s">
        <v>370</v>
      </c>
      <c r="C55" s="27" t="s">
        <v>371</v>
      </c>
    </row>
    <row r="56" spans="1:3" x14ac:dyDescent="0.25">
      <c r="A56" s="28"/>
      <c r="B56" s="29" t="s">
        <v>372</v>
      </c>
      <c r="C56" s="27" t="s">
        <v>373</v>
      </c>
    </row>
    <row r="57" spans="1:3" x14ac:dyDescent="0.25">
      <c r="A57" s="28"/>
      <c r="B57" s="29" t="s">
        <v>374</v>
      </c>
      <c r="C57" s="27" t="s">
        <v>375</v>
      </c>
    </row>
    <row r="58" spans="1:3" x14ac:dyDescent="0.25">
      <c r="A58" s="28"/>
      <c r="B58" s="29" t="s">
        <v>376</v>
      </c>
      <c r="C58" s="27" t="s">
        <v>377</v>
      </c>
    </row>
    <row r="59" spans="1:3" x14ac:dyDescent="0.25">
      <c r="A59" s="28"/>
      <c r="B59" s="29" t="s">
        <v>378</v>
      </c>
      <c r="C59" s="27" t="s">
        <v>379</v>
      </c>
    </row>
    <row r="60" spans="1:3" x14ac:dyDescent="0.25">
      <c r="A60" s="28"/>
      <c r="B60" s="29" t="s">
        <v>380</v>
      </c>
      <c r="C60" s="27" t="s">
        <v>381</v>
      </c>
    </row>
    <row r="61" spans="1:3" x14ac:dyDescent="0.25">
      <c r="A61" s="28"/>
      <c r="B61" s="29" t="s">
        <v>382</v>
      </c>
      <c r="C61" s="27" t="s">
        <v>383</v>
      </c>
    </row>
    <row r="62" spans="1:3" x14ac:dyDescent="0.25">
      <c r="A62" s="28" t="s">
        <v>384</v>
      </c>
      <c r="B62" s="29" t="s">
        <v>385</v>
      </c>
      <c r="C62" s="27" t="s">
        <v>386</v>
      </c>
    </row>
    <row r="63" spans="1:3" x14ac:dyDescent="0.25">
      <c r="A63" s="28"/>
      <c r="B63" s="29" t="s">
        <v>387</v>
      </c>
      <c r="C63" s="27" t="s">
        <v>388</v>
      </c>
    </row>
    <row r="64" spans="1:3" x14ac:dyDescent="0.25">
      <c r="A64" s="28"/>
      <c r="B64" s="29" t="s">
        <v>389</v>
      </c>
      <c r="C64" s="26" t="s">
        <v>390</v>
      </c>
    </row>
    <row r="65" spans="1:3" x14ac:dyDescent="0.25">
      <c r="A65" s="28"/>
      <c r="B65" s="29" t="s">
        <v>391</v>
      </c>
      <c r="C65" s="26" t="s">
        <v>392</v>
      </c>
    </row>
    <row r="66" spans="1:3" ht="26.4" x14ac:dyDescent="0.25">
      <c r="A66" s="28"/>
      <c r="B66" s="29" t="s">
        <v>393</v>
      </c>
      <c r="C66" s="27" t="s">
        <v>394</v>
      </c>
    </row>
    <row r="67" spans="1:3" ht="26.4" x14ac:dyDescent="0.25">
      <c r="A67" s="28"/>
      <c r="B67" s="29" t="s">
        <v>395</v>
      </c>
      <c r="C67" s="27" t="s">
        <v>396</v>
      </c>
    </row>
    <row r="68" spans="1:3" x14ac:dyDescent="0.25">
      <c r="A68" s="28"/>
      <c r="B68" s="29" t="s">
        <v>397</v>
      </c>
      <c r="C68" s="27" t="s">
        <v>398</v>
      </c>
    </row>
    <row r="69" spans="1:3" x14ac:dyDescent="0.25">
      <c r="A69" s="28"/>
      <c r="B69" s="29" t="s">
        <v>399</v>
      </c>
      <c r="C69" s="27" t="s">
        <v>400</v>
      </c>
    </row>
    <row r="70" spans="1:3" x14ac:dyDescent="0.25">
      <c r="A70" s="28"/>
      <c r="B70" s="29" t="s">
        <v>401</v>
      </c>
      <c r="C70" s="27" t="s">
        <v>402</v>
      </c>
    </row>
    <row r="71" spans="1:3" x14ac:dyDescent="0.25">
      <c r="A71" s="28"/>
      <c r="B71" s="29" t="s">
        <v>403</v>
      </c>
      <c r="C71" s="27" t="s">
        <v>404</v>
      </c>
    </row>
    <row r="72" spans="1:3" x14ac:dyDescent="0.25">
      <c r="A72" s="28"/>
      <c r="B72" s="29" t="s">
        <v>405</v>
      </c>
      <c r="C72" s="27" t="s">
        <v>406</v>
      </c>
    </row>
    <row r="73" spans="1:3" x14ac:dyDescent="0.25">
      <c r="A73" s="28"/>
      <c r="B73" s="29" t="s">
        <v>407</v>
      </c>
      <c r="C73" s="27" t="s">
        <v>408</v>
      </c>
    </row>
    <row r="74" spans="1:3" x14ac:dyDescent="0.25">
      <c r="A74" s="28"/>
      <c r="B74" s="29" t="s">
        <v>409</v>
      </c>
      <c r="C74" s="27" t="s">
        <v>410</v>
      </c>
    </row>
    <row r="75" spans="1:3" x14ac:dyDescent="0.25">
      <c r="A75" s="28" t="s">
        <v>411</v>
      </c>
      <c r="B75" s="29" t="s">
        <v>412</v>
      </c>
      <c r="C75" s="27" t="s">
        <v>413</v>
      </c>
    </row>
    <row r="76" spans="1:3" ht="26.4" x14ac:dyDescent="0.25">
      <c r="A76" s="28"/>
      <c r="B76" s="29" t="s">
        <v>414</v>
      </c>
      <c r="C76" s="27" t="s">
        <v>415</v>
      </c>
    </row>
    <row r="77" spans="1:3" ht="26.4" x14ac:dyDescent="0.25">
      <c r="A77" s="28"/>
      <c r="B77" s="29" t="s">
        <v>416</v>
      </c>
      <c r="C77" s="27" t="s">
        <v>417</v>
      </c>
    </row>
    <row r="78" spans="1:3" ht="26.4" x14ac:dyDescent="0.25">
      <c r="A78" s="28"/>
      <c r="B78" s="29" t="s">
        <v>418</v>
      </c>
      <c r="C78" s="27" t="s">
        <v>419</v>
      </c>
    </row>
    <row r="79" spans="1:3" ht="26.4" x14ac:dyDescent="0.25">
      <c r="A79" s="28"/>
      <c r="B79" s="29" t="s">
        <v>420</v>
      </c>
      <c r="C79" s="27" t="s">
        <v>421</v>
      </c>
    </row>
    <row r="80" spans="1:3" x14ac:dyDescent="0.25">
      <c r="A80" s="28" t="s">
        <v>422</v>
      </c>
      <c r="B80" s="29" t="s">
        <v>423</v>
      </c>
      <c r="C80" s="27" t="s">
        <v>424</v>
      </c>
    </row>
    <row r="81" spans="1:3" x14ac:dyDescent="0.25">
      <c r="A81" s="28"/>
      <c r="B81" s="29" t="s">
        <v>425</v>
      </c>
      <c r="C81" s="27" t="s">
        <v>426</v>
      </c>
    </row>
    <row r="82" spans="1:3" x14ac:dyDescent="0.25">
      <c r="A82" s="28"/>
      <c r="B82" s="25" t="s">
        <v>427</v>
      </c>
      <c r="C82" s="1" t="s">
        <v>428</v>
      </c>
    </row>
    <row r="83" spans="1:3" ht="26.4" x14ac:dyDescent="0.25">
      <c r="A83" s="28"/>
      <c r="B83" s="29" t="s">
        <v>429</v>
      </c>
      <c r="C83" s="27" t="s">
        <v>430</v>
      </c>
    </row>
    <row r="84" spans="1:3" x14ac:dyDescent="0.25">
      <c r="A84" s="28"/>
      <c r="B84" s="29" t="s">
        <v>431</v>
      </c>
      <c r="C84" s="27" t="s">
        <v>432</v>
      </c>
    </row>
    <row r="85" spans="1:3" x14ac:dyDescent="0.25">
      <c r="A85" s="28"/>
      <c r="B85" s="29" t="s">
        <v>433</v>
      </c>
      <c r="C85" s="27" t="s">
        <v>434</v>
      </c>
    </row>
    <row r="86" spans="1:3" x14ac:dyDescent="0.25">
      <c r="A86" s="28"/>
      <c r="B86" s="29" t="s">
        <v>435</v>
      </c>
      <c r="C86" s="27" t="s">
        <v>436</v>
      </c>
    </row>
    <row r="87" spans="1:3" x14ac:dyDescent="0.25">
      <c r="A87" s="28" t="s">
        <v>437</v>
      </c>
      <c r="B87" s="29" t="s">
        <v>438</v>
      </c>
      <c r="C87" s="27" t="s">
        <v>439</v>
      </c>
    </row>
    <row r="88" spans="1:3" x14ac:dyDescent="0.25">
      <c r="A88" s="28"/>
      <c r="B88" s="29" t="s">
        <v>440</v>
      </c>
      <c r="C88" s="27" t="s">
        <v>441</v>
      </c>
    </row>
    <row r="89" spans="1:3" x14ac:dyDescent="0.25">
      <c r="A89" s="28"/>
      <c r="B89" s="29" t="s">
        <v>442</v>
      </c>
      <c r="C89" s="27" t="s">
        <v>443</v>
      </c>
    </row>
    <row r="90" spans="1:3" x14ac:dyDescent="0.25">
      <c r="A90" s="28" t="s">
        <v>444</v>
      </c>
      <c r="B90" s="29" t="s">
        <v>445</v>
      </c>
      <c r="C90" s="26" t="s">
        <v>446</v>
      </c>
    </row>
    <row r="91" spans="1:3" x14ac:dyDescent="0.25">
      <c r="A91" s="28"/>
      <c r="B91" s="29" t="s">
        <v>447</v>
      </c>
      <c r="C91" s="26" t="s">
        <v>448</v>
      </c>
    </row>
    <row r="92" spans="1:3" x14ac:dyDescent="0.25">
      <c r="A92" s="28"/>
      <c r="B92" s="29" t="s">
        <v>449</v>
      </c>
      <c r="C92" s="27" t="s">
        <v>450</v>
      </c>
    </row>
    <row r="93" spans="1:3" x14ac:dyDescent="0.25">
      <c r="A93" s="28"/>
      <c r="B93" s="29" t="s">
        <v>451</v>
      </c>
      <c r="C93" s="27" t="s">
        <v>452</v>
      </c>
    </row>
  </sheetData>
  <sheetProtection algorithmName="SHA-512" hashValue="rX1CfIk9kev/YgpBOj9br2gJwCliotoNe6m8QO+EHjx1JraMnwHcCIwf9CnlyuuPZ9teZgTWPbSVgHsovMUrpQ==" saltValue="8vHdHFtKc6+ZkAOiKQoV1Q==" spinCount="100000" sheet="1" objects="1" scenarios="1"/>
  <mergeCells count="12">
    <mergeCell ref="A55:A61"/>
    <mergeCell ref="A62:A74"/>
    <mergeCell ref="A75:A79"/>
    <mergeCell ref="A80:A86"/>
    <mergeCell ref="A87:A89"/>
    <mergeCell ref="A90:A93"/>
    <mergeCell ref="A2:A5"/>
    <mergeCell ref="A6:A10"/>
    <mergeCell ref="A11:A17"/>
    <mergeCell ref="A18:A31"/>
    <mergeCell ref="A33:A40"/>
    <mergeCell ref="A41:A5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BD09EE4076C744A8C9F3369847084D6" ma:contentTypeVersion="2" ma:contentTypeDescription="Create a new document." ma:contentTypeScope="" ma:versionID="7912ca7ceaec8486d2da588b9d24a12e">
  <xsd:schema xmlns:xsd="http://www.w3.org/2001/XMLSchema" xmlns:xs="http://www.w3.org/2001/XMLSchema" xmlns:p="http://schemas.microsoft.com/office/2006/metadata/properties" xmlns:ns2="02aa352e-bf69-44cf-893c-61145d5a3efb" targetNamespace="http://schemas.microsoft.com/office/2006/metadata/properties" ma:root="true" ma:fieldsID="1d1bc7370bdb716a8622a252d11a01b4" ns2:_="">
    <xsd:import namespace="02aa352e-bf69-44cf-893c-61145d5a3efb"/>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aa352e-bf69-44cf-893c-61145d5a3ef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DA9B4DC-5013-4840-A543-0BE521E05A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2aa352e-bf69-44cf-893c-61145d5a3ef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7FA87ED-4D61-4441-8D54-25D5488B7D04}">
  <ds:schemaRefs>
    <ds:schemaRef ds:uri="http://schemas.microsoft.com/sharepoint/v3/contenttype/forms"/>
  </ds:schemaRefs>
</ds:datastoreItem>
</file>

<file path=customXml/itemProps3.xml><?xml version="1.0" encoding="utf-8"?>
<ds:datastoreItem xmlns:ds="http://schemas.openxmlformats.org/officeDocument/2006/customXml" ds:itemID="{5C8E2B8F-5C09-4C3D-9F96-E3ED03DEE821}">
  <ds:schemaRefs>
    <ds:schemaRef ds:uri="http://schemas.microsoft.com/office/infopath/2007/PartnerControls"/>
    <ds:schemaRef ds:uri="http://purl.org/dc/terms/"/>
    <ds:schemaRef ds:uri="http://schemas.microsoft.com/office/2006/documentManagement/types"/>
    <ds:schemaRef ds:uri="http://www.w3.org/XML/1998/namespace"/>
    <ds:schemaRef ds:uri="http://purl.org/dc/elements/1.1/"/>
    <ds:schemaRef ds:uri="http://schemas.openxmlformats.org/package/2006/metadata/core-properties"/>
    <ds:schemaRef ds:uri="02aa352e-bf69-44cf-893c-61145d5a3efb"/>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Legenda en invulinstructie</vt:lpstr>
      <vt:lpstr>Requirements</vt:lpstr>
      <vt:lpstr>NEN7510-aspecten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Ylona Kroeske</dc:creator>
  <cp:keywords/>
  <dc:description/>
  <cp:lastModifiedBy>Nick Veenendaal</cp:lastModifiedBy>
  <cp:revision/>
  <dcterms:created xsi:type="dcterms:W3CDTF">2022-06-27T14:50:58Z</dcterms:created>
  <dcterms:modified xsi:type="dcterms:W3CDTF">2022-07-05T14:57:44Z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0x0101006BD09EE4076C744A8C9F3369847084D6</vt:lpwstr>
  </property>
</Properties>
</file>