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meritor-my.sharepoint.com/personal/vrijenhoek_emeritor_com/Documents/Invest int/Internationale reizen - EA/4. Offerte traject/1 Offerte aanvraag/Bijlagen/"/>
    </mc:Choice>
  </mc:AlternateContent>
  <xr:revisionPtr revIDLastSave="0" documentId="14_{0194E1C9-21F3-4041-921C-9C7DBBEF42AD}" xr6:coauthVersionLast="47" xr6:coauthVersionMax="47" xr10:uidLastSave="{00000000-0000-0000-0000-000000000000}"/>
  <bookViews>
    <workbookView xWindow="-108" yWindow="-108" windowWidth="23256" windowHeight="12576" xr2:uid="{EFD5A7A6-6148-40F9-98F7-ADB9AB6A191E}"/>
  </bookViews>
  <sheets>
    <sheet name="Prijzenblad Int. Reizen I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3" i="1" l="1"/>
  <c r="E18" i="1"/>
  <c r="D18" i="1"/>
  <c r="E17" i="1"/>
  <c r="E16" i="1"/>
  <c r="E37" i="1"/>
  <c r="E36" i="1"/>
  <c r="E38" i="1" s="1"/>
  <c r="E40" i="1" l="1"/>
  <c r="E20" i="1"/>
  <c r="E48" i="1"/>
  <c r="E45" i="1"/>
  <c r="E25" i="1"/>
  <c r="E28" i="1"/>
  <c r="E21" i="1"/>
  <c r="E22" i="1"/>
  <c r="E23" i="1"/>
  <c r="E24" i="1"/>
  <c r="E26" i="1"/>
  <c r="E27" i="1"/>
  <c r="E29" i="1"/>
  <c r="E30" i="1"/>
  <c r="E31" i="1"/>
  <c r="E13" i="1"/>
  <c r="E41" i="1"/>
  <c r="E42" i="1"/>
  <c r="E43" i="1"/>
  <c r="E44" i="1"/>
  <c r="E46" i="1"/>
  <c r="E47" i="1"/>
  <c r="E49" i="1"/>
  <c r="E50" i="1"/>
  <c r="E51" i="1"/>
  <c r="E32" i="1" l="1"/>
  <c r="E33" i="1" s="1"/>
  <c r="E52" i="1"/>
  <c r="E53" i="1" s="1"/>
  <c r="E58" i="1"/>
  <c r="E60" i="1" l="1"/>
</calcChain>
</file>

<file path=xl/sharedStrings.xml><?xml version="1.0" encoding="utf-8"?>
<sst xmlns="http://schemas.openxmlformats.org/spreadsheetml/2006/main" count="95" uniqueCount="63">
  <si>
    <t>Cases</t>
  </si>
  <si>
    <t>Fictieve aantallen per jaar</t>
  </si>
  <si>
    <t>Wijziging vliegticket na ticketuitgave</t>
  </si>
  <si>
    <t>Cross-ticketing: als daarmee een lager tarief bereikt kan worden als iemand meerdere keren naar dezelfde bestemming gaat</t>
  </si>
  <si>
    <t>Restitutie vliegticket</t>
  </si>
  <si>
    <t>Hotelreservering</t>
  </si>
  <si>
    <t>Restitutie Openbaar Vervoer Internationaal</t>
  </si>
  <si>
    <t>nr.</t>
  </si>
  <si>
    <t>Implementatiekosten voor het organiseren van de dienstverlening</t>
  </si>
  <si>
    <t>Vliegticket (altijd retourvlucht) naar low income country</t>
  </si>
  <si>
    <t>Vliegticket (altijd retourvlucht) naar middle income country</t>
  </si>
  <si>
    <t xml:space="preserve">Totaal per jaar </t>
  </si>
  <si>
    <t>Totaal per jaar</t>
  </si>
  <si>
    <t xml:space="preserve">nr. </t>
  </si>
  <si>
    <t>Optionele dienstverlening</t>
  </si>
  <si>
    <t xml:space="preserve"> - &lt;aanvullen mag&gt;</t>
  </si>
  <si>
    <t>Prijzenblad</t>
  </si>
  <si>
    <t xml:space="preserve">Aanbestedende dienst: </t>
  </si>
  <si>
    <t xml:space="preserve">Aanbesteding: </t>
  </si>
  <si>
    <t>Datum:</t>
  </si>
  <si>
    <t>Inschrijver dient alleen de blauwe velden in te vullen.</t>
  </si>
  <si>
    <t>Internationale Reizen</t>
  </si>
  <si>
    <t xml:space="preserve">De opgegeven prijzen zijn exclusief BTW, maar inclusief overige (kantoor)kosten. Prijzen zijn afgerond op twee decimalen achter de komma. </t>
  </si>
  <si>
    <t>Het betreft hier service fees, de prijzen voor de vliegreis of het hotel worden separaat opgevoerd.</t>
  </si>
  <si>
    <t>SUBTOTAAL (rekenwaarde)</t>
  </si>
  <si>
    <t>SUBTOTAAL</t>
  </si>
  <si>
    <t xml:space="preserve">Servicefees voor eenheden bij online boekingen VIA APP. </t>
  </si>
  <si>
    <t>Servicefees voor eenheden bij boekingen met RECHTSTREEKS (telefonisch / mail) CONTACT MET REISORGANISATIE</t>
  </si>
  <si>
    <t>Visa, servicefee per stuk</t>
  </si>
  <si>
    <t>Annulering vliegticket</t>
  </si>
  <si>
    <t>Wijziging vliegticket voor ticketuitgave</t>
  </si>
  <si>
    <t>Wijziging hotelreservering</t>
  </si>
  <si>
    <t>Repatriering medewerker</t>
  </si>
  <si>
    <t>Taxivervoer</t>
  </si>
  <si>
    <t xml:space="preserve">of losse elementen: </t>
  </si>
  <si>
    <t>Rapportages inrichten</t>
  </si>
  <si>
    <t>Platform / reis app. Inrichten</t>
  </si>
  <si>
    <t>Customer Journey Indonesie</t>
  </si>
  <si>
    <t>Beiroet</t>
  </si>
  <si>
    <t>Service fee.
Tarieven in Euro excl. BTW opgeven</t>
  </si>
  <si>
    <t>Servicefee, vaste fee voor 1 reiziger per transactie.
Tarieven in Euro excl. BTW opgeven.</t>
  </si>
  <si>
    <t>Staffelkortingen</t>
  </si>
  <si>
    <r>
      <t xml:space="preserve">Bij een omzet van </t>
    </r>
    <r>
      <rPr>
        <sz val="11"/>
        <color theme="1"/>
        <rFont val="Calibri"/>
        <family val="2"/>
      </rPr>
      <t xml:space="preserve">€ </t>
    </r>
    <r>
      <rPr>
        <sz val="11"/>
        <color theme="1"/>
        <rFont val="Calibri"/>
        <family val="2"/>
        <scheme val="minor"/>
      </rPr>
      <t>300.000,- tot € 500.000,- per jaar</t>
    </r>
  </si>
  <si>
    <t>Bij een omzet van € 500.000,- tot € 700.000,- per jaar</t>
  </si>
  <si>
    <t>Bij een omzet van meer dan € 700.000,- per jaar</t>
  </si>
  <si>
    <t>Percentage</t>
  </si>
  <si>
    <t>FICTIEVE SUBTOTAAL INSCHRIJFPRIJS (REKENWAARDE)</t>
  </si>
  <si>
    <t>FUNCTIE:</t>
  </si>
  <si>
    <t>DATUM:</t>
  </si>
  <si>
    <t>HANDTEKENING:</t>
  </si>
  <si>
    <t>UW ORGANISATIE:</t>
  </si>
  <si>
    <t>ONDERTEKEND DOOR (naam):</t>
  </si>
  <si>
    <t>Totale eenmalige kosten.
Tarieven in Euro excl. BTW opgeven.</t>
  </si>
  <si>
    <t>Maaltijdreserveringen (lunch, diner)</t>
  </si>
  <si>
    <t>Combinatie boeking; retour vliegticket en hotelreservering met ontbijt</t>
  </si>
  <si>
    <t>Hotelreservering met ontbijt</t>
  </si>
  <si>
    <t>Annulering hotelreservering</t>
  </si>
  <si>
    <t>Openbaar Vervoer in buitenland</t>
  </si>
  <si>
    <t>All inn service fee per te boeken reis, ongeacht uit hoeveel elementen (vliegtickets, hotelreserveringen, etc) die bestaat.</t>
  </si>
  <si>
    <t>All in service fee voor Spoedaanvraag</t>
  </si>
  <si>
    <t>All inn service fee voor Spoedaanvraag</t>
  </si>
  <si>
    <t>per eenheid</t>
  </si>
  <si>
    <t>% opslag per tarief voor Spoedaanvragen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</si>
</sst>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9.5"/>
      <color theme="9" tint="-0.499984740745262"/>
      <name val="Arial"/>
      <family val="2"/>
    </font>
    <font>
      <b/>
      <sz val="9.5"/>
      <color theme="9" tint="-0.499984740745262"/>
      <name val="Arial"/>
      <family val="2"/>
    </font>
    <font>
      <b/>
      <sz val="9.5"/>
      <color theme="0"/>
      <name val="Arial"/>
      <family val="2"/>
    </font>
    <font>
      <b/>
      <sz val="20"/>
      <color theme="9" tint="-0.499984740745262"/>
      <name val="Arial"/>
      <family val="2"/>
    </font>
    <font>
      <sz val="11"/>
      <color theme="9" tint="-0.499984740745262"/>
      <name val="Calibri"/>
      <family val="2"/>
      <scheme val="minor"/>
    </font>
    <font>
      <sz val="10"/>
      <color theme="9" tint="-0.499984740745262"/>
      <name val="Arial"/>
      <family val="2"/>
    </font>
    <font>
      <sz val="10"/>
      <color theme="1"/>
      <name val="Arial"/>
      <family val="2"/>
    </font>
    <font>
      <b/>
      <sz val="11"/>
      <color rgb="FF00B050"/>
      <name val="Calibri"/>
      <family val="2"/>
      <scheme val="minor"/>
    </font>
    <font>
      <sz val="11"/>
      <color theme="1"/>
      <name val="Calibri"/>
      <family val="2"/>
    </font>
    <font>
      <sz val="9.5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Alignment="1">
      <alignment horizontal="center" vertical="top"/>
    </xf>
    <xf numFmtId="0" fontId="1" fillId="0" borderId="0" xfId="0" applyFont="1" applyAlignment="1">
      <alignment horizontal="center" vertical="top"/>
    </xf>
    <xf numFmtId="0" fontId="1" fillId="0" borderId="0" xfId="0" applyFont="1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164" fontId="0" fillId="0" borderId="1" xfId="0" applyNumberFormat="1" applyBorder="1"/>
    <xf numFmtId="0" fontId="1" fillId="0" borderId="1" xfId="0" applyFont="1" applyBorder="1" applyAlignment="1">
      <alignment horizontal="center" vertical="top"/>
    </xf>
    <xf numFmtId="0" fontId="1" fillId="0" borderId="1" xfId="0" applyFont="1" applyBorder="1"/>
    <xf numFmtId="164" fontId="1" fillId="0" borderId="1" xfId="0" applyNumberFormat="1" applyFont="1" applyBorder="1"/>
    <xf numFmtId="0" fontId="2" fillId="2" borderId="1" xfId="0" applyFont="1" applyFill="1" applyBorder="1"/>
    <xf numFmtId="0" fontId="0" fillId="0" borderId="1" xfId="0" applyBorder="1" applyAlignment="1">
      <alignment wrapText="1"/>
    </xf>
    <xf numFmtId="3" fontId="0" fillId="0" borderId="1" xfId="0" applyNumberFormat="1" applyBorder="1"/>
    <xf numFmtId="0" fontId="0" fillId="0" borderId="0" xfId="0" applyBorder="1"/>
    <xf numFmtId="0" fontId="3" fillId="2" borderId="1" xfId="0" applyFont="1" applyFill="1" applyBorder="1" applyAlignment="1">
      <alignment horizontal="center" vertical="top"/>
    </xf>
    <xf numFmtId="0" fontId="6" fillId="2" borderId="1" xfId="0" applyFont="1" applyFill="1" applyBorder="1" applyAlignment="1">
      <alignment horizontal="left"/>
    </xf>
    <xf numFmtId="0" fontId="7" fillId="0" borderId="0" xfId="0" applyFont="1"/>
    <xf numFmtId="0" fontId="8" fillId="0" borderId="0" xfId="0" applyFont="1"/>
    <xf numFmtId="0" fontId="4" fillId="0" borderId="0" xfId="0" applyFont="1"/>
    <xf numFmtId="0" fontId="5" fillId="0" borderId="0" xfId="0" applyFont="1"/>
    <xf numFmtId="14" fontId="4" fillId="0" borderId="0" xfId="0" applyNumberFormat="1" applyFont="1" applyAlignment="1">
      <alignment horizontal="left"/>
    </xf>
    <xf numFmtId="0" fontId="9" fillId="0" borderId="0" xfId="0" applyFont="1"/>
    <xf numFmtId="0" fontId="10" fillId="0" borderId="0" xfId="0" applyFont="1"/>
    <xf numFmtId="0" fontId="9" fillId="0" borderId="0" xfId="0" applyFont="1" applyFill="1"/>
    <xf numFmtId="0" fontId="8" fillId="0" borderId="0" xfId="0" applyFont="1" applyFill="1"/>
    <xf numFmtId="0" fontId="0" fillId="0" borderId="0" xfId="0" applyFill="1"/>
    <xf numFmtId="0" fontId="1" fillId="0" borderId="2" xfId="0" applyFont="1" applyBorder="1" applyAlignment="1">
      <alignment horizontal="center" vertical="top"/>
    </xf>
    <xf numFmtId="0" fontId="9" fillId="3" borderId="0" xfId="0" applyFont="1" applyFill="1"/>
    <xf numFmtId="0" fontId="8" fillId="3" borderId="0" xfId="0" applyFont="1" applyFill="1"/>
    <xf numFmtId="0" fontId="11" fillId="0" borderId="1" xfId="0" applyFont="1" applyBorder="1" applyAlignment="1">
      <alignment wrapText="1"/>
    </xf>
    <xf numFmtId="0" fontId="0" fillId="0" borderId="0" xfId="0" applyBorder="1" applyAlignment="1">
      <alignment horizontal="center" vertical="top"/>
    </xf>
    <xf numFmtId="0" fontId="1" fillId="0" borderId="0" xfId="0" applyFont="1" applyBorder="1"/>
    <xf numFmtId="164" fontId="1" fillId="0" borderId="0" xfId="0" applyNumberFormat="1" applyFont="1" applyBorder="1"/>
    <xf numFmtId="0" fontId="0" fillId="0" borderId="1" xfId="0" applyBorder="1" applyAlignment="1">
      <alignment horizontal="right" vertical="top"/>
    </xf>
    <xf numFmtId="0" fontId="0" fillId="0" borderId="1" xfId="0" applyFill="1" applyBorder="1"/>
    <xf numFmtId="164" fontId="0" fillId="0" borderId="1" xfId="0" applyNumberFormat="1" applyFill="1" applyBorder="1"/>
    <xf numFmtId="3" fontId="0" fillId="0" borderId="1" xfId="0" applyNumberFormat="1" applyFill="1" applyBorder="1"/>
    <xf numFmtId="0" fontId="13" fillId="0" borderId="1" xfId="0" applyFont="1" applyFill="1" applyBorder="1" applyAlignment="1">
      <alignment horizontal="left"/>
    </xf>
    <xf numFmtId="0" fontId="13" fillId="0" borderId="1" xfId="0" applyFont="1" applyFill="1" applyBorder="1" applyAlignment="1">
      <alignment wrapText="1"/>
    </xf>
    <xf numFmtId="0" fontId="0" fillId="0" borderId="1" xfId="0" applyFont="1" applyFill="1" applyBorder="1"/>
    <xf numFmtId="0" fontId="0" fillId="3" borderId="1" xfId="0" applyFill="1" applyBorder="1" applyProtection="1">
      <protection locked="0"/>
    </xf>
    <xf numFmtId="0" fontId="4" fillId="3" borderId="1" xfId="0" applyFont="1" applyFill="1" applyBorder="1" applyAlignment="1" applyProtection="1">
      <alignment horizontal="left"/>
      <protection locked="0"/>
    </xf>
    <xf numFmtId="9" fontId="0" fillId="3" borderId="1" xfId="0" applyNumberFormat="1" applyFill="1" applyBorder="1" applyProtection="1">
      <protection locked="0"/>
    </xf>
    <xf numFmtId="164" fontId="0" fillId="3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right" vertical="top"/>
    </xf>
    <xf numFmtId="164" fontId="11" fillId="4" borderId="4" xfId="0" applyNumberFormat="1" applyFont="1" applyFill="1" applyBorder="1"/>
    <xf numFmtId="0" fontId="1" fillId="4" borderId="3" xfId="0" applyFont="1" applyFill="1" applyBorder="1"/>
    <xf numFmtId="9" fontId="0" fillId="0" borderId="1" xfId="0" applyNumberFormat="1" applyBorder="1"/>
    <xf numFmtId="0" fontId="8" fillId="3" borderId="1" xfId="0" applyFont="1" applyFill="1" applyBorder="1" applyAlignment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0" borderId="1" xfId="0" applyBorder="1" applyAlignment="1">
      <alignment horizontal="right" vertical="top"/>
    </xf>
    <xf numFmtId="0" fontId="0" fillId="0" borderId="1" xfId="0" applyBorder="1" applyAlignme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53340</xdr:rowOff>
    </xdr:from>
    <xdr:to>
      <xdr:col>1</xdr:col>
      <xdr:colOff>1905000</xdr:colOff>
      <xdr:row>1</xdr:row>
      <xdr:rowOff>350520</xdr:rowOff>
    </xdr:to>
    <xdr:pic>
      <xdr:nvPicPr>
        <xdr:cNvPr id="2" name="Afbeelding 1" descr="signature_80118732">
          <a:extLst>
            <a:ext uri="{FF2B5EF4-FFF2-40B4-BE49-F238E27FC236}">
              <a16:creationId xmlns:a16="http://schemas.microsoft.com/office/drawing/2014/main" id="{EFE48A66-9792-4386-9BCA-7B1C364DA4D6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0160" y="365760"/>
          <a:ext cx="1905000" cy="2971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4B0E3F-3091-4898-996D-1A921939836A}">
  <sheetPr>
    <pageSetUpPr fitToPage="1"/>
  </sheetPr>
  <dimension ref="A1:E83"/>
  <sheetViews>
    <sheetView tabSelected="1" workbookViewId="0">
      <selection activeCell="F68" sqref="F68"/>
    </sheetView>
  </sheetViews>
  <sheetFormatPr defaultColWidth="18.6640625" defaultRowHeight="14.4" x14ac:dyDescent="0.3"/>
  <cols>
    <col min="1" max="1" width="18.6640625" style="1"/>
    <col min="2" max="2" width="103.44140625" customWidth="1"/>
    <col min="3" max="3" width="25.21875" customWidth="1"/>
  </cols>
  <sheetData>
    <row r="1" spans="1:5" ht="24.6" x14ac:dyDescent="0.4">
      <c r="A1" s="19" t="s">
        <v>16</v>
      </c>
      <c r="B1" s="20"/>
      <c r="C1" s="20"/>
      <c r="D1" s="20"/>
      <c r="E1" s="20"/>
    </row>
    <row r="2" spans="1:5" ht="28.8" customHeight="1" x14ac:dyDescent="0.3">
      <c r="A2" s="21" t="s">
        <v>17</v>
      </c>
      <c r="B2" s="21"/>
      <c r="C2" s="36" t="s">
        <v>50</v>
      </c>
      <c r="D2" s="51"/>
      <c r="E2" s="52"/>
    </row>
    <row r="3" spans="1:5" x14ac:dyDescent="0.3">
      <c r="A3" s="21" t="s">
        <v>18</v>
      </c>
      <c r="B3" s="22" t="s">
        <v>21</v>
      </c>
      <c r="C3" s="47" t="s">
        <v>51</v>
      </c>
      <c r="D3" s="51"/>
      <c r="E3" s="52"/>
    </row>
    <row r="4" spans="1:5" x14ac:dyDescent="0.3">
      <c r="A4" s="21" t="s">
        <v>19</v>
      </c>
      <c r="B4" s="23">
        <v>44743</v>
      </c>
      <c r="C4" s="36" t="s">
        <v>47</v>
      </c>
      <c r="D4" s="51"/>
      <c r="E4" s="52"/>
    </row>
    <row r="5" spans="1:5" x14ac:dyDescent="0.3">
      <c r="A5" s="20"/>
      <c r="B5" s="20"/>
      <c r="C5" s="36" t="s">
        <v>48</v>
      </c>
      <c r="D5" s="51"/>
      <c r="E5" s="52"/>
    </row>
    <row r="6" spans="1:5" x14ac:dyDescent="0.3">
      <c r="A6" s="25" t="s">
        <v>23</v>
      </c>
      <c r="B6" s="20"/>
      <c r="C6" s="53" t="s">
        <v>49</v>
      </c>
      <c r="D6" s="51"/>
      <c r="E6" s="52"/>
    </row>
    <row r="7" spans="1:5" x14ac:dyDescent="0.3">
      <c r="A7" s="24" t="s">
        <v>22</v>
      </c>
      <c r="B7" s="20"/>
      <c r="C7" s="54"/>
      <c r="D7" s="52"/>
      <c r="E7" s="52"/>
    </row>
    <row r="8" spans="1:5" x14ac:dyDescent="0.3">
      <c r="A8" s="30" t="s">
        <v>20</v>
      </c>
      <c r="B8" s="31"/>
      <c r="C8" s="20"/>
      <c r="D8" s="20"/>
      <c r="E8" s="20"/>
    </row>
    <row r="9" spans="1:5" s="28" customFormat="1" x14ac:dyDescent="0.3">
      <c r="A9" s="26"/>
      <c r="B9" s="27"/>
      <c r="C9" s="27"/>
      <c r="D9" s="27"/>
      <c r="E9" s="27"/>
    </row>
    <row r="10" spans="1:5" s="3" customFormat="1" ht="43.2" x14ac:dyDescent="0.3">
      <c r="A10" s="4" t="s">
        <v>7</v>
      </c>
      <c r="B10" s="5" t="s">
        <v>0</v>
      </c>
      <c r="C10" s="6"/>
      <c r="D10" s="5"/>
      <c r="E10" s="6" t="s">
        <v>39</v>
      </c>
    </row>
    <row r="11" spans="1:5" x14ac:dyDescent="0.3">
      <c r="A11" s="7">
        <v>1</v>
      </c>
      <c r="B11" s="8" t="s">
        <v>37</v>
      </c>
      <c r="C11" s="37"/>
      <c r="D11" s="8"/>
      <c r="E11" s="46">
        <v>0</v>
      </c>
    </row>
    <row r="12" spans="1:5" x14ac:dyDescent="0.3">
      <c r="A12" s="7">
        <v>2</v>
      </c>
      <c r="B12" s="8" t="s">
        <v>38</v>
      </c>
      <c r="C12" s="37"/>
      <c r="D12" s="8"/>
      <c r="E12" s="46">
        <v>0</v>
      </c>
    </row>
    <row r="13" spans="1:5" s="3" customFormat="1" x14ac:dyDescent="0.3">
      <c r="A13" s="10"/>
      <c r="B13" s="11" t="s">
        <v>25</v>
      </c>
      <c r="C13" s="11"/>
      <c r="D13" s="11"/>
      <c r="E13" s="12">
        <f>SUM(E11:E12)</f>
        <v>0</v>
      </c>
    </row>
    <row r="15" spans="1:5" s="3" customFormat="1" ht="57.6" x14ac:dyDescent="0.3">
      <c r="A15" s="4" t="s">
        <v>13</v>
      </c>
      <c r="B15" s="6" t="s">
        <v>27</v>
      </c>
      <c r="C15" s="6" t="s">
        <v>40</v>
      </c>
      <c r="D15" s="6" t="s">
        <v>1</v>
      </c>
      <c r="E15" s="13" t="s">
        <v>12</v>
      </c>
    </row>
    <row r="16" spans="1:5" x14ac:dyDescent="0.3">
      <c r="A16" s="7">
        <v>3</v>
      </c>
      <c r="B16" s="14" t="s">
        <v>58</v>
      </c>
      <c r="C16" s="46">
        <v>0</v>
      </c>
      <c r="D16" s="39">
        <v>300</v>
      </c>
      <c r="E16" s="9">
        <f t="shared" ref="E16:E17" si="0">C16*D16</f>
        <v>0</v>
      </c>
    </row>
    <row r="17" spans="1:5" x14ac:dyDescent="0.3">
      <c r="A17" s="7">
        <v>4</v>
      </c>
      <c r="B17" s="14" t="s">
        <v>59</v>
      </c>
      <c r="C17" s="46">
        <v>0</v>
      </c>
      <c r="D17" s="39">
        <v>30</v>
      </c>
      <c r="E17" s="9">
        <f t="shared" si="0"/>
        <v>0</v>
      </c>
    </row>
    <row r="18" spans="1:5" s="3" customFormat="1" x14ac:dyDescent="0.3">
      <c r="A18" s="10"/>
      <c r="B18" s="11" t="s">
        <v>24</v>
      </c>
      <c r="C18" s="11"/>
      <c r="D18" s="11">
        <f>SUM(D5:D16)</f>
        <v>300</v>
      </c>
      <c r="E18" s="12">
        <f>SUM(E16:E17)</f>
        <v>0</v>
      </c>
    </row>
    <row r="19" spans="1:5" x14ac:dyDescent="0.3">
      <c r="A19" s="7"/>
      <c r="B19" s="32" t="s">
        <v>34</v>
      </c>
      <c r="C19" s="38"/>
      <c r="D19" s="8"/>
      <c r="E19" s="9"/>
    </row>
    <row r="20" spans="1:5" x14ac:dyDescent="0.3">
      <c r="A20" s="7">
        <v>5</v>
      </c>
      <c r="B20" s="14" t="s">
        <v>54</v>
      </c>
      <c r="C20" s="46">
        <v>0</v>
      </c>
      <c r="D20" s="8">
        <v>100</v>
      </c>
      <c r="E20" s="9">
        <f t="shared" ref="E20:E31" si="1">C20*D20</f>
        <v>0</v>
      </c>
    </row>
    <row r="21" spans="1:5" x14ac:dyDescent="0.3">
      <c r="A21" s="7">
        <v>6</v>
      </c>
      <c r="B21" s="14" t="s">
        <v>9</v>
      </c>
      <c r="C21" s="46">
        <v>0</v>
      </c>
      <c r="D21" s="8">
        <v>100</v>
      </c>
      <c r="E21" s="9">
        <f t="shared" si="1"/>
        <v>0</v>
      </c>
    </row>
    <row r="22" spans="1:5" x14ac:dyDescent="0.3">
      <c r="A22" s="7">
        <v>7</v>
      </c>
      <c r="B22" s="14" t="s">
        <v>10</v>
      </c>
      <c r="C22" s="46">
        <v>0</v>
      </c>
      <c r="D22" s="8">
        <v>100</v>
      </c>
      <c r="E22" s="9">
        <f t="shared" si="1"/>
        <v>0</v>
      </c>
    </row>
    <row r="23" spans="1:5" x14ac:dyDescent="0.3">
      <c r="A23" s="7">
        <v>8</v>
      </c>
      <c r="B23" s="14" t="s">
        <v>30</v>
      </c>
      <c r="C23" s="46">
        <v>0</v>
      </c>
      <c r="D23" s="8">
        <v>40</v>
      </c>
      <c r="E23" s="9">
        <f t="shared" si="1"/>
        <v>0</v>
      </c>
    </row>
    <row r="24" spans="1:5" x14ac:dyDescent="0.3">
      <c r="A24" s="7">
        <v>9</v>
      </c>
      <c r="B24" s="14" t="s">
        <v>2</v>
      </c>
      <c r="C24" s="46">
        <v>0</v>
      </c>
      <c r="D24" s="8">
        <v>20</v>
      </c>
      <c r="E24" s="9">
        <f t="shared" si="1"/>
        <v>0</v>
      </c>
    </row>
    <row r="25" spans="1:5" x14ac:dyDescent="0.3">
      <c r="A25" s="7">
        <v>10</v>
      </c>
      <c r="B25" s="14" t="s">
        <v>29</v>
      </c>
      <c r="C25" s="46">
        <v>0</v>
      </c>
      <c r="D25" s="8">
        <v>5</v>
      </c>
      <c r="E25" s="9">
        <f t="shared" si="1"/>
        <v>0</v>
      </c>
    </row>
    <row r="26" spans="1:5" x14ac:dyDescent="0.3">
      <c r="A26" s="7">
        <v>11</v>
      </c>
      <c r="B26" s="14" t="s">
        <v>4</v>
      </c>
      <c r="C26" s="46">
        <v>0</v>
      </c>
      <c r="D26" s="8">
        <v>5</v>
      </c>
      <c r="E26" s="9">
        <f t="shared" si="1"/>
        <v>0</v>
      </c>
    </row>
    <row r="27" spans="1:5" x14ac:dyDescent="0.3">
      <c r="A27" s="7">
        <v>12</v>
      </c>
      <c r="B27" s="14" t="s">
        <v>5</v>
      </c>
      <c r="C27" s="46">
        <v>0</v>
      </c>
      <c r="D27" s="8">
        <v>200</v>
      </c>
      <c r="E27" s="9">
        <f t="shared" si="1"/>
        <v>0</v>
      </c>
    </row>
    <row r="28" spans="1:5" x14ac:dyDescent="0.3">
      <c r="A28" s="7">
        <v>13</v>
      </c>
      <c r="B28" s="14" t="s">
        <v>31</v>
      </c>
      <c r="C28" s="46">
        <v>0</v>
      </c>
      <c r="D28" s="8">
        <v>20</v>
      </c>
      <c r="E28" s="9">
        <f t="shared" si="1"/>
        <v>0</v>
      </c>
    </row>
    <row r="29" spans="1:5" x14ac:dyDescent="0.3">
      <c r="A29" s="7">
        <v>14</v>
      </c>
      <c r="B29" s="14" t="s">
        <v>56</v>
      </c>
      <c r="C29" s="46">
        <v>0</v>
      </c>
      <c r="D29" s="8">
        <v>10</v>
      </c>
      <c r="E29" s="9">
        <f t="shared" si="1"/>
        <v>0</v>
      </c>
    </row>
    <row r="30" spans="1:5" x14ac:dyDescent="0.3">
      <c r="A30" s="7">
        <v>15</v>
      </c>
      <c r="B30" s="8" t="s">
        <v>57</v>
      </c>
      <c r="C30" s="46">
        <v>0</v>
      </c>
      <c r="D30" s="8">
        <v>10</v>
      </c>
      <c r="E30" s="9">
        <f t="shared" si="1"/>
        <v>0</v>
      </c>
    </row>
    <row r="31" spans="1:5" x14ac:dyDescent="0.3">
      <c r="A31" s="7">
        <v>16</v>
      </c>
      <c r="B31" s="8" t="s">
        <v>6</v>
      </c>
      <c r="C31" s="46">
        <v>0</v>
      </c>
      <c r="D31" s="8">
        <v>2</v>
      </c>
      <c r="E31" s="9">
        <f t="shared" si="1"/>
        <v>0</v>
      </c>
    </row>
    <row r="32" spans="1:5" x14ac:dyDescent="0.3">
      <c r="A32" s="7">
        <v>17</v>
      </c>
      <c r="B32" s="8" t="s">
        <v>62</v>
      </c>
      <c r="C32" s="45">
        <v>0</v>
      </c>
      <c r="D32" s="50">
        <v>0.1</v>
      </c>
      <c r="E32" s="9">
        <f>SUM(E20:E31)*C32*D32</f>
        <v>0</v>
      </c>
    </row>
    <row r="33" spans="1:5" s="3" customFormat="1" x14ac:dyDescent="0.3">
      <c r="A33" s="10"/>
      <c r="B33" s="11" t="s">
        <v>24</v>
      </c>
      <c r="C33" s="11"/>
      <c r="D33" s="11">
        <f>SUM(D20:D32)</f>
        <v>612.1</v>
      </c>
      <c r="E33" s="12">
        <f>SUM(E20:E32)</f>
        <v>0</v>
      </c>
    </row>
    <row r="34" spans="1:5" s="3" customFormat="1" x14ac:dyDescent="0.3">
      <c r="A34" s="2"/>
    </row>
    <row r="35" spans="1:5" s="3" customFormat="1" ht="57.6" x14ac:dyDescent="0.3">
      <c r="A35" s="4" t="s">
        <v>7</v>
      </c>
      <c r="B35" s="5" t="s">
        <v>26</v>
      </c>
      <c r="C35" s="6" t="s">
        <v>40</v>
      </c>
      <c r="D35" s="6" t="s">
        <v>1</v>
      </c>
      <c r="E35" s="5" t="s">
        <v>11</v>
      </c>
    </row>
    <row r="36" spans="1:5" x14ac:dyDescent="0.3">
      <c r="A36" s="7">
        <v>17</v>
      </c>
      <c r="B36" s="14" t="s">
        <v>58</v>
      </c>
      <c r="C36" s="46">
        <v>0</v>
      </c>
      <c r="D36" s="15">
        <v>300</v>
      </c>
      <c r="E36" s="9">
        <f>C36*D36</f>
        <v>0</v>
      </c>
    </row>
    <row r="37" spans="1:5" x14ac:dyDescent="0.3">
      <c r="A37" s="7">
        <v>18</v>
      </c>
      <c r="B37" s="14" t="s">
        <v>60</v>
      </c>
      <c r="C37" s="46">
        <v>0</v>
      </c>
      <c r="D37" s="15">
        <v>30</v>
      </c>
      <c r="E37" s="9">
        <f>C37*D37</f>
        <v>0</v>
      </c>
    </row>
    <row r="38" spans="1:5" s="3" customFormat="1" x14ac:dyDescent="0.3">
      <c r="A38" s="10"/>
      <c r="B38" s="11" t="s">
        <v>24</v>
      </c>
      <c r="C38" s="12"/>
      <c r="D38" s="12"/>
      <c r="E38" s="12">
        <f>SUM(E36:E37)</f>
        <v>0</v>
      </c>
    </row>
    <row r="39" spans="1:5" x14ac:dyDescent="0.3">
      <c r="A39" s="7"/>
      <c r="B39" s="32" t="s">
        <v>34</v>
      </c>
      <c r="C39" s="38"/>
      <c r="D39" s="15"/>
      <c r="E39" s="9"/>
    </row>
    <row r="40" spans="1:5" x14ac:dyDescent="0.3">
      <c r="A40" s="7">
        <v>19</v>
      </c>
      <c r="B40" s="14" t="s">
        <v>54</v>
      </c>
      <c r="C40" s="46">
        <v>0</v>
      </c>
      <c r="D40" s="8">
        <v>100</v>
      </c>
      <c r="E40" s="9">
        <f t="shared" ref="E40:E51" si="2">C40*D40</f>
        <v>0</v>
      </c>
    </row>
    <row r="41" spans="1:5" x14ac:dyDescent="0.3">
      <c r="A41" s="7">
        <v>20</v>
      </c>
      <c r="B41" s="14" t="s">
        <v>9</v>
      </c>
      <c r="C41" s="46">
        <v>0</v>
      </c>
      <c r="D41" s="8">
        <v>100</v>
      </c>
      <c r="E41" s="9">
        <f t="shared" si="2"/>
        <v>0</v>
      </c>
    </row>
    <row r="42" spans="1:5" x14ac:dyDescent="0.3">
      <c r="A42" s="7">
        <v>21</v>
      </c>
      <c r="B42" s="14" t="s">
        <v>10</v>
      </c>
      <c r="C42" s="46">
        <v>0</v>
      </c>
      <c r="D42" s="8">
        <v>100</v>
      </c>
      <c r="E42" s="9">
        <f t="shared" si="2"/>
        <v>0</v>
      </c>
    </row>
    <row r="43" spans="1:5" x14ac:dyDescent="0.3">
      <c r="A43" s="7">
        <v>22</v>
      </c>
      <c r="B43" s="14" t="s">
        <v>30</v>
      </c>
      <c r="C43" s="46">
        <v>0</v>
      </c>
      <c r="D43" s="8">
        <v>40</v>
      </c>
      <c r="E43" s="9">
        <f t="shared" si="2"/>
        <v>0</v>
      </c>
    </row>
    <row r="44" spans="1:5" x14ac:dyDescent="0.3">
      <c r="A44" s="7">
        <v>23</v>
      </c>
      <c r="B44" s="14" t="s">
        <v>2</v>
      </c>
      <c r="C44" s="46">
        <v>0</v>
      </c>
      <c r="D44" s="8">
        <v>20</v>
      </c>
      <c r="E44" s="9">
        <f t="shared" si="2"/>
        <v>0</v>
      </c>
    </row>
    <row r="45" spans="1:5" x14ac:dyDescent="0.3">
      <c r="A45" s="7">
        <v>24</v>
      </c>
      <c r="B45" s="14" t="s">
        <v>29</v>
      </c>
      <c r="C45" s="46">
        <v>0</v>
      </c>
      <c r="D45" s="8">
        <v>5</v>
      </c>
      <c r="E45" s="9">
        <f t="shared" si="2"/>
        <v>0</v>
      </c>
    </row>
    <row r="46" spans="1:5" x14ac:dyDescent="0.3">
      <c r="A46" s="7">
        <v>25</v>
      </c>
      <c r="B46" s="14" t="s">
        <v>4</v>
      </c>
      <c r="C46" s="46">
        <v>0</v>
      </c>
      <c r="D46" s="8">
        <v>5</v>
      </c>
      <c r="E46" s="9">
        <f t="shared" si="2"/>
        <v>0</v>
      </c>
    </row>
    <row r="47" spans="1:5" x14ac:dyDescent="0.3">
      <c r="A47" s="7">
        <v>26</v>
      </c>
      <c r="B47" s="14" t="s">
        <v>55</v>
      </c>
      <c r="C47" s="46">
        <v>0</v>
      </c>
      <c r="D47" s="8">
        <v>200</v>
      </c>
      <c r="E47" s="9">
        <f t="shared" si="2"/>
        <v>0</v>
      </c>
    </row>
    <row r="48" spans="1:5" x14ac:dyDescent="0.3">
      <c r="A48" s="7">
        <v>27</v>
      </c>
      <c r="B48" s="14" t="s">
        <v>31</v>
      </c>
      <c r="C48" s="46">
        <v>0</v>
      </c>
      <c r="D48" s="8">
        <v>20</v>
      </c>
      <c r="E48" s="9">
        <f t="shared" si="2"/>
        <v>0</v>
      </c>
    </row>
    <row r="49" spans="1:5" x14ac:dyDescent="0.3">
      <c r="A49" s="7">
        <v>28</v>
      </c>
      <c r="B49" s="14" t="s">
        <v>56</v>
      </c>
      <c r="C49" s="46">
        <v>0</v>
      </c>
      <c r="D49" s="8">
        <v>10</v>
      </c>
      <c r="E49" s="9">
        <f t="shared" si="2"/>
        <v>0</v>
      </c>
    </row>
    <row r="50" spans="1:5" x14ac:dyDescent="0.3">
      <c r="A50" s="7">
        <v>29</v>
      </c>
      <c r="B50" s="8" t="s">
        <v>57</v>
      </c>
      <c r="C50" s="46">
        <v>0</v>
      </c>
      <c r="D50" s="8">
        <v>10</v>
      </c>
      <c r="E50" s="9">
        <f t="shared" si="2"/>
        <v>0</v>
      </c>
    </row>
    <row r="51" spans="1:5" x14ac:dyDescent="0.3">
      <c r="A51" s="7">
        <v>30</v>
      </c>
      <c r="B51" s="8" t="s">
        <v>6</v>
      </c>
      <c r="C51" s="46">
        <v>0</v>
      </c>
      <c r="D51" s="8">
        <v>2</v>
      </c>
      <c r="E51" s="9">
        <f t="shared" si="2"/>
        <v>0</v>
      </c>
    </row>
    <row r="52" spans="1:5" x14ac:dyDescent="0.3">
      <c r="A52" s="7"/>
      <c r="B52" s="8" t="s">
        <v>62</v>
      </c>
      <c r="C52" s="45">
        <v>0</v>
      </c>
      <c r="D52" s="50">
        <v>0.1</v>
      </c>
      <c r="E52" s="9">
        <f>SUM(E40:E51)*C52*D52</f>
        <v>0</v>
      </c>
    </row>
    <row r="53" spans="1:5" s="3" customFormat="1" x14ac:dyDescent="0.3">
      <c r="A53" s="10"/>
      <c r="B53" s="11" t="s">
        <v>24</v>
      </c>
      <c r="C53" s="12"/>
      <c r="D53" s="12"/>
      <c r="E53" s="12">
        <f>SUM(E40:E52)</f>
        <v>0</v>
      </c>
    </row>
    <row r="55" spans="1:5" ht="57.6" x14ac:dyDescent="0.3">
      <c r="A55" s="4" t="s">
        <v>13</v>
      </c>
      <c r="B55" s="6" t="s">
        <v>8</v>
      </c>
      <c r="C55" s="6"/>
      <c r="D55" s="13"/>
      <c r="E55" s="6" t="s">
        <v>52</v>
      </c>
    </row>
    <row r="56" spans="1:5" x14ac:dyDescent="0.3">
      <c r="A56" s="7">
        <v>31</v>
      </c>
      <c r="B56" s="8" t="s">
        <v>36</v>
      </c>
      <c r="C56" s="37"/>
      <c r="D56" s="8"/>
      <c r="E56" s="46">
        <v>0</v>
      </c>
    </row>
    <row r="57" spans="1:5" x14ac:dyDescent="0.3">
      <c r="A57" s="7">
        <v>32</v>
      </c>
      <c r="B57" s="8" t="s">
        <v>35</v>
      </c>
      <c r="C57" s="37"/>
      <c r="D57" s="8"/>
      <c r="E57" s="46">
        <v>0</v>
      </c>
    </row>
    <row r="58" spans="1:5" x14ac:dyDescent="0.3">
      <c r="A58" s="7"/>
      <c r="B58" s="11" t="s">
        <v>25</v>
      </c>
      <c r="C58" s="8"/>
      <c r="D58" s="8"/>
      <c r="E58" s="12">
        <f>SUM(E56:E57)</f>
        <v>0</v>
      </c>
    </row>
    <row r="59" spans="1:5" ht="15" thickBot="1" x14ac:dyDescent="0.35">
      <c r="A59" s="33"/>
      <c r="B59" s="34"/>
      <c r="C59" s="16"/>
      <c r="D59" s="16"/>
      <c r="E59" s="35"/>
    </row>
    <row r="60" spans="1:5" ht="15" thickBot="1" x14ac:dyDescent="0.35">
      <c r="A60" s="29"/>
      <c r="B60" s="49" t="s">
        <v>46</v>
      </c>
      <c r="C60" s="49"/>
      <c r="D60" s="49"/>
      <c r="E60" s="48">
        <f>E53+E33+E13+E58+E38+E18</f>
        <v>0</v>
      </c>
    </row>
    <row r="63" spans="1:5" x14ac:dyDescent="0.3">
      <c r="A63" s="17"/>
      <c r="B63" s="18" t="s">
        <v>41</v>
      </c>
      <c r="C63" s="6" t="s">
        <v>45</v>
      </c>
    </row>
    <row r="64" spans="1:5" x14ac:dyDescent="0.3">
      <c r="A64" s="7">
        <v>33</v>
      </c>
      <c r="B64" s="8" t="s">
        <v>42</v>
      </c>
      <c r="C64" s="45">
        <v>0</v>
      </c>
    </row>
    <row r="65" spans="1:5" x14ac:dyDescent="0.3">
      <c r="A65" s="7">
        <v>34</v>
      </c>
      <c r="B65" s="8" t="s">
        <v>43</v>
      </c>
      <c r="C65" s="45">
        <v>0</v>
      </c>
    </row>
    <row r="66" spans="1:5" x14ac:dyDescent="0.3">
      <c r="A66" s="7">
        <v>35</v>
      </c>
      <c r="B66" s="8" t="s">
        <v>44</v>
      </c>
      <c r="C66" s="45">
        <v>0</v>
      </c>
    </row>
    <row r="68" spans="1:5" ht="57.6" x14ac:dyDescent="0.3">
      <c r="A68" s="17"/>
      <c r="B68" s="18" t="s">
        <v>14</v>
      </c>
      <c r="C68" s="6" t="s">
        <v>40</v>
      </c>
      <c r="D68" s="6" t="s">
        <v>61</v>
      </c>
      <c r="E68" s="16"/>
    </row>
    <row r="69" spans="1:5" x14ac:dyDescent="0.3">
      <c r="A69" s="7">
        <v>36</v>
      </c>
      <c r="B69" s="40" t="s">
        <v>28</v>
      </c>
      <c r="C69" s="46">
        <v>0</v>
      </c>
      <c r="D69" s="43"/>
      <c r="E69" s="16"/>
    </row>
    <row r="70" spans="1:5" x14ac:dyDescent="0.3">
      <c r="A70" s="7">
        <v>37</v>
      </c>
      <c r="B70" s="40" t="s">
        <v>33</v>
      </c>
      <c r="C70" s="46">
        <v>0</v>
      </c>
      <c r="D70" s="43"/>
      <c r="E70" s="16"/>
    </row>
    <row r="71" spans="1:5" x14ac:dyDescent="0.3">
      <c r="A71" s="7">
        <v>38</v>
      </c>
      <c r="B71" s="40" t="s">
        <v>53</v>
      </c>
      <c r="C71" s="46">
        <v>0</v>
      </c>
      <c r="D71" s="43"/>
      <c r="E71" s="16"/>
    </row>
    <row r="72" spans="1:5" x14ac:dyDescent="0.3">
      <c r="A72" s="7">
        <v>39</v>
      </c>
      <c r="B72" s="41" t="s">
        <v>3</v>
      </c>
      <c r="C72" s="46">
        <v>0</v>
      </c>
      <c r="D72" s="43"/>
    </row>
    <row r="73" spans="1:5" x14ac:dyDescent="0.3">
      <c r="A73" s="7">
        <v>40</v>
      </c>
      <c r="B73" s="42" t="s">
        <v>32</v>
      </c>
      <c r="C73" s="46">
        <v>0</v>
      </c>
      <c r="D73" s="43"/>
    </row>
    <row r="74" spans="1:5" x14ac:dyDescent="0.3">
      <c r="A74" s="7">
        <v>41</v>
      </c>
      <c r="B74" s="44" t="s">
        <v>15</v>
      </c>
      <c r="C74" s="46">
        <v>0</v>
      </c>
      <c r="D74" s="43"/>
    </row>
    <row r="75" spans="1:5" x14ac:dyDescent="0.3">
      <c r="A75" s="7">
        <v>42</v>
      </c>
      <c r="B75" s="44" t="s">
        <v>15</v>
      </c>
      <c r="C75" s="46">
        <v>0</v>
      </c>
      <c r="D75" s="43"/>
    </row>
    <row r="76" spans="1:5" x14ac:dyDescent="0.3">
      <c r="A76" s="7">
        <v>43</v>
      </c>
      <c r="B76" s="44" t="s">
        <v>15</v>
      </c>
      <c r="C76" s="46">
        <v>0</v>
      </c>
      <c r="D76" s="43"/>
    </row>
    <row r="77" spans="1:5" x14ac:dyDescent="0.3">
      <c r="A77" s="7">
        <v>44</v>
      </c>
      <c r="B77" s="44" t="s">
        <v>15</v>
      </c>
      <c r="C77" s="46">
        <v>0</v>
      </c>
      <c r="D77" s="43"/>
    </row>
    <row r="78" spans="1:5" x14ac:dyDescent="0.3">
      <c r="A78" s="7">
        <v>45</v>
      </c>
      <c r="B78" s="44" t="s">
        <v>15</v>
      </c>
      <c r="C78" s="46">
        <v>0</v>
      </c>
      <c r="D78" s="43"/>
    </row>
    <row r="79" spans="1:5" x14ac:dyDescent="0.3">
      <c r="A79" s="7">
        <v>46</v>
      </c>
      <c r="B79" s="44" t="s">
        <v>15</v>
      </c>
      <c r="C79" s="46">
        <v>0</v>
      </c>
      <c r="D79" s="43"/>
    </row>
    <row r="80" spans="1:5" x14ac:dyDescent="0.3">
      <c r="A80" s="7">
        <v>47</v>
      </c>
      <c r="B80" s="44" t="s">
        <v>15</v>
      </c>
      <c r="C80" s="46">
        <v>0</v>
      </c>
      <c r="D80" s="43"/>
    </row>
    <row r="81" spans="1:4" x14ac:dyDescent="0.3">
      <c r="A81" s="7">
        <v>48</v>
      </c>
      <c r="B81" s="44" t="s">
        <v>15</v>
      </c>
      <c r="C81" s="46">
        <v>0</v>
      </c>
      <c r="D81" s="43"/>
    </row>
    <row r="82" spans="1:4" x14ac:dyDescent="0.3">
      <c r="A82" s="7">
        <v>49</v>
      </c>
      <c r="B82" s="44" t="s">
        <v>15</v>
      </c>
      <c r="C82" s="46">
        <v>0</v>
      </c>
      <c r="D82" s="43"/>
    </row>
    <row r="83" spans="1:4" x14ac:dyDescent="0.3">
      <c r="A83" s="7">
        <v>50</v>
      </c>
      <c r="B83" s="44" t="s">
        <v>15</v>
      </c>
      <c r="C83" s="46">
        <v>0</v>
      </c>
      <c r="D83" s="43"/>
    </row>
  </sheetData>
  <sheetProtection algorithmName="SHA-512" hashValue="oHAVdByXe0DYkhrYUA0acfzjqe/XvhPWWONWWsm8g5BYQxRrFSyFPpL6ym4AVubVaFqFdW4FmoSNvktfjzwbqg==" saltValue="qVbc23W5VfYgjQrvBJKPBA==" spinCount="100000" sheet="1" objects="1" scenarios="1"/>
  <mergeCells count="6">
    <mergeCell ref="D2:E2"/>
    <mergeCell ref="D3:E3"/>
    <mergeCell ref="D4:E4"/>
    <mergeCell ref="D5:E5"/>
    <mergeCell ref="C6:C7"/>
    <mergeCell ref="D6:E7"/>
  </mergeCells>
  <pageMargins left="0.70866141732283472" right="0.70866141732283472" top="0.74803149606299213" bottom="0.74803149606299213" header="0.31496062992125984" footer="0.31496062992125984"/>
  <pageSetup scale="66" fitToHeight="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 Int. Reizen II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Mireille Vrijenhoek</dc:creator>
  <cp:lastModifiedBy>Mireille Vrijenhoek</cp:lastModifiedBy>
  <cp:lastPrinted>2022-07-01T12:14:13Z</cp:lastPrinted>
  <dcterms:created xsi:type="dcterms:W3CDTF">2021-09-15T22:03:12Z</dcterms:created>
  <dcterms:modified xsi:type="dcterms:W3CDTF">2022-07-01T12:14:27Z</dcterms:modified>
</cp:coreProperties>
</file>