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.sharepoint.com/sites/gd-it/Kadaster_Connect/HKBK/Bijlagen/"/>
    </mc:Choice>
  </mc:AlternateContent>
  <xr:revisionPtr revIDLastSave="0" documentId="8_{F282AFFB-71D1-4515-B3B4-84A5DCA38B24}" xr6:coauthVersionLast="47" xr6:coauthVersionMax="47" xr10:uidLastSave="{00000000-0000-0000-0000-000000000000}"/>
  <bookViews>
    <workbookView xWindow="28680" yWindow="-120" windowWidth="29040" windowHeight="15990" tabRatio="776" firstSheet="8" activeTab="8" xr2:uid="{5700641E-B730-465A-82DE-00B0BC65D68F}"/>
  </bookViews>
  <sheets>
    <sheet name="Menu &amp; Teksten (0.1)" sheetId="1" r:id="rId1"/>
    <sheet name="Menu &amp; Teksten (0.2)" sheetId="4" r:id="rId2"/>
    <sheet name="Menu &amp; Teksten (0.3)" sheetId="5" r:id="rId3"/>
    <sheet name="Menu &amp; Teksten (0.4)" sheetId="6" r:id="rId4"/>
    <sheet name="Menu &amp; Teksten (0.5)" sheetId="7" r:id="rId5"/>
    <sheet name="Menu &amp; Teksten (0.6)" sheetId="8" r:id="rId6"/>
    <sheet name="Menu &amp; Teksten (0.7)" sheetId="9" r:id="rId7"/>
    <sheet name="Cijfermatig" sheetId="2" r:id="rId8"/>
    <sheet name="To-do list" sheetId="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2" l="1"/>
  <c r="H32" i="2"/>
  <c r="H5" i="2"/>
  <c r="H19" i="2"/>
  <c r="C30" i="2"/>
  <c r="K19" i="2" l="1"/>
  <c r="E44" i="2"/>
  <c r="B38" i="2"/>
  <c r="B49" i="2" s="1"/>
  <c r="E32" i="2"/>
  <c r="E7" i="2"/>
  <c r="E8" i="2"/>
  <c r="E9" i="2"/>
  <c r="E6" i="2"/>
  <c r="E42" i="2"/>
  <c r="E43" i="2"/>
  <c r="E41" i="2"/>
  <c r="E35" i="2"/>
  <c r="E34" i="2"/>
  <c r="E33" i="2"/>
  <c r="C31" i="2"/>
  <c r="C29" i="2"/>
  <c r="C16" i="2"/>
  <c r="C17" i="2"/>
  <c r="C18" i="2"/>
  <c r="C19" i="2"/>
  <c r="C15" i="2"/>
  <c r="E21" i="2"/>
  <c r="E22" i="2"/>
  <c r="E23" i="2"/>
  <c r="E20" i="2"/>
  <c r="I19" i="2" l="1"/>
  <c r="I5" i="2"/>
  <c r="I32" i="2"/>
  <c r="B50" i="2"/>
  <c r="C39" i="2"/>
  <c r="C45" i="2" s="1"/>
  <c r="B45" i="2" s="1"/>
  <c r="C40" i="2"/>
  <c r="C24" i="2"/>
  <c r="B24" i="2" s="1"/>
  <c r="C11" i="2"/>
  <c r="C10" i="2"/>
  <c r="C4" i="2"/>
  <c r="C5" i="2"/>
  <c r="C48" i="2" l="1"/>
  <c r="C50" i="2" s="1"/>
  <c r="C12" i="2"/>
  <c r="B12" i="2" s="1"/>
</calcChain>
</file>

<file path=xl/sharedStrings.xml><?xml version="1.0" encoding="utf-8"?>
<sst xmlns="http://schemas.openxmlformats.org/spreadsheetml/2006/main" count="774" uniqueCount="170">
  <si>
    <t>Keuze</t>
  </si>
  <si>
    <t>Onderwerp</t>
  </si>
  <si>
    <t>Tekst voor IVR</t>
  </si>
  <si>
    <t>Uitleg waarom?</t>
  </si>
  <si>
    <t>Volumes aanbod</t>
  </si>
  <si>
    <t>Opleiding</t>
  </si>
  <si>
    <t>Doorverbinden</t>
  </si>
  <si>
    <t>5.1</t>
  </si>
  <si>
    <t>WGP</t>
  </si>
  <si>
    <t>Belt u voor Eigendomsinformatie, Mijn Kadaster, Kennisgeving of Factuur, toets 1</t>
  </si>
  <si>
    <t>x</t>
  </si>
  <si>
    <t>6.1</t>
  </si>
  <si>
    <t>Eigendomsinformatie</t>
  </si>
  <si>
    <t>Belt u voor meer informatie van uw eigendom, toets 1</t>
  </si>
  <si>
    <t>6.2</t>
  </si>
  <si>
    <t>Mijn Kadaster</t>
  </si>
  <si>
    <t>Belt u inzake Mijn Kadaster, KOL of heeft u vragen over de webwinkel, toets 2 (Bestellingen??)</t>
  </si>
  <si>
    <t>6.3</t>
  </si>
  <si>
    <t>Kennisgeving</t>
  </si>
  <si>
    <t>Belt u n.a.v. een ontvangen kennisgeving, toets 3</t>
  </si>
  <si>
    <t>6.4</t>
  </si>
  <si>
    <t>Factuur</t>
  </si>
  <si>
    <t>Belt u n.a.v. een ontvangen factuur, toets 4. Voor overige vragen blijft u aan de lijn.</t>
  </si>
  <si>
    <t>6.5</t>
  </si>
  <si>
    <t>Terug naar hoofdmenu (toets 9)</t>
  </si>
  <si>
    <t>Om eventueel terug te gaan naar het hoofdemenu, toets 9</t>
  </si>
  <si>
    <t>5.2</t>
  </si>
  <si>
    <t>GM</t>
  </si>
  <si>
    <t>Belt u voor een Splitsing, Grensreconstructie, Afspraak landmeter of Veldwerken?, toets 2</t>
  </si>
  <si>
    <t>7.3</t>
  </si>
  <si>
    <t>Afspraak landmeter</t>
  </si>
  <si>
    <t>Belt u over de afspraak landmeter, toets 3</t>
  </si>
  <si>
    <t>7.1</t>
  </si>
  <si>
    <t>Splitsing</t>
  </si>
  <si>
    <t>Belt u voor een Splitsing, toets 1</t>
  </si>
  <si>
    <t>7.4</t>
  </si>
  <si>
    <t>Veldwerken</t>
  </si>
  <si>
    <t>Belt u voor Veldwerken, toets 4. Voor overige vragen blijft u aan de lijn.</t>
  </si>
  <si>
    <t>7.2</t>
  </si>
  <si>
    <t>Grensreconstructie</t>
  </si>
  <si>
    <t>Belt u voor een Grensreconstructie, toets 2</t>
  </si>
  <si>
    <t>7.5</t>
  </si>
  <si>
    <t>5.3</t>
  </si>
  <si>
    <t>Notariaat</t>
  </si>
  <si>
    <t>Belt u voor het notariaat, toets 3</t>
  </si>
  <si>
    <t>8.1</t>
  </si>
  <si>
    <t>Vóór Akte passering</t>
  </si>
  <si>
    <t>Belt u vóór akte passering, toets 1</t>
  </si>
  <si>
    <t>8.2</t>
  </si>
  <si>
    <t>Na Akte passering</t>
  </si>
  <si>
    <t>Belt u na akte passering, toets 2</t>
  </si>
  <si>
    <t>8.3</t>
  </si>
  <si>
    <t>WEB ELAN - Syvas</t>
  </si>
  <si>
    <t>Belt u voor WEB ELAN - Syvas, toets 3</t>
  </si>
  <si>
    <t>8.4</t>
  </si>
  <si>
    <t>VKG</t>
  </si>
  <si>
    <t>Belt u voor VKG, toets 4. Voor overige vragen blijft u aan de lijn.</t>
  </si>
  <si>
    <t>5.4</t>
  </si>
  <si>
    <t>Graafmelding of LV</t>
  </si>
  <si>
    <t>Belt u voor een graafmelding of voor landelijke voorzieningen, toets 4</t>
  </si>
  <si>
    <t>Belt u voor meer informatie van het eigendom, toets 1</t>
  </si>
  <si>
    <t>Belt u inzake Mijn Kadaster, KOL of heeft u vragen over de webwinkel, toets 2</t>
  </si>
  <si>
    <t>Belt u voor een offerte van een grensmeting of een afspraak met een landmeter, toets 2</t>
  </si>
  <si>
    <t>Offerte of ingediende opdracht</t>
  </si>
  <si>
    <t>Belt u n.a.v. een offerte, toets 1</t>
  </si>
  <si>
    <t>Belt u over de afspraak landmeter, toets 2. Voor overige vragen blijft u aan de lijn.</t>
  </si>
  <si>
    <t>Notariaat (o.b.v. keuzes 3500)</t>
  </si>
  <si>
    <t>Belt u voor Inschrijving bel 3500 of, toets 3</t>
  </si>
  <si>
    <t>WEB ELAN - Syvas (andere benaming)</t>
  </si>
  <si>
    <t>Belt u voor WEB ELAN - Syvas, toets 1</t>
  </si>
  <si>
    <t>Belt u voor VKG, toets 2. Voor overige vragen blijft u aan de lijn.</t>
  </si>
  <si>
    <t>5.5</t>
  </si>
  <si>
    <t>Geen keuze, door naar WGP algemeen</t>
  </si>
  <si>
    <t>Agent Skill</t>
  </si>
  <si>
    <t>WGP Eigendomsinformatie</t>
  </si>
  <si>
    <t>WGP Mijn Kadaster</t>
  </si>
  <si>
    <t>WGP Kennisgeving</t>
  </si>
  <si>
    <t>Belt u n.a.v. een ontvangen factuur, toets 4. Voor overige vragen blijft u aan de lijn, indien u terug wil naar het hoofdmenu, toets 9</t>
  </si>
  <si>
    <t>WGP Factuur</t>
  </si>
  <si>
    <t>Geen keuze</t>
  </si>
  <si>
    <t>Overige vragen</t>
  </si>
  <si>
    <t>Geen tekst</t>
  </si>
  <si>
    <t>WGP Overig</t>
  </si>
  <si>
    <t>Belt u over een afspraak met een landmeter, of voor een meting van een grens, toets 2</t>
  </si>
  <si>
    <t>Heeft u een afspraak met de landmeter en heeft u daar een vraag over, toets 1</t>
  </si>
  <si>
    <t>GM Afspraak landmeter</t>
  </si>
  <si>
    <t>Bent u op zoek naar een kaart met de meetgegevens van een grens, of wilt u uitleg over een reeds ontvangen kaart met meetgegevens, toets 2.</t>
  </si>
  <si>
    <t>GM Veldwerken</t>
  </si>
  <si>
    <t>Wilt u een bestaande kadastrale grens opnieuw zichtbaar laten maken in het terrein, of heeft u een vraag over een reeds ontvangen offerte of ingediende opdracht voor het zichtbaar laten maken van een bestaande kadastrale grens, toets 3</t>
  </si>
  <si>
    <t>GM Grensreconstructie</t>
  </si>
  <si>
    <t>Wilt u informatie over het vastleggen van een nieuwe grens, of heeft u een vraag over een reeds ontvangen offerte of ingediende opdracht voor het inmeten van een nieuwe grens, toets 4. Voor overige vragen blijft u aan de lijn, indien u terug wil naar het hoofdmenu, toets 9</t>
  </si>
  <si>
    <t>GM Splitsing</t>
  </si>
  <si>
    <t>GM Overig</t>
  </si>
  <si>
    <t>IR SYVAS</t>
  </si>
  <si>
    <t>IR VKG</t>
  </si>
  <si>
    <t>IR Overig</t>
  </si>
  <si>
    <t>Heeft u een vraag over een offerte of ingediende opdracht, toets 2</t>
  </si>
  <si>
    <t>Wilt u een bestaande kadastrale grens opnieuw zichtbaar laten maken in het terrein, of heeft u een vraag over een reeds ontvangen offerte of ingediende opdracht voor het zichtbaar laten maken van een bestaande kadastrale grens, toets 1</t>
  </si>
  <si>
    <t xml:space="preserve">Wilt u informatie over het vastleggen van een nieuwe grens, of heeft u een vraag over een reeds ontvangen offerte of ingediende opdracht voor het inmeten van een nieuwe grens, toets 2. </t>
  </si>
  <si>
    <t>Bent u op zoek naar een kaart met de meetgegevens van een grens, of wilt u uitleg over een reeds ontvangen kaart met meetgegevens, toets 3. Voor overige vragen blijft u aan de lijn, indien u terug wil naar het hoofdmenu, toets 9</t>
  </si>
  <si>
    <r>
      <t xml:space="preserve">5.1 </t>
    </r>
    <r>
      <rPr>
        <sz val="8"/>
        <color theme="1"/>
        <rFont val="Calibri"/>
        <family val="2"/>
        <scheme val="minor"/>
      </rPr>
      <t>(3500)</t>
    </r>
  </si>
  <si>
    <r>
      <t xml:space="preserve">5.2 </t>
    </r>
    <r>
      <rPr>
        <sz val="8"/>
        <color theme="1"/>
        <rFont val="Calibri"/>
        <family val="2"/>
        <scheme val="minor"/>
      </rPr>
      <t>(3500)</t>
    </r>
  </si>
  <si>
    <t>(Skillnummer) Prio</t>
  </si>
  <si>
    <t>Belt u voor eigendomsinformatie, Mijn Kadaster, een kennisgeving of een factuur, toets 1</t>
  </si>
  <si>
    <t>Belt u voor eigendomsinformatie, toets 1</t>
  </si>
  <si>
    <t>WGP Telefonie Eigendomsinformatie</t>
  </si>
  <si>
    <t>(nieuw) 1-16</t>
  </si>
  <si>
    <t>Heeft u vragen over online bestellen of Mijn Kadaster, toets 2</t>
  </si>
  <si>
    <t>WGP Telefonie Mijn Kadaster</t>
  </si>
  <si>
    <t>Heeft u vragen over een kennisgeving, toets 3</t>
  </si>
  <si>
    <t>WGP Telefonie Kennisgeving</t>
  </si>
  <si>
    <t>Belt u over een ontvangen factuur, toets 4. Voor overige vragen blijft u aan de lijn of toets 9 om terug te keren naar het hoofdmenu.</t>
  </si>
  <si>
    <t>WGP Telefonie Factuur</t>
  </si>
  <si>
    <t>WGP Telefonie Overig</t>
  </si>
  <si>
    <t>(1997) 1</t>
  </si>
  <si>
    <t>Heeft u een vraag over grensinformatie, meetgegevens of een afspraak met een landmeter, toets 2</t>
  </si>
  <si>
    <t>Zoekt u meetgegevens van een grens of heeft u vragen over een ontvangen product, toets 1</t>
  </si>
  <si>
    <t>GM Telefonie Veldwerken</t>
  </si>
  <si>
    <t>Gaat uw vraag over het splitsen van percelen of uw offerte of opdracht hiervoor, toets 2</t>
  </si>
  <si>
    <t>GM Telefonie Splitsing</t>
  </si>
  <si>
    <t>Gaat uw vraag over een bestaande grens of over uw offerte of opdracht hiervoor, toets 3</t>
  </si>
  <si>
    <t>GM Telefonie Grensreconstructie</t>
  </si>
  <si>
    <t>Heeft u vragen over uw afspraak met de landmeter, toets 4. Voor overige vragen blijft u aan de lijn of toets 9 om terug te keren naar het hoofdmenu.</t>
  </si>
  <si>
    <t>GM Telefonie Afspraak Landmeter</t>
  </si>
  <si>
    <t>GM Telefonie Overig</t>
  </si>
  <si>
    <t>(1977) 1</t>
  </si>
  <si>
    <t>Werkt u op een notaris- of deurwaarderskantoor, toets 3</t>
  </si>
  <si>
    <t>IR Telefonie SYVAS</t>
  </si>
  <si>
    <t>IR Telefonie VKG</t>
  </si>
  <si>
    <t>IR Telefonie Overig</t>
  </si>
  <si>
    <t>(1996) 1</t>
  </si>
  <si>
    <t>Belt u voor een graafmelding, toets 4</t>
  </si>
  <si>
    <t>KLIC/LV Telefonie Overig</t>
  </si>
  <si>
    <t>(712) 1</t>
  </si>
  <si>
    <t>Voor overige vragen, blijft u aan de lijn, of toets 9 om het keuzemenu nogmaals te beluisteren</t>
  </si>
  <si>
    <t>Volume</t>
  </si>
  <si>
    <t>% Totale volume</t>
  </si>
  <si>
    <t>bespaarvolume</t>
  </si>
  <si>
    <t>%</t>
  </si>
  <si>
    <t>afdeling</t>
  </si>
  <si>
    <t>Totaal Q1</t>
  </si>
  <si>
    <t>Eigendom/koopsominfo</t>
  </si>
  <si>
    <t>KLIC</t>
  </si>
  <si>
    <t>Schepen</t>
  </si>
  <si>
    <t>IR</t>
  </si>
  <si>
    <t>MK/KOL/Webwinkel</t>
  </si>
  <si>
    <t>Kennisgevingen</t>
  </si>
  <si>
    <t>Overig</t>
  </si>
  <si>
    <t>Afspraak Landmeter</t>
  </si>
  <si>
    <t>Veldwerk/ligging grens</t>
  </si>
  <si>
    <t>LM</t>
  </si>
  <si>
    <t>Notaris</t>
  </si>
  <si>
    <t>Voor akte</t>
  </si>
  <si>
    <t>Na akte</t>
  </si>
  <si>
    <t>Webelan</t>
  </si>
  <si>
    <t>Bewaarders</t>
  </si>
  <si>
    <t>Depot</t>
  </si>
  <si>
    <t>KLIC/LV</t>
  </si>
  <si>
    <t>graafmeldingen</t>
  </si>
  <si>
    <t>LV</t>
  </si>
  <si>
    <t>Backoffice</t>
  </si>
  <si>
    <t>Doorverbinden nu</t>
  </si>
  <si>
    <t>Doorverbinden doel</t>
  </si>
  <si>
    <t>Besparing</t>
  </si>
  <si>
    <t>Status</t>
  </si>
  <si>
    <t>Done</t>
  </si>
  <si>
    <t>Terugweg naar hoofdmenu erbij tekenen</t>
  </si>
  <si>
    <t>Niet gestart</t>
  </si>
  <si>
    <t>WGP, rekening houden met tekst rondom Bestellingen</t>
  </si>
  <si>
    <t>Escape voor calamiteiten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</si>
</sst>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indent="1"/>
    </xf>
    <xf numFmtId="0" fontId="1" fillId="3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left"/>
    </xf>
    <xf numFmtId="0" fontId="1" fillId="8" borderId="0" xfId="0" applyFont="1" applyFill="1"/>
    <xf numFmtId="0" fontId="5" fillId="8" borderId="0" xfId="0" applyFont="1" applyFill="1" applyAlignment="1">
      <alignment horizontal="center"/>
    </xf>
    <xf numFmtId="0" fontId="1" fillId="9" borderId="0" xfId="0" applyFont="1" applyFill="1"/>
    <xf numFmtId="0" fontId="5" fillId="9" borderId="0" xfId="0" applyFont="1" applyFill="1" applyAlignment="1">
      <alignment horizontal="center"/>
    </xf>
    <xf numFmtId="0" fontId="6" fillId="10" borderId="4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1" fillId="9" borderId="0" xfId="0" applyFont="1" applyFill="1" applyAlignment="1">
      <alignment horizontal="left"/>
    </xf>
    <xf numFmtId="0" fontId="2" fillId="2" borderId="0" xfId="0" applyFont="1" applyFill="1"/>
    <xf numFmtId="0" fontId="0" fillId="6" borderId="0" xfId="0" applyFill="1" applyAlignment="1">
      <alignment horizontal="left" wrapText="1" indent="1"/>
    </xf>
    <xf numFmtId="0" fontId="1" fillId="9" borderId="0" xfId="0" applyFont="1" applyFill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3" fontId="0" fillId="2" borderId="4" xfId="0" applyNumberFormat="1" applyFill="1" applyBorder="1"/>
    <xf numFmtId="9" fontId="0" fillId="2" borderId="4" xfId="1" applyFont="1" applyFill="1" applyBorder="1"/>
    <xf numFmtId="1" fontId="0" fillId="2" borderId="5" xfId="0" applyNumberFormat="1" applyFill="1" applyBorder="1"/>
    <xf numFmtId="9" fontId="0" fillId="2" borderId="5" xfId="0" applyNumberFormat="1" applyFill="1" applyBorder="1"/>
    <xf numFmtId="3" fontId="0" fillId="2" borderId="6" xfId="0" applyNumberFormat="1" applyFill="1" applyBorder="1"/>
    <xf numFmtId="9" fontId="0" fillId="2" borderId="6" xfId="0" applyNumberFormat="1" applyFill="1" applyBorder="1"/>
    <xf numFmtId="0" fontId="0" fillId="2" borderId="0" xfId="0" applyFill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horizontal="left" vertical="center" wrapText="1" indent="1"/>
    </xf>
    <xf numFmtId="0" fontId="0" fillId="2" borderId="0" xfId="0" applyFill="1" applyAlignment="1">
      <alignment horizontal="left" vertical="center" indent="1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2"/>
    </xf>
    <xf numFmtId="0" fontId="7" fillId="6" borderId="0" xfId="0" applyFont="1" applyFill="1" applyAlignment="1">
      <alignment horizontal="left" vertical="center" wrapText="1" indent="2"/>
    </xf>
    <xf numFmtId="0" fontId="8" fillId="7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indent="1"/>
    </xf>
    <xf numFmtId="0" fontId="8" fillId="7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9" fillId="6" borderId="0" xfId="0" applyFont="1" applyFill="1" applyAlignment="1">
      <alignment horizontal="left" wrapText="1" indent="1"/>
    </xf>
    <xf numFmtId="0" fontId="11" fillId="7" borderId="0" xfId="0" applyFont="1" applyFill="1" applyAlignment="1">
      <alignment horizontal="center"/>
    </xf>
    <xf numFmtId="0" fontId="9" fillId="2" borderId="0" xfId="0" applyFont="1" applyFill="1"/>
    <xf numFmtId="0" fontId="9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0" fillId="2" borderId="0" xfId="1" applyFont="1" applyFill="1"/>
    <xf numFmtId="0" fontId="12" fillId="9" borderId="0" xfId="0" quotePrefix="1" applyFont="1" applyFill="1" applyAlignment="1">
      <alignment horizontal="center" vertical="center" wrapText="1"/>
    </xf>
    <xf numFmtId="0" fontId="2" fillId="5" borderId="0" xfId="0" quotePrefix="1" applyFont="1" applyFill="1" applyAlignment="1">
      <alignment horizontal="center" vertical="center"/>
    </xf>
    <xf numFmtId="17" fontId="5" fillId="9" borderId="0" xfId="0" quotePrefix="1" applyNumberFormat="1" applyFont="1" applyFill="1" applyAlignment="1">
      <alignment horizontal="center" vertical="center" wrapText="1"/>
    </xf>
    <xf numFmtId="0" fontId="2" fillId="11" borderId="0" xfId="0" applyFont="1" applyFill="1"/>
    <xf numFmtId="0" fontId="2" fillId="11" borderId="0" xfId="0" applyFont="1" applyFill="1" applyAlignment="1">
      <alignment horizontal="left" vertical="center"/>
    </xf>
    <xf numFmtId="0" fontId="2" fillId="11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25</xdr:row>
      <xdr:rowOff>156209</xdr:rowOff>
    </xdr:from>
    <xdr:to>
      <xdr:col>4</xdr:col>
      <xdr:colOff>835528</xdr:colOff>
      <xdr:row>114</xdr:row>
      <xdr:rowOff>79375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0CC3D28-FFA1-4B58-ADC3-D60767597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4720272"/>
          <a:ext cx="9535347" cy="16171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25</xdr:row>
      <xdr:rowOff>39686</xdr:rowOff>
    </xdr:from>
    <xdr:to>
      <xdr:col>7</xdr:col>
      <xdr:colOff>306575</xdr:colOff>
      <xdr:row>80</xdr:row>
      <xdr:rowOff>49529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F6A80CA-817F-4B99-9C0F-BE263C14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98" y="4603749"/>
          <a:ext cx="5725190" cy="10053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140174</xdr:rowOff>
    </xdr:from>
    <xdr:to>
      <xdr:col>2</xdr:col>
      <xdr:colOff>5103813</xdr:colOff>
      <xdr:row>86</xdr:row>
      <xdr:rowOff>141208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3C9D67-145E-463A-B982-59CCB228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4237"/>
          <a:ext cx="8199438" cy="111373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28</xdr:row>
      <xdr:rowOff>39686</xdr:rowOff>
    </xdr:from>
    <xdr:to>
      <xdr:col>7</xdr:col>
      <xdr:colOff>3633</xdr:colOff>
      <xdr:row>83</xdr:row>
      <xdr:rowOff>40639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25BF5E9-7433-4001-BDE6-747E169F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4483" y="4643436"/>
          <a:ext cx="5726142" cy="10136823"/>
        </a:xfrm>
        <a:prstGeom prst="rect">
          <a:avLst/>
        </a:prstGeom>
      </xdr:spPr>
    </xdr:pic>
    <xdr:clientData/>
  </xdr:twoCellAnchor>
  <xdr:twoCellAnchor editAs="oneCell">
    <xdr:from>
      <xdr:col>0</xdr:col>
      <xdr:colOff>29051</xdr:colOff>
      <xdr:row>28</xdr:row>
      <xdr:rowOff>46355</xdr:rowOff>
    </xdr:from>
    <xdr:to>
      <xdr:col>2</xdr:col>
      <xdr:colOff>5177948</xdr:colOff>
      <xdr:row>96</xdr:row>
      <xdr:rowOff>113189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CC420E1-12F5-448E-8C57-3FFC6614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" y="5713730"/>
          <a:ext cx="8333105" cy="12481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28</xdr:row>
      <xdr:rowOff>39686</xdr:rowOff>
    </xdr:from>
    <xdr:to>
      <xdr:col>8</xdr:col>
      <xdr:colOff>104804</xdr:colOff>
      <xdr:row>83</xdr:row>
      <xdr:rowOff>41909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4A54B0-D2AE-488B-A27E-590D74241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4483" y="5735636"/>
          <a:ext cx="5726142" cy="10130472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</xdr:colOff>
      <xdr:row>27</xdr:row>
      <xdr:rowOff>177165</xdr:rowOff>
    </xdr:from>
    <xdr:to>
      <xdr:col>2</xdr:col>
      <xdr:colOff>5464968</xdr:colOff>
      <xdr:row>83</xdr:row>
      <xdr:rowOff>174630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AF7CEF0-7EBB-46CC-A2B6-60DC44B8E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" y="5808821"/>
          <a:ext cx="8450739" cy="10220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28</xdr:row>
      <xdr:rowOff>39686</xdr:rowOff>
    </xdr:from>
    <xdr:to>
      <xdr:col>7</xdr:col>
      <xdr:colOff>117933</xdr:colOff>
      <xdr:row>83</xdr:row>
      <xdr:rowOff>40640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F08A90-1010-45F4-8C42-CDFF7D54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2433" y="6192836"/>
          <a:ext cx="5721650" cy="101292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53820</xdr:rowOff>
    </xdr:from>
    <xdr:to>
      <xdr:col>2</xdr:col>
      <xdr:colOff>5330584</xdr:colOff>
      <xdr:row>97</xdr:row>
      <xdr:rowOff>79693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C14BE41-4A52-4285-8C78-C97D17054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9786"/>
          <a:ext cx="8502081" cy="12719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28</xdr:row>
      <xdr:rowOff>39686</xdr:rowOff>
    </xdr:from>
    <xdr:to>
      <xdr:col>6</xdr:col>
      <xdr:colOff>1260933</xdr:colOff>
      <xdr:row>83</xdr:row>
      <xdr:rowOff>40640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CDAFB5-1D03-4EA5-8004-A1364887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4473" y="6583361"/>
          <a:ext cx="5461935" cy="10478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53820</xdr:rowOff>
    </xdr:from>
    <xdr:to>
      <xdr:col>2</xdr:col>
      <xdr:colOff>5082934</xdr:colOff>
      <xdr:row>97</xdr:row>
      <xdr:rowOff>79693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EF85D84-208B-4E74-B6E2-C9B8B6F0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7495"/>
          <a:ext cx="8435734" cy="1317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6114573</xdr:colOff>
      <xdr:row>28</xdr:row>
      <xdr:rowOff>39686</xdr:rowOff>
    </xdr:from>
    <xdr:to>
      <xdr:col>6</xdr:col>
      <xdr:colOff>1108533</xdr:colOff>
      <xdr:row>83</xdr:row>
      <xdr:rowOff>40640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8151801-7F2F-4E40-970E-1189ABAA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4473" y="6583361"/>
          <a:ext cx="5309535" cy="10478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53820</xdr:rowOff>
    </xdr:from>
    <xdr:to>
      <xdr:col>2</xdr:col>
      <xdr:colOff>4835284</xdr:colOff>
      <xdr:row>97</xdr:row>
      <xdr:rowOff>79693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7367113-6AFE-4C51-9E8D-0FA9E765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7495"/>
          <a:ext cx="8188084" cy="131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27C9-81F5-4F21-9F21-699C0FBE3C6A}">
  <sheetPr>
    <tabColor rgb="FFFF0000"/>
  </sheetPr>
  <dimension ref="A1:G24"/>
  <sheetViews>
    <sheetView zoomScale="160" zoomScaleNormal="160" workbookViewId="0"/>
  </sheetViews>
  <sheetFormatPr defaultColWidth="8.85546875" defaultRowHeight="15"/>
  <cols>
    <col min="1" max="1" width="8.85546875" style="1"/>
    <col min="2" max="2" width="21.7109375" style="1" customWidth="1"/>
    <col min="3" max="3" width="79.5703125" style="1" customWidth="1"/>
    <col min="4" max="7" width="19.42578125" style="2" customWidth="1"/>
    <col min="8" max="16384" width="8.85546875" style="1"/>
  </cols>
  <sheetData>
    <row r="1" spans="1:7">
      <c r="A1" s="4" t="s">
        <v>0</v>
      </c>
      <c r="B1" s="4" t="s">
        <v>1</v>
      </c>
      <c r="C1" s="4" t="s">
        <v>2</v>
      </c>
      <c r="D1" s="73" t="s">
        <v>3</v>
      </c>
      <c r="E1" s="73"/>
      <c r="F1" s="73"/>
      <c r="G1" s="73"/>
    </row>
    <row r="2" spans="1:7">
      <c r="A2" s="5"/>
      <c r="B2" s="5"/>
      <c r="C2" s="5"/>
      <c r="D2" s="6" t="s">
        <v>4</v>
      </c>
      <c r="E2" s="6" t="s">
        <v>5</v>
      </c>
      <c r="F2" s="6" t="s">
        <v>6</v>
      </c>
      <c r="G2" s="6" t="s">
        <v>1</v>
      </c>
    </row>
    <row r="3" spans="1:7" s="19" customFormat="1">
      <c r="A3" s="9" t="s">
        <v>7</v>
      </c>
      <c r="B3" s="9" t="s">
        <v>8</v>
      </c>
      <c r="C3" s="9" t="s">
        <v>9</v>
      </c>
      <c r="D3" s="8"/>
      <c r="E3" s="8"/>
      <c r="F3" s="8" t="s">
        <v>10</v>
      </c>
      <c r="G3" s="8"/>
    </row>
    <row r="4" spans="1:7">
      <c r="A4" s="3" t="s">
        <v>11</v>
      </c>
      <c r="B4" s="3" t="s">
        <v>12</v>
      </c>
      <c r="C4" s="20" t="s">
        <v>13</v>
      </c>
      <c r="D4" s="7" t="s">
        <v>10</v>
      </c>
      <c r="E4" s="7"/>
      <c r="F4" s="7"/>
      <c r="G4" s="7"/>
    </row>
    <row r="5" spans="1:7" ht="30">
      <c r="A5" s="3" t="s">
        <v>14</v>
      </c>
      <c r="B5" s="3" t="s">
        <v>15</v>
      </c>
      <c r="C5" s="20" t="s">
        <v>16</v>
      </c>
      <c r="D5" s="7" t="s">
        <v>10</v>
      </c>
      <c r="E5" s="7" t="s">
        <v>10</v>
      </c>
      <c r="F5" s="7"/>
      <c r="G5" s="7"/>
    </row>
    <row r="6" spans="1:7">
      <c r="A6" s="3" t="s">
        <v>17</v>
      </c>
      <c r="B6" s="3" t="s">
        <v>18</v>
      </c>
      <c r="C6" s="20" t="s">
        <v>19</v>
      </c>
      <c r="D6" s="7"/>
      <c r="E6" s="7" t="s">
        <v>10</v>
      </c>
      <c r="F6" s="7"/>
      <c r="G6" s="7" t="s">
        <v>10</v>
      </c>
    </row>
    <row r="7" spans="1:7">
      <c r="A7" s="3" t="s">
        <v>20</v>
      </c>
      <c r="B7" s="3" t="s">
        <v>21</v>
      </c>
      <c r="C7" s="20" t="s">
        <v>22</v>
      </c>
      <c r="D7" s="7"/>
      <c r="E7" s="7"/>
      <c r="F7" s="7"/>
      <c r="G7" s="7" t="s">
        <v>10</v>
      </c>
    </row>
    <row r="8" spans="1:7">
      <c r="A8" s="3" t="s">
        <v>23</v>
      </c>
      <c r="B8" s="3" t="s">
        <v>24</v>
      </c>
      <c r="C8" s="20" t="s">
        <v>25</v>
      </c>
      <c r="D8" s="7"/>
      <c r="E8" s="7"/>
      <c r="F8" s="7"/>
      <c r="G8" s="7"/>
    </row>
    <row r="9" spans="1:7" s="19" customFormat="1">
      <c r="A9" s="10" t="s">
        <v>26</v>
      </c>
      <c r="B9" s="9" t="s">
        <v>27</v>
      </c>
      <c r="C9" s="9" t="s">
        <v>28</v>
      </c>
      <c r="D9" s="8"/>
      <c r="E9" s="8"/>
      <c r="F9" s="8" t="s">
        <v>10</v>
      </c>
      <c r="G9" s="8"/>
    </row>
    <row r="10" spans="1:7" s="44" customFormat="1">
      <c r="A10" s="42" t="s">
        <v>29</v>
      </c>
      <c r="B10" s="42" t="s">
        <v>30</v>
      </c>
      <c r="C10" s="45" t="s">
        <v>31</v>
      </c>
      <c r="D10" s="43"/>
      <c r="E10" s="43" t="s">
        <v>10</v>
      </c>
      <c r="F10" s="43"/>
      <c r="G10" s="43" t="s">
        <v>10</v>
      </c>
    </row>
    <row r="11" spans="1:7" s="44" customFormat="1">
      <c r="A11" s="42" t="s">
        <v>32</v>
      </c>
      <c r="B11" s="42" t="s">
        <v>33</v>
      </c>
      <c r="C11" s="45" t="s">
        <v>34</v>
      </c>
      <c r="D11" s="43" t="s">
        <v>10</v>
      </c>
      <c r="E11" s="43" t="s">
        <v>10</v>
      </c>
      <c r="F11" s="43"/>
      <c r="G11" s="43"/>
    </row>
    <row r="12" spans="1:7" s="44" customFormat="1">
      <c r="A12" s="42" t="s">
        <v>35</v>
      </c>
      <c r="B12" s="42" t="s">
        <v>36</v>
      </c>
      <c r="C12" s="45" t="s">
        <v>37</v>
      </c>
      <c r="D12" s="43" t="s">
        <v>10</v>
      </c>
      <c r="E12" s="43" t="s">
        <v>10</v>
      </c>
      <c r="F12" s="43"/>
      <c r="G12" s="43"/>
    </row>
    <row r="13" spans="1:7" s="44" customFormat="1">
      <c r="A13" s="42" t="s">
        <v>38</v>
      </c>
      <c r="B13" s="42" t="s">
        <v>39</v>
      </c>
      <c r="C13" s="45" t="s">
        <v>40</v>
      </c>
      <c r="D13" s="43" t="s">
        <v>10</v>
      </c>
      <c r="E13" s="43" t="s">
        <v>10</v>
      </c>
      <c r="F13" s="43"/>
      <c r="G13" s="43"/>
    </row>
    <row r="14" spans="1:7" s="44" customFormat="1">
      <c r="A14" s="42" t="s">
        <v>41</v>
      </c>
      <c r="B14" s="42" t="s">
        <v>24</v>
      </c>
      <c r="C14" s="45" t="s">
        <v>25</v>
      </c>
      <c r="D14" s="43"/>
      <c r="E14" s="43"/>
      <c r="F14" s="43"/>
      <c r="G14" s="43"/>
    </row>
    <row r="15" spans="1:7" s="19" customFormat="1">
      <c r="A15" s="10" t="s">
        <v>42</v>
      </c>
      <c r="B15" s="9" t="s">
        <v>43</v>
      </c>
      <c r="C15" s="9" t="s">
        <v>44</v>
      </c>
      <c r="D15" s="8"/>
      <c r="E15" s="8"/>
      <c r="F15" s="8" t="s">
        <v>10</v>
      </c>
      <c r="G15" s="8"/>
    </row>
    <row r="16" spans="1:7">
      <c r="A16" s="3" t="s">
        <v>45</v>
      </c>
      <c r="B16" s="3" t="s">
        <v>46</v>
      </c>
      <c r="C16" s="20" t="s">
        <v>47</v>
      </c>
      <c r="D16" s="7"/>
      <c r="E16" s="7"/>
      <c r="F16" s="7"/>
      <c r="G16" s="7" t="s">
        <v>10</v>
      </c>
    </row>
    <row r="17" spans="1:7">
      <c r="A17" s="3" t="s">
        <v>48</v>
      </c>
      <c r="B17" s="3" t="s">
        <v>49</v>
      </c>
      <c r="C17" s="20" t="s">
        <v>50</v>
      </c>
      <c r="D17" s="7"/>
      <c r="E17" s="7"/>
      <c r="F17" s="7"/>
      <c r="G17" s="7" t="s">
        <v>10</v>
      </c>
    </row>
    <row r="18" spans="1:7">
      <c r="A18" s="3" t="s">
        <v>51</v>
      </c>
      <c r="B18" s="3" t="s">
        <v>52</v>
      </c>
      <c r="C18" s="20" t="s">
        <v>53</v>
      </c>
      <c r="D18" s="7"/>
      <c r="E18" s="7" t="s">
        <v>10</v>
      </c>
      <c r="F18" s="7"/>
      <c r="G18" s="7"/>
    </row>
    <row r="19" spans="1:7">
      <c r="A19" s="3" t="s">
        <v>54</v>
      </c>
      <c r="B19" s="3" t="s">
        <v>55</v>
      </c>
      <c r="C19" s="20" t="s">
        <v>56</v>
      </c>
      <c r="D19" s="7"/>
      <c r="E19" s="7"/>
      <c r="F19" s="7"/>
      <c r="G19" s="7" t="s">
        <v>10</v>
      </c>
    </row>
    <row r="20" spans="1:7" s="19" customFormat="1">
      <c r="A20" s="10" t="s">
        <v>57</v>
      </c>
      <c r="B20" s="9" t="s">
        <v>58</v>
      </c>
      <c r="C20" s="9" t="s">
        <v>59</v>
      </c>
      <c r="D20" s="8"/>
      <c r="E20" s="8"/>
      <c r="F20" s="8" t="s">
        <v>10</v>
      </c>
      <c r="G20" s="8"/>
    </row>
    <row r="21" spans="1:7">
      <c r="A21" s="3"/>
      <c r="B21" s="3"/>
      <c r="C21" s="20"/>
      <c r="D21" s="7"/>
      <c r="E21" s="7"/>
      <c r="F21" s="7"/>
      <c r="G21" s="7"/>
    </row>
    <row r="22" spans="1:7">
      <c r="A22" s="3"/>
      <c r="B22" s="3"/>
      <c r="C22" s="20"/>
      <c r="D22" s="7"/>
      <c r="E22" s="7"/>
      <c r="F22" s="7"/>
      <c r="G22" s="7"/>
    </row>
    <row r="23" spans="1:7">
      <c r="A23" s="3"/>
      <c r="B23" s="3"/>
      <c r="C23" s="20"/>
      <c r="D23" s="7"/>
      <c r="E23" s="7"/>
      <c r="F23" s="7"/>
      <c r="G23" s="7"/>
    </row>
    <row r="24" spans="1:7">
      <c r="A24" s="3"/>
      <c r="B24" s="3"/>
      <c r="C24" s="20"/>
      <c r="D24" s="7"/>
      <c r="E24" s="7"/>
      <c r="F24" s="7"/>
      <c r="G24" s="7"/>
    </row>
  </sheetData>
  <mergeCells count="1">
    <mergeCell ref="D1:G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496F-D210-4646-A27A-75B6262F12BB}">
  <sheetPr>
    <tabColor rgb="FFFF0000"/>
  </sheetPr>
  <dimension ref="A1:G24"/>
  <sheetViews>
    <sheetView zoomScale="160" zoomScaleNormal="160" workbookViewId="0"/>
  </sheetViews>
  <sheetFormatPr defaultColWidth="8.85546875" defaultRowHeight="15"/>
  <cols>
    <col min="1" max="1" width="8.85546875" style="1"/>
    <col min="2" max="2" width="36.28515625" style="1" bestFit="1" customWidth="1"/>
    <col min="3" max="3" width="90.28515625" style="1" customWidth="1"/>
    <col min="4" max="7" width="19.42578125" style="2" customWidth="1"/>
    <col min="8" max="16384" width="8.85546875" style="1"/>
  </cols>
  <sheetData>
    <row r="1" spans="1:7">
      <c r="A1" s="4" t="s">
        <v>0</v>
      </c>
      <c r="B1" s="4" t="s">
        <v>1</v>
      </c>
      <c r="C1" s="4" t="s">
        <v>2</v>
      </c>
      <c r="D1" s="73" t="s">
        <v>3</v>
      </c>
      <c r="E1" s="73"/>
      <c r="F1" s="73"/>
      <c r="G1" s="73"/>
    </row>
    <row r="2" spans="1:7">
      <c r="A2" s="5"/>
      <c r="B2" s="5"/>
      <c r="C2" s="5"/>
      <c r="D2" s="6" t="s">
        <v>4</v>
      </c>
      <c r="E2" s="6" t="s">
        <v>5</v>
      </c>
      <c r="F2" s="6" t="s">
        <v>6</v>
      </c>
      <c r="G2" s="6" t="s">
        <v>1</v>
      </c>
    </row>
    <row r="3" spans="1:7" s="19" customFormat="1">
      <c r="A3" s="9" t="s">
        <v>7</v>
      </c>
      <c r="B3" s="9" t="s">
        <v>8</v>
      </c>
      <c r="C3" s="9" t="s">
        <v>9</v>
      </c>
      <c r="D3" s="8"/>
      <c r="E3" s="8"/>
      <c r="F3" s="8" t="s">
        <v>10</v>
      </c>
      <c r="G3" s="8"/>
    </row>
    <row r="4" spans="1:7">
      <c r="A4" s="3" t="s">
        <v>11</v>
      </c>
      <c r="B4" s="3" t="s">
        <v>12</v>
      </c>
      <c r="C4" s="20" t="s">
        <v>60</v>
      </c>
      <c r="D4" s="7" t="s">
        <v>10</v>
      </c>
      <c r="E4" s="7"/>
      <c r="F4" s="7"/>
      <c r="G4" s="7"/>
    </row>
    <row r="5" spans="1:7">
      <c r="A5" s="3" t="s">
        <v>14</v>
      </c>
      <c r="B5" s="3" t="s">
        <v>15</v>
      </c>
      <c r="C5" s="20" t="s">
        <v>61</v>
      </c>
      <c r="D5" s="7" t="s">
        <v>10</v>
      </c>
      <c r="E5" s="7" t="s">
        <v>10</v>
      </c>
      <c r="F5" s="7"/>
      <c r="G5" s="7"/>
    </row>
    <row r="6" spans="1:7">
      <c r="A6" s="3" t="s">
        <v>17</v>
      </c>
      <c r="B6" s="3" t="s">
        <v>18</v>
      </c>
      <c r="C6" s="20" t="s">
        <v>19</v>
      </c>
      <c r="D6" s="7"/>
      <c r="E6" s="7" t="s">
        <v>10</v>
      </c>
      <c r="F6" s="7"/>
      <c r="G6" s="7" t="s">
        <v>10</v>
      </c>
    </row>
    <row r="7" spans="1:7">
      <c r="A7" s="3" t="s">
        <v>20</v>
      </c>
      <c r="B7" s="3" t="s">
        <v>21</v>
      </c>
      <c r="C7" s="20" t="s">
        <v>22</v>
      </c>
      <c r="D7" s="7"/>
      <c r="E7" s="7"/>
      <c r="F7" s="7"/>
      <c r="G7" s="7" t="s">
        <v>10</v>
      </c>
    </row>
    <row r="8" spans="1:7">
      <c r="A8" s="3" t="s">
        <v>23</v>
      </c>
      <c r="B8" s="3" t="s">
        <v>24</v>
      </c>
      <c r="C8" s="20" t="s">
        <v>25</v>
      </c>
      <c r="D8" s="7"/>
      <c r="E8" s="7"/>
      <c r="F8" s="7"/>
      <c r="G8" s="7"/>
    </row>
    <row r="9" spans="1:7" s="19" customFormat="1">
      <c r="A9" s="10" t="s">
        <v>26</v>
      </c>
      <c r="B9" s="9" t="s">
        <v>27</v>
      </c>
      <c r="C9" s="9" t="s">
        <v>62</v>
      </c>
      <c r="D9" s="8"/>
      <c r="E9" s="8"/>
      <c r="F9" s="8" t="s">
        <v>10</v>
      </c>
      <c r="G9" s="8"/>
    </row>
    <row r="10" spans="1:7">
      <c r="A10" s="3" t="s">
        <v>32</v>
      </c>
      <c r="B10" s="3" t="s">
        <v>63</v>
      </c>
      <c r="C10" s="20" t="s">
        <v>64</v>
      </c>
      <c r="D10" s="7" t="s">
        <v>10</v>
      </c>
      <c r="E10" s="7" t="s">
        <v>10</v>
      </c>
      <c r="F10" s="7"/>
      <c r="G10" s="7"/>
    </row>
    <row r="11" spans="1:7">
      <c r="A11" s="3" t="s">
        <v>38</v>
      </c>
      <c r="B11" s="3" t="s">
        <v>30</v>
      </c>
      <c r="C11" s="20" t="s">
        <v>65</v>
      </c>
      <c r="D11" s="7"/>
      <c r="E11" s="7" t="s">
        <v>10</v>
      </c>
      <c r="F11" s="7"/>
      <c r="G11" s="7" t="s">
        <v>10</v>
      </c>
    </row>
    <row r="12" spans="1:7">
      <c r="A12" s="3" t="s">
        <v>29</v>
      </c>
      <c r="B12" s="3"/>
      <c r="C12" s="20"/>
      <c r="D12" s="7"/>
      <c r="E12" s="7"/>
      <c r="F12" s="7"/>
      <c r="G12" s="7"/>
    </row>
    <row r="13" spans="1:7">
      <c r="A13" s="3" t="s">
        <v>35</v>
      </c>
      <c r="B13" s="3"/>
      <c r="C13" s="20"/>
      <c r="D13" s="7"/>
      <c r="E13" s="7"/>
      <c r="F13" s="7"/>
      <c r="G13" s="7"/>
    </row>
    <row r="14" spans="1:7">
      <c r="A14" s="3" t="s">
        <v>41</v>
      </c>
      <c r="B14" s="3" t="s">
        <v>24</v>
      </c>
      <c r="C14" s="20" t="s">
        <v>25</v>
      </c>
      <c r="D14" s="7"/>
      <c r="E14" s="7"/>
      <c r="F14" s="7"/>
      <c r="G14" s="7"/>
    </row>
    <row r="15" spans="1:7" s="19" customFormat="1">
      <c r="A15" s="10" t="s">
        <v>42</v>
      </c>
      <c r="B15" s="9" t="s">
        <v>66</v>
      </c>
      <c r="C15" s="9" t="s">
        <v>67</v>
      </c>
      <c r="D15" s="8"/>
      <c r="E15" s="8"/>
      <c r="F15" s="8" t="s">
        <v>10</v>
      </c>
      <c r="G15" s="8"/>
    </row>
    <row r="16" spans="1:7">
      <c r="A16" s="3" t="s">
        <v>45</v>
      </c>
      <c r="B16" s="3" t="s">
        <v>68</v>
      </c>
      <c r="C16" s="20" t="s">
        <v>69</v>
      </c>
      <c r="D16" s="7"/>
      <c r="E16" s="7" t="s">
        <v>10</v>
      </c>
      <c r="F16" s="7"/>
      <c r="G16" s="7"/>
    </row>
    <row r="17" spans="1:7">
      <c r="A17" s="3" t="s">
        <v>48</v>
      </c>
      <c r="B17" s="3" t="s">
        <v>55</v>
      </c>
      <c r="C17" s="20" t="s">
        <v>70</v>
      </c>
      <c r="D17" s="7"/>
      <c r="E17" s="7"/>
      <c r="F17" s="7"/>
      <c r="G17" s="7" t="s">
        <v>10</v>
      </c>
    </row>
    <row r="18" spans="1:7">
      <c r="A18" s="3" t="s">
        <v>51</v>
      </c>
      <c r="B18" s="3"/>
      <c r="C18" s="20"/>
      <c r="D18" s="7"/>
      <c r="E18" s="7"/>
      <c r="F18" s="7"/>
      <c r="G18" s="7"/>
    </row>
    <row r="19" spans="1:7">
      <c r="A19" s="3" t="s">
        <v>54</v>
      </c>
      <c r="B19" s="3"/>
      <c r="C19" s="20"/>
      <c r="D19" s="7"/>
      <c r="E19" s="7"/>
      <c r="F19" s="7"/>
      <c r="G19" s="7"/>
    </row>
    <row r="20" spans="1:7" s="19" customFormat="1">
      <c r="A20" s="10" t="s">
        <v>57</v>
      </c>
      <c r="B20" s="9" t="s">
        <v>58</v>
      </c>
      <c r="C20" s="9" t="s">
        <v>59</v>
      </c>
      <c r="D20" s="8"/>
      <c r="E20" s="8"/>
      <c r="F20" s="8" t="s">
        <v>10</v>
      </c>
      <c r="G20" s="8"/>
    </row>
    <row r="21" spans="1:7">
      <c r="A21" s="3"/>
      <c r="B21" s="3"/>
      <c r="C21" s="20"/>
      <c r="D21" s="7"/>
      <c r="E21" s="7"/>
      <c r="F21" s="7"/>
      <c r="G21" s="7"/>
    </row>
    <row r="22" spans="1:7">
      <c r="A22" s="3"/>
      <c r="B22" s="3"/>
      <c r="C22" s="20"/>
      <c r="D22" s="7"/>
      <c r="E22" s="7"/>
      <c r="F22" s="7"/>
      <c r="G22" s="7"/>
    </row>
    <row r="23" spans="1:7">
      <c r="A23" s="3"/>
      <c r="B23" s="3"/>
      <c r="C23" s="20"/>
      <c r="D23" s="7"/>
      <c r="E23" s="7"/>
      <c r="F23" s="7"/>
      <c r="G23" s="7"/>
    </row>
    <row r="24" spans="1:7" s="19" customFormat="1">
      <c r="A24" s="10" t="s">
        <v>71</v>
      </c>
      <c r="B24" s="9" t="s">
        <v>72</v>
      </c>
      <c r="C24" s="9"/>
      <c r="D24" s="8"/>
      <c r="E24" s="8"/>
      <c r="F24" s="8"/>
      <c r="G24" s="8"/>
    </row>
  </sheetData>
  <mergeCells count="1">
    <mergeCell ref="D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413D-B64F-43EE-9E9C-C74E8E1B5EB4}">
  <sheetPr>
    <tabColor rgb="FFFF0000"/>
  </sheetPr>
  <dimension ref="A1:H27"/>
  <sheetViews>
    <sheetView zoomScale="145" zoomScaleNormal="145" workbookViewId="0">
      <pane xSplit="2" ySplit="3" topLeftCell="C4" activePane="bottomRight" state="frozen"/>
      <selection pane="bottomRight" activeCell="C4" sqref="C4"/>
      <selection pane="bottomLeft" activeCell="C4" sqref="C4"/>
      <selection pane="topRight" activeCell="C4" sqref="C4"/>
    </sheetView>
  </sheetViews>
  <sheetFormatPr defaultColWidth="8.85546875" defaultRowHeight="15"/>
  <cols>
    <col min="1" max="1" width="10.28515625" style="1" bestFit="1" customWidth="1"/>
    <col min="2" max="2" width="36.28515625" style="1" bestFit="1" customWidth="1"/>
    <col min="3" max="3" width="90.28515625" style="1" customWidth="1"/>
    <col min="4" max="4" width="24.28515625" style="65" customWidth="1"/>
    <col min="5" max="8" width="19.42578125" style="2" customWidth="1"/>
    <col min="9" max="10" width="9" style="1" customWidth="1"/>
    <col min="11" max="16384" width="8.85546875" style="1"/>
  </cols>
  <sheetData>
    <row r="1" spans="1:8">
      <c r="A1" s="4" t="s">
        <v>0</v>
      </c>
      <c r="B1" s="4" t="s">
        <v>1</v>
      </c>
      <c r="C1" s="4" t="s">
        <v>2</v>
      </c>
      <c r="D1" s="59" t="s">
        <v>73</v>
      </c>
      <c r="E1" s="73" t="s">
        <v>3</v>
      </c>
      <c r="F1" s="73"/>
      <c r="G1" s="73"/>
      <c r="H1" s="73"/>
    </row>
    <row r="2" spans="1:8">
      <c r="A2" s="5"/>
      <c r="B2" s="5"/>
      <c r="C2" s="5"/>
      <c r="D2" s="60"/>
      <c r="E2" s="6" t="s">
        <v>4</v>
      </c>
      <c r="F2" s="6" t="s">
        <v>5</v>
      </c>
      <c r="G2" s="6" t="s">
        <v>6</v>
      </c>
      <c r="H2" s="6" t="s">
        <v>1</v>
      </c>
    </row>
    <row r="3" spans="1:8" s="19" customFormat="1">
      <c r="A3" s="9" t="s">
        <v>7</v>
      </c>
      <c r="B3" s="9" t="s">
        <v>8</v>
      </c>
      <c r="C3" s="9" t="s">
        <v>9</v>
      </c>
      <c r="D3" s="61"/>
      <c r="E3" s="8"/>
      <c r="F3" s="8"/>
      <c r="G3" s="8" t="s">
        <v>10</v>
      </c>
      <c r="H3" s="8"/>
    </row>
    <row r="4" spans="1:8" ht="30">
      <c r="A4" s="46" t="s">
        <v>11</v>
      </c>
      <c r="B4" s="46" t="s">
        <v>12</v>
      </c>
      <c r="C4" s="20" t="s">
        <v>60</v>
      </c>
      <c r="D4" s="62" t="s">
        <v>74</v>
      </c>
      <c r="E4" s="7" t="s">
        <v>10</v>
      </c>
      <c r="F4" s="7"/>
      <c r="G4" s="7"/>
      <c r="H4" s="7"/>
    </row>
    <row r="5" spans="1:8">
      <c r="A5" s="46" t="s">
        <v>14</v>
      </c>
      <c r="B5" s="46" t="s">
        <v>15</v>
      </c>
      <c r="C5" s="20" t="s">
        <v>61</v>
      </c>
      <c r="D5" s="62" t="s">
        <v>75</v>
      </c>
      <c r="E5" s="7" t="s">
        <v>10</v>
      </c>
      <c r="F5" s="7" t="s">
        <v>10</v>
      </c>
      <c r="G5" s="7"/>
      <c r="H5" s="7"/>
    </row>
    <row r="6" spans="1:8">
      <c r="A6" s="46" t="s">
        <v>17</v>
      </c>
      <c r="B6" s="46" t="s">
        <v>18</v>
      </c>
      <c r="C6" s="20" t="s">
        <v>19</v>
      </c>
      <c r="D6" s="62" t="s">
        <v>76</v>
      </c>
      <c r="E6" s="7"/>
      <c r="F6" s="7" t="s">
        <v>10</v>
      </c>
      <c r="G6" s="7"/>
      <c r="H6" s="7" t="s">
        <v>10</v>
      </c>
    </row>
    <row r="7" spans="1:8" ht="30">
      <c r="A7" s="46" t="s">
        <v>20</v>
      </c>
      <c r="B7" s="46" t="s">
        <v>21</v>
      </c>
      <c r="C7" s="20" t="s">
        <v>77</v>
      </c>
      <c r="D7" s="62" t="s">
        <v>78</v>
      </c>
      <c r="E7" s="7"/>
      <c r="F7" s="7"/>
      <c r="G7" s="7"/>
      <c r="H7" s="7" t="s">
        <v>10</v>
      </c>
    </row>
    <row r="8" spans="1:8">
      <c r="A8" s="46" t="s">
        <v>23</v>
      </c>
      <c r="B8" s="46" t="s">
        <v>24</v>
      </c>
      <c r="C8" s="20" t="s">
        <v>25</v>
      </c>
      <c r="D8" s="62"/>
      <c r="E8" s="7"/>
      <c r="F8" s="7"/>
      <c r="G8" s="7"/>
      <c r="H8" s="7"/>
    </row>
    <row r="9" spans="1:8" s="57" customFormat="1" ht="12">
      <c r="A9" s="54" t="s">
        <v>79</v>
      </c>
      <c r="B9" s="54" t="s">
        <v>80</v>
      </c>
      <c r="C9" s="55" t="s">
        <v>81</v>
      </c>
      <c r="D9" s="63" t="s">
        <v>82</v>
      </c>
      <c r="E9" s="56"/>
      <c r="F9" s="58"/>
      <c r="G9" s="58"/>
      <c r="H9" s="58"/>
    </row>
    <row r="10" spans="1:8" s="19" customFormat="1">
      <c r="A10" s="47" t="s">
        <v>26</v>
      </c>
      <c r="B10" s="48" t="s">
        <v>27</v>
      </c>
      <c r="C10" s="9" t="s">
        <v>83</v>
      </c>
      <c r="D10" s="61"/>
      <c r="E10" s="8"/>
      <c r="F10" s="8"/>
      <c r="G10" s="8" t="s">
        <v>10</v>
      </c>
      <c r="H10" s="8"/>
    </row>
    <row r="11" spans="1:8">
      <c r="A11" s="46" t="s">
        <v>32</v>
      </c>
      <c r="B11" s="46" t="s">
        <v>30</v>
      </c>
      <c r="C11" s="45" t="s">
        <v>84</v>
      </c>
      <c r="D11" s="62" t="s">
        <v>85</v>
      </c>
      <c r="E11" s="43"/>
      <c r="F11" s="43" t="s">
        <v>10</v>
      </c>
      <c r="G11" s="43"/>
      <c r="H11" s="43" t="s">
        <v>10</v>
      </c>
    </row>
    <row r="12" spans="1:8" ht="30">
      <c r="A12" s="46" t="s">
        <v>38</v>
      </c>
      <c r="B12" s="46" t="s">
        <v>36</v>
      </c>
      <c r="C12" s="45" t="s">
        <v>86</v>
      </c>
      <c r="D12" s="62" t="s">
        <v>87</v>
      </c>
      <c r="E12" s="43" t="s">
        <v>10</v>
      </c>
      <c r="F12" s="43" t="s">
        <v>10</v>
      </c>
      <c r="G12" s="43"/>
      <c r="H12" s="43"/>
    </row>
    <row r="13" spans="1:8" ht="45">
      <c r="A13" s="46" t="s">
        <v>29</v>
      </c>
      <c r="B13" s="46" t="s">
        <v>39</v>
      </c>
      <c r="C13" s="45" t="s">
        <v>88</v>
      </c>
      <c r="D13" s="62" t="s">
        <v>89</v>
      </c>
      <c r="E13" s="43" t="s">
        <v>10</v>
      </c>
      <c r="F13" s="43" t="s">
        <v>10</v>
      </c>
      <c r="G13" s="43"/>
      <c r="H13" s="43"/>
    </row>
    <row r="14" spans="1:8" ht="45">
      <c r="A14" s="46" t="s">
        <v>35</v>
      </c>
      <c r="B14" s="46" t="s">
        <v>33</v>
      </c>
      <c r="C14" s="45" t="s">
        <v>90</v>
      </c>
      <c r="D14" s="62" t="s">
        <v>91</v>
      </c>
      <c r="E14" s="43" t="s">
        <v>10</v>
      </c>
      <c r="F14" s="43" t="s">
        <v>10</v>
      </c>
      <c r="G14" s="43"/>
      <c r="H14" s="43"/>
    </row>
    <row r="15" spans="1:8">
      <c r="A15" s="46" t="s">
        <v>41</v>
      </c>
      <c r="B15" s="46" t="s">
        <v>24</v>
      </c>
      <c r="C15" s="20"/>
      <c r="D15" s="64"/>
      <c r="E15" s="7"/>
      <c r="F15" s="7"/>
      <c r="G15" s="7"/>
      <c r="H15" s="7"/>
    </row>
    <row r="16" spans="1:8" s="57" customFormat="1" ht="12">
      <c r="A16" s="54" t="s">
        <v>79</v>
      </c>
      <c r="B16" s="54" t="s">
        <v>80</v>
      </c>
      <c r="C16" s="55" t="s">
        <v>81</v>
      </c>
      <c r="D16" s="63" t="s">
        <v>92</v>
      </c>
      <c r="E16" s="56"/>
      <c r="F16" s="58"/>
      <c r="G16" s="58"/>
      <c r="H16" s="58"/>
    </row>
    <row r="17" spans="1:8" s="19" customFormat="1">
      <c r="A17" s="47" t="s">
        <v>42</v>
      </c>
      <c r="B17" s="48" t="s">
        <v>66</v>
      </c>
      <c r="C17" s="9" t="s">
        <v>67</v>
      </c>
      <c r="D17" s="61"/>
      <c r="E17" s="8"/>
      <c r="F17" s="8"/>
      <c r="G17" s="8" t="s">
        <v>10</v>
      </c>
      <c r="H17" s="8"/>
    </row>
    <row r="18" spans="1:8">
      <c r="A18" s="46" t="s">
        <v>45</v>
      </c>
      <c r="B18" s="46" t="s">
        <v>68</v>
      </c>
      <c r="C18" s="20" t="s">
        <v>69</v>
      </c>
      <c r="D18" s="62" t="s">
        <v>93</v>
      </c>
      <c r="E18" s="7"/>
      <c r="F18" s="7" t="s">
        <v>10</v>
      </c>
      <c r="G18" s="7"/>
      <c r="H18" s="7"/>
    </row>
    <row r="19" spans="1:8">
      <c r="A19" s="46" t="s">
        <v>48</v>
      </c>
      <c r="B19" s="46" t="s">
        <v>55</v>
      </c>
      <c r="C19" s="20" t="s">
        <v>70</v>
      </c>
      <c r="D19" s="62" t="s">
        <v>94</v>
      </c>
      <c r="E19" s="7"/>
      <c r="F19" s="7"/>
      <c r="G19" s="7"/>
      <c r="H19" s="7" t="s">
        <v>10</v>
      </c>
    </row>
    <row r="20" spans="1:8" s="57" customFormat="1" ht="12">
      <c r="A20" s="54" t="s">
        <v>79</v>
      </c>
      <c r="B20" s="54" t="s">
        <v>80</v>
      </c>
      <c r="C20" s="55" t="s">
        <v>81</v>
      </c>
      <c r="D20" s="63" t="s">
        <v>95</v>
      </c>
      <c r="E20" s="56"/>
      <c r="F20" s="56"/>
      <c r="G20" s="56"/>
      <c r="H20" s="56"/>
    </row>
    <row r="21" spans="1:8">
      <c r="A21" s="46"/>
      <c r="B21" s="46"/>
      <c r="C21" s="20"/>
      <c r="D21" s="62"/>
      <c r="E21" s="7"/>
      <c r="F21" s="7"/>
      <c r="G21" s="7"/>
      <c r="H21" s="7"/>
    </row>
    <row r="22" spans="1:8">
      <c r="A22" s="46"/>
      <c r="B22" s="46"/>
      <c r="C22" s="20"/>
      <c r="D22" s="62"/>
      <c r="E22" s="7"/>
      <c r="F22" s="7"/>
      <c r="G22" s="7"/>
      <c r="H22" s="7"/>
    </row>
    <row r="23" spans="1:8" s="19" customFormat="1">
      <c r="A23" s="47" t="s">
        <v>57</v>
      </c>
      <c r="B23" s="48" t="s">
        <v>58</v>
      </c>
      <c r="C23" s="9" t="s">
        <v>59</v>
      </c>
      <c r="D23" s="61"/>
      <c r="E23" s="8"/>
      <c r="F23" s="8"/>
      <c r="G23" s="8" t="s">
        <v>10</v>
      </c>
      <c r="H23" s="8"/>
    </row>
    <row r="24" spans="1:8">
      <c r="A24" s="42"/>
      <c r="B24" s="42"/>
      <c r="C24" s="20"/>
      <c r="D24" s="62"/>
      <c r="E24" s="7"/>
      <c r="F24" s="7"/>
      <c r="G24" s="7"/>
      <c r="H24" s="7"/>
    </row>
    <row r="25" spans="1:8">
      <c r="A25" s="42"/>
      <c r="B25" s="42"/>
      <c r="C25" s="20"/>
      <c r="D25" s="62"/>
      <c r="E25" s="7"/>
      <c r="F25" s="7"/>
      <c r="G25" s="7"/>
      <c r="H25" s="7"/>
    </row>
    <row r="26" spans="1:8">
      <c r="A26" s="42"/>
      <c r="B26" s="42"/>
      <c r="C26" s="20"/>
      <c r="D26" s="62"/>
      <c r="E26" s="7"/>
      <c r="F26" s="7"/>
      <c r="G26" s="7"/>
      <c r="H26" s="7"/>
    </row>
    <row r="27" spans="1:8" s="19" customFormat="1">
      <c r="A27" s="47" t="s">
        <v>71</v>
      </c>
      <c r="B27" s="48" t="s">
        <v>72</v>
      </c>
      <c r="C27" s="9"/>
      <c r="D27" s="61"/>
      <c r="E27" s="8"/>
      <c r="F27" s="8"/>
      <c r="G27" s="8"/>
      <c r="H27" s="8"/>
    </row>
  </sheetData>
  <mergeCells count="1">
    <mergeCell ref="E1:H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8092-269B-4450-AF5F-8D9BC1D96B36}">
  <sheetPr>
    <tabColor rgb="FFFF0000"/>
  </sheetPr>
  <dimension ref="A1:H27"/>
  <sheetViews>
    <sheetView zoomScale="160" zoomScaleNormal="160" workbookViewId="0">
      <selection activeCell="C4" sqref="C4"/>
    </sheetView>
  </sheetViews>
  <sheetFormatPr defaultColWidth="8.85546875" defaultRowHeight="15"/>
  <cols>
    <col min="1" max="1" width="10.28515625" style="1" bestFit="1" customWidth="1"/>
    <col min="2" max="2" width="33.7109375" style="1" bestFit="1" customWidth="1"/>
    <col min="3" max="3" width="90.28515625" style="1" customWidth="1"/>
    <col min="4" max="4" width="24.28515625" style="65" customWidth="1"/>
    <col min="5" max="8" width="14.140625" style="2" customWidth="1"/>
    <col min="9" max="16384" width="8.85546875" style="1"/>
  </cols>
  <sheetData>
    <row r="1" spans="1:8">
      <c r="A1" s="4" t="s">
        <v>0</v>
      </c>
      <c r="B1" s="4" t="s">
        <v>1</v>
      </c>
      <c r="C1" s="4" t="s">
        <v>2</v>
      </c>
      <c r="D1" s="59" t="s">
        <v>73</v>
      </c>
      <c r="E1" s="73" t="s">
        <v>3</v>
      </c>
      <c r="F1" s="73"/>
      <c r="G1" s="73"/>
      <c r="H1" s="73"/>
    </row>
    <row r="2" spans="1:8">
      <c r="A2" s="5"/>
      <c r="B2" s="5"/>
      <c r="C2" s="5"/>
      <c r="D2" s="60"/>
      <c r="E2" s="6" t="s">
        <v>4</v>
      </c>
      <c r="F2" s="6" t="s">
        <v>5</v>
      </c>
      <c r="G2" s="6" t="s">
        <v>6</v>
      </c>
      <c r="H2" s="6" t="s">
        <v>1</v>
      </c>
    </row>
    <row r="3" spans="1:8" s="19" customFormat="1">
      <c r="A3" s="9" t="s">
        <v>7</v>
      </c>
      <c r="B3" s="9" t="s">
        <v>8</v>
      </c>
      <c r="C3" s="9" t="s">
        <v>9</v>
      </c>
      <c r="D3" s="61"/>
      <c r="E3" s="8"/>
      <c r="F3" s="8"/>
      <c r="G3" s="8" t="s">
        <v>10</v>
      </c>
      <c r="H3" s="8"/>
    </row>
    <row r="4" spans="1:8" ht="30">
      <c r="A4" s="46" t="s">
        <v>11</v>
      </c>
      <c r="B4" s="46" t="s">
        <v>12</v>
      </c>
      <c r="C4" s="20" t="s">
        <v>60</v>
      </c>
      <c r="D4" s="62" t="s">
        <v>74</v>
      </c>
      <c r="E4" s="7" t="s">
        <v>10</v>
      </c>
      <c r="F4" s="7"/>
      <c r="G4" s="7"/>
      <c r="H4" s="7"/>
    </row>
    <row r="5" spans="1:8">
      <c r="A5" s="46" t="s">
        <v>14</v>
      </c>
      <c r="B5" s="46" t="s">
        <v>15</v>
      </c>
      <c r="C5" s="20" t="s">
        <v>61</v>
      </c>
      <c r="D5" s="62" t="s">
        <v>75</v>
      </c>
      <c r="E5" s="7" t="s">
        <v>10</v>
      </c>
      <c r="F5" s="7" t="s">
        <v>10</v>
      </c>
      <c r="G5" s="7"/>
      <c r="H5" s="7"/>
    </row>
    <row r="6" spans="1:8">
      <c r="A6" s="46" t="s">
        <v>17</v>
      </c>
      <c r="B6" s="46" t="s">
        <v>18</v>
      </c>
      <c r="C6" s="20" t="s">
        <v>19</v>
      </c>
      <c r="D6" s="62" t="s">
        <v>76</v>
      </c>
      <c r="E6" s="7"/>
      <c r="F6" s="7" t="s">
        <v>10</v>
      </c>
      <c r="G6" s="7"/>
      <c r="H6" s="7" t="s">
        <v>10</v>
      </c>
    </row>
    <row r="7" spans="1:8" ht="30">
      <c r="A7" s="46" t="s">
        <v>20</v>
      </c>
      <c r="B7" s="46" t="s">
        <v>21</v>
      </c>
      <c r="C7" s="20" t="s">
        <v>77</v>
      </c>
      <c r="D7" s="62" t="s">
        <v>78</v>
      </c>
      <c r="E7" s="7"/>
      <c r="F7" s="7"/>
      <c r="G7" s="7"/>
      <c r="H7" s="7" t="s">
        <v>10</v>
      </c>
    </row>
    <row r="8" spans="1:8">
      <c r="A8" s="46" t="s">
        <v>23</v>
      </c>
      <c r="B8" s="46" t="s">
        <v>24</v>
      </c>
      <c r="C8" s="20" t="s">
        <v>25</v>
      </c>
      <c r="D8" s="62"/>
      <c r="E8" s="7"/>
      <c r="F8" s="7"/>
      <c r="G8" s="7"/>
      <c r="H8" s="7"/>
    </row>
    <row r="9" spans="1:8" s="57" customFormat="1" ht="12">
      <c r="A9" s="54" t="s">
        <v>79</v>
      </c>
      <c r="B9" s="54" t="s">
        <v>80</v>
      </c>
      <c r="C9" s="55" t="s">
        <v>81</v>
      </c>
      <c r="D9" s="63" t="s">
        <v>82</v>
      </c>
      <c r="E9" s="58"/>
      <c r="F9" s="58"/>
      <c r="G9" s="58"/>
      <c r="H9" s="58"/>
    </row>
    <row r="10" spans="1:8" s="19" customFormat="1">
      <c r="A10" s="47" t="s">
        <v>26</v>
      </c>
      <c r="B10" s="48" t="s">
        <v>27</v>
      </c>
      <c r="C10" s="9" t="s">
        <v>83</v>
      </c>
      <c r="D10" s="61"/>
      <c r="E10" s="8"/>
      <c r="F10" s="8"/>
      <c r="G10" s="8" t="s">
        <v>10</v>
      </c>
      <c r="H10" s="8"/>
    </row>
    <row r="11" spans="1:8">
      <c r="A11" s="46" t="s">
        <v>32</v>
      </c>
      <c r="B11" s="46" t="s">
        <v>30</v>
      </c>
      <c r="C11" s="45" t="s">
        <v>84</v>
      </c>
      <c r="D11" s="62" t="s">
        <v>85</v>
      </c>
      <c r="E11" s="43"/>
      <c r="F11" s="43" t="s">
        <v>10</v>
      </c>
      <c r="G11" s="43"/>
      <c r="H11" s="43" t="s">
        <v>10</v>
      </c>
    </row>
    <row r="12" spans="1:8">
      <c r="A12" s="46" t="s">
        <v>38</v>
      </c>
      <c r="B12" s="46" t="s">
        <v>63</v>
      </c>
      <c r="C12" s="45" t="s">
        <v>96</v>
      </c>
      <c r="D12" s="62"/>
      <c r="E12" s="43"/>
      <c r="F12" s="43"/>
      <c r="G12" s="43"/>
      <c r="H12" s="43"/>
    </row>
    <row r="13" spans="1:8" s="52" customFormat="1" ht="36">
      <c r="A13" s="49" t="s">
        <v>45</v>
      </c>
      <c r="B13" s="49" t="s">
        <v>39</v>
      </c>
      <c r="C13" s="50" t="s">
        <v>97</v>
      </c>
      <c r="D13" s="64" t="s">
        <v>89</v>
      </c>
      <c r="E13" s="53" t="s">
        <v>10</v>
      </c>
      <c r="F13" s="53" t="s">
        <v>10</v>
      </c>
      <c r="G13" s="51"/>
      <c r="H13" s="51"/>
    </row>
    <row r="14" spans="1:8" s="52" customFormat="1" ht="24">
      <c r="A14" s="49" t="s">
        <v>48</v>
      </c>
      <c r="B14" s="49" t="s">
        <v>33</v>
      </c>
      <c r="C14" s="50" t="s">
        <v>98</v>
      </c>
      <c r="D14" s="64" t="s">
        <v>91</v>
      </c>
      <c r="E14" s="53" t="s">
        <v>10</v>
      </c>
      <c r="F14" s="53" t="s">
        <v>10</v>
      </c>
      <c r="G14" s="51"/>
      <c r="H14" s="51"/>
    </row>
    <row r="15" spans="1:8" ht="45">
      <c r="A15" s="46" t="s">
        <v>29</v>
      </c>
      <c r="B15" s="46" t="s">
        <v>36</v>
      </c>
      <c r="C15" s="45" t="s">
        <v>99</v>
      </c>
      <c r="D15" s="62" t="s">
        <v>87</v>
      </c>
      <c r="E15" s="43" t="s">
        <v>10</v>
      </c>
      <c r="F15" s="43" t="s">
        <v>10</v>
      </c>
      <c r="G15" s="43"/>
      <c r="H15" s="43"/>
    </row>
    <row r="16" spans="1:8">
      <c r="A16" s="46" t="s">
        <v>35</v>
      </c>
      <c r="B16" s="46" t="s">
        <v>24</v>
      </c>
      <c r="C16" s="20"/>
      <c r="D16" s="62"/>
      <c r="E16" s="7"/>
      <c r="F16" s="7"/>
      <c r="G16" s="7"/>
      <c r="H16" s="7"/>
    </row>
    <row r="17" spans="1:8" s="57" customFormat="1" ht="12">
      <c r="A17" s="54" t="s">
        <v>79</v>
      </c>
      <c r="B17" s="54" t="s">
        <v>80</v>
      </c>
      <c r="C17" s="55" t="s">
        <v>81</v>
      </c>
      <c r="D17" s="63" t="s">
        <v>92</v>
      </c>
      <c r="E17" s="58"/>
      <c r="F17" s="58"/>
      <c r="G17" s="58"/>
      <c r="H17" s="58"/>
    </row>
    <row r="18" spans="1:8" s="19" customFormat="1">
      <c r="A18" s="47" t="s">
        <v>42</v>
      </c>
      <c r="B18" s="48" t="s">
        <v>66</v>
      </c>
      <c r="C18" s="9" t="s">
        <v>67</v>
      </c>
      <c r="D18" s="61"/>
      <c r="E18" s="8"/>
      <c r="F18" s="8"/>
      <c r="G18" s="8" t="s">
        <v>10</v>
      </c>
      <c r="H18" s="8"/>
    </row>
    <row r="19" spans="1:8">
      <c r="A19" s="46" t="s">
        <v>100</v>
      </c>
      <c r="B19" s="46" t="s">
        <v>68</v>
      </c>
      <c r="C19" s="20" t="s">
        <v>69</v>
      </c>
      <c r="D19" s="62" t="s">
        <v>93</v>
      </c>
      <c r="E19" s="7"/>
      <c r="F19" s="7" t="s">
        <v>10</v>
      </c>
      <c r="G19" s="7"/>
      <c r="H19" s="7"/>
    </row>
    <row r="20" spans="1:8">
      <c r="A20" s="46" t="s">
        <v>101</v>
      </c>
      <c r="B20" s="46" t="s">
        <v>55</v>
      </c>
      <c r="C20" s="20" t="s">
        <v>70</v>
      </c>
      <c r="D20" s="62" t="s">
        <v>94</v>
      </c>
      <c r="E20" s="7"/>
      <c r="F20" s="7"/>
      <c r="G20" s="7"/>
      <c r="H20" s="7" t="s">
        <v>10</v>
      </c>
    </row>
    <row r="21" spans="1:8" s="57" customFormat="1" ht="12">
      <c r="A21" s="54" t="s">
        <v>79</v>
      </c>
      <c r="B21" s="54" t="s">
        <v>80</v>
      </c>
      <c r="C21" s="55" t="s">
        <v>81</v>
      </c>
      <c r="D21" s="63" t="s">
        <v>95</v>
      </c>
      <c r="E21" s="56"/>
      <c r="F21" s="56"/>
      <c r="G21" s="56"/>
      <c r="H21" s="56"/>
    </row>
    <row r="22" spans="1:8">
      <c r="A22" s="46"/>
      <c r="B22" s="46"/>
      <c r="C22" s="20"/>
      <c r="D22" s="62"/>
      <c r="E22" s="7"/>
      <c r="F22" s="7"/>
      <c r="G22" s="7"/>
      <c r="H22" s="7"/>
    </row>
    <row r="23" spans="1:8" s="19" customFormat="1">
      <c r="A23" s="47" t="s">
        <v>57</v>
      </c>
      <c r="B23" s="48" t="s">
        <v>58</v>
      </c>
      <c r="C23" s="9" t="s">
        <v>59</v>
      </c>
      <c r="D23" s="61"/>
      <c r="E23" s="8"/>
      <c r="F23" s="8"/>
      <c r="G23" s="8" t="s">
        <v>10</v>
      </c>
      <c r="H23" s="8"/>
    </row>
    <row r="24" spans="1:8">
      <c r="A24" s="42"/>
      <c r="B24" s="42"/>
      <c r="C24" s="20"/>
      <c r="D24" s="62"/>
      <c r="E24" s="7"/>
      <c r="F24" s="7"/>
      <c r="G24" s="7"/>
      <c r="H24" s="7"/>
    </row>
    <row r="25" spans="1:8">
      <c r="A25" s="42"/>
      <c r="B25" s="42"/>
      <c r="C25" s="20"/>
      <c r="D25" s="62"/>
      <c r="E25" s="7"/>
      <c r="F25" s="7"/>
      <c r="G25" s="7"/>
      <c r="H25" s="7"/>
    </row>
    <row r="26" spans="1:8">
      <c r="A26" s="42"/>
      <c r="B26" s="42"/>
      <c r="C26" s="20"/>
      <c r="D26" s="62"/>
      <c r="E26" s="7"/>
      <c r="F26" s="7"/>
      <c r="G26" s="7"/>
      <c r="H26" s="7"/>
    </row>
    <row r="27" spans="1:8" s="19" customFormat="1">
      <c r="A27" s="47" t="s">
        <v>71</v>
      </c>
      <c r="B27" s="48" t="s">
        <v>72</v>
      </c>
      <c r="C27" s="9"/>
      <c r="D27" s="61"/>
      <c r="E27" s="8"/>
      <c r="F27" s="8"/>
      <c r="G27" s="8"/>
      <c r="H27" s="8"/>
    </row>
  </sheetData>
  <mergeCells count="1">
    <mergeCell ref="E1:H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21DC-96A7-4296-8538-5CF0A4AC7A2F}">
  <sheetPr>
    <tabColor rgb="FFFF0000"/>
  </sheetPr>
  <dimension ref="A1:I27"/>
  <sheetViews>
    <sheetView topLeftCell="C1" zoomScale="145" zoomScaleNormal="145" workbookViewId="0">
      <pane ySplit="2" topLeftCell="A3" activePane="bottomLeft" state="frozen"/>
      <selection pane="bottomLeft" activeCell="C1" sqref="A1:XFD1048576"/>
      <selection activeCell="C1" sqref="C1"/>
    </sheetView>
  </sheetViews>
  <sheetFormatPr defaultColWidth="8.85546875" defaultRowHeight="15"/>
  <cols>
    <col min="1" max="1" width="10.28515625" style="1" bestFit="1" customWidth="1"/>
    <col min="2" max="2" width="36.28515625" style="1" bestFit="1" customWidth="1"/>
    <col min="3" max="3" width="90.28515625" style="1" customWidth="1"/>
    <col min="4" max="4" width="24.28515625" style="65" customWidth="1"/>
    <col min="5" max="5" width="17" style="65" bestFit="1" customWidth="1"/>
    <col min="6" max="9" width="19.42578125" style="2" customWidth="1"/>
    <col min="10" max="11" width="9" style="1" customWidth="1"/>
    <col min="12" max="16384" width="8.85546875" style="1"/>
  </cols>
  <sheetData>
    <row r="1" spans="1:9">
      <c r="A1" s="4" t="s">
        <v>0</v>
      </c>
      <c r="B1" s="4" t="s">
        <v>1</v>
      </c>
      <c r="C1" s="4" t="s">
        <v>2</v>
      </c>
      <c r="D1" s="59" t="s">
        <v>73</v>
      </c>
      <c r="E1" s="59" t="s">
        <v>102</v>
      </c>
      <c r="F1" s="73" t="s">
        <v>3</v>
      </c>
      <c r="G1" s="73"/>
      <c r="H1" s="73"/>
      <c r="I1" s="73"/>
    </row>
    <row r="2" spans="1:9">
      <c r="A2" s="5"/>
      <c r="B2" s="5"/>
      <c r="C2" s="5"/>
      <c r="D2" s="60"/>
      <c r="E2" s="60"/>
      <c r="F2" s="6" t="s">
        <v>4</v>
      </c>
      <c r="G2" s="6" t="s">
        <v>5</v>
      </c>
      <c r="H2" s="6" t="s">
        <v>6</v>
      </c>
      <c r="I2" s="6" t="s">
        <v>1</v>
      </c>
    </row>
    <row r="3" spans="1:9" s="19" customFormat="1">
      <c r="A3" s="9" t="s">
        <v>7</v>
      </c>
      <c r="B3" s="9" t="s">
        <v>8</v>
      </c>
      <c r="C3" s="9" t="s">
        <v>103</v>
      </c>
      <c r="D3" s="61"/>
      <c r="E3" s="61"/>
      <c r="F3" s="8"/>
      <c r="G3" s="8"/>
      <c r="H3" s="8" t="s">
        <v>10</v>
      </c>
      <c r="I3" s="8"/>
    </row>
    <row r="4" spans="1:9" ht="30">
      <c r="A4" s="46" t="s">
        <v>11</v>
      </c>
      <c r="B4" s="46" t="s">
        <v>12</v>
      </c>
      <c r="C4" s="20" t="s">
        <v>104</v>
      </c>
      <c r="D4" s="62" t="s">
        <v>105</v>
      </c>
      <c r="E4" s="69" t="s">
        <v>106</v>
      </c>
      <c r="F4" s="7" t="s">
        <v>10</v>
      </c>
      <c r="G4" s="7"/>
      <c r="H4" s="7"/>
      <c r="I4" s="7"/>
    </row>
    <row r="5" spans="1:9" ht="30">
      <c r="A5" s="46" t="s">
        <v>14</v>
      </c>
      <c r="B5" s="46" t="s">
        <v>15</v>
      </c>
      <c r="C5" s="20" t="s">
        <v>107</v>
      </c>
      <c r="D5" s="62" t="s">
        <v>108</v>
      </c>
      <c r="E5" s="69" t="s">
        <v>106</v>
      </c>
      <c r="F5" s="7" t="s">
        <v>10</v>
      </c>
      <c r="G5" s="7" t="s">
        <v>10</v>
      </c>
      <c r="H5" s="7"/>
      <c r="I5" s="7"/>
    </row>
    <row r="6" spans="1:9" ht="29.45" customHeight="1">
      <c r="A6" s="46" t="s">
        <v>17</v>
      </c>
      <c r="B6" s="46" t="s">
        <v>18</v>
      </c>
      <c r="C6" s="20" t="s">
        <v>109</v>
      </c>
      <c r="D6" s="62" t="s">
        <v>110</v>
      </c>
      <c r="E6" s="69" t="s">
        <v>106</v>
      </c>
      <c r="F6" s="7"/>
      <c r="G6" s="7" t="s">
        <v>10</v>
      </c>
      <c r="H6" s="7"/>
      <c r="I6" s="7" t="s">
        <v>10</v>
      </c>
    </row>
    <row r="7" spans="1:9" ht="30">
      <c r="A7" s="46" t="s">
        <v>20</v>
      </c>
      <c r="B7" s="46" t="s">
        <v>21</v>
      </c>
      <c r="C7" s="20" t="s">
        <v>111</v>
      </c>
      <c r="D7" s="62" t="s">
        <v>112</v>
      </c>
      <c r="E7" s="69" t="s">
        <v>106</v>
      </c>
      <c r="F7" s="7"/>
      <c r="G7" s="7"/>
      <c r="H7" s="7"/>
      <c r="I7" s="7" t="s">
        <v>10</v>
      </c>
    </row>
    <row r="8" spans="1:9">
      <c r="A8" s="46" t="s">
        <v>23</v>
      </c>
      <c r="B8" s="46" t="s">
        <v>24</v>
      </c>
      <c r="C8" s="20" t="s">
        <v>81</v>
      </c>
      <c r="D8" s="62"/>
      <c r="E8" s="62"/>
      <c r="F8" s="7"/>
      <c r="G8" s="7"/>
      <c r="H8" s="7"/>
      <c r="I8" s="7"/>
    </row>
    <row r="9" spans="1:9" s="57" customFormat="1" ht="12">
      <c r="A9" s="54" t="s">
        <v>79</v>
      </c>
      <c r="B9" s="54" t="s">
        <v>80</v>
      </c>
      <c r="C9" s="55" t="s">
        <v>81</v>
      </c>
      <c r="D9" s="63" t="s">
        <v>113</v>
      </c>
      <c r="E9" s="67" t="s">
        <v>114</v>
      </c>
      <c r="F9" s="56"/>
      <c r="G9" s="58"/>
      <c r="H9" s="58"/>
      <c r="I9" s="58"/>
    </row>
    <row r="10" spans="1:9" s="19" customFormat="1">
      <c r="A10" s="47" t="s">
        <v>26</v>
      </c>
      <c r="B10" s="48" t="s">
        <v>27</v>
      </c>
      <c r="C10" s="9" t="s">
        <v>115</v>
      </c>
      <c r="D10" s="61"/>
      <c r="E10" s="61"/>
      <c r="F10" s="8"/>
      <c r="G10" s="8"/>
      <c r="H10" s="8" t="s">
        <v>10</v>
      </c>
      <c r="I10" s="8"/>
    </row>
    <row r="11" spans="1:9" ht="30">
      <c r="A11" s="46" t="s">
        <v>32</v>
      </c>
      <c r="B11" s="46" t="s">
        <v>36</v>
      </c>
      <c r="C11" s="45" t="s">
        <v>116</v>
      </c>
      <c r="D11" s="62" t="s">
        <v>117</v>
      </c>
      <c r="E11" s="69" t="s">
        <v>106</v>
      </c>
      <c r="F11" s="43" t="s">
        <v>10</v>
      </c>
      <c r="G11" s="43" t="s">
        <v>10</v>
      </c>
      <c r="H11" s="43"/>
      <c r="I11" s="43"/>
    </row>
    <row r="12" spans="1:9">
      <c r="A12" s="46" t="s">
        <v>38</v>
      </c>
      <c r="B12" s="46" t="s">
        <v>33</v>
      </c>
      <c r="C12" s="45" t="s">
        <v>118</v>
      </c>
      <c r="D12" s="62" t="s">
        <v>119</v>
      </c>
      <c r="E12" s="69" t="s">
        <v>106</v>
      </c>
      <c r="F12" s="43" t="s">
        <v>10</v>
      </c>
      <c r="G12" s="43" t="s">
        <v>10</v>
      </c>
      <c r="H12" s="43"/>
      <c r="I12" s="43"/>
    </row>
    <row r="13" spans="1:9" ht="30">
      <c r="A13" s="46" t="s">
        <v>29</v>
      </c>
      <c r="B13" s="46" t="s">
        <v>39</v>
      </c>
      <c r="C13" s="45" t="s">
        <v>120</v>
      </c>
      <c r="D13" s="62" t="s">
        <v>121</v>
      </c>
      <c r="E13" s="69" t="s">
        <v>106</v>
      </c>
      <c r="F13" s="43" t="s">
        <v>10</v>
      </c>
      <c r="G13" s="43" t="s">
        <v>10</v>
      </c>
      <c r="H13" s="43"/>
      <c r="I13" s="43"/>
    </row>
    <row r="14" spans="1:9" ht="30">
      <c r="A14" s="46" t="s">
        <v>35</v>
      </c>
      <c r="B14" s="46" t="s">
        <v>30</v>
      </c>
      <c r="C14" s="45" t="s">
        <v>122</v>
      </c>
      <c r="D14" s="62" t="s">
        <v>123</v>
      </c>
      <c r="E14" s="69" t="s">
        <v>106</v>
      </c>
      <c r="F14" s="43"/>
      <c r="G14" s="43" t="s">
        <v>10</v>
      </c>
      <c r="H14" s="43"/>
      <c r="I14" s="43" t="s">
        <v>10</v>
      </c>
    </row>
    <row r="15" spans="1:9">
      <c r="A15" s="46" t="s">
        <v>41</v>
      </c>
      <c r="B15" s="46" t="s">
        <v>24</v>
      </c>
      <c r="C15" s="20" t="s">
        <v>81</v>
      </c>
      <c r="D15" s="64"/>
      <c r="E15" s="64"/>
      <c r="F15" s="7"/>
      <c r="G15" s="7"/>
      <c r="H15" s="7"/>
      <c r="I15" s="7"/>
    </row>
    <row r="16" spans="1:9" s="57" customFormat="1" ht="12">
      <c r="A16" s="54" t="s">
        <v>79</v>
      </c>
      <c r="B16" s="54" t="s">
        <v>80</v>
      </c>
      <c r="C16" s="55" t="s">
        <v>81</v>
      </c>
      <c r="D16" s="63" t="s">
        <v>124</v>
      </c>
      <c r="E16" s="67" t="s">
        <v>125</v>
      </c>
      <c r="F16" s="56"/>
      <c r="G16" s="58"/>
      <c r="H16" s="58"/>
      <c r="I16" s="58"/>
    </row>
    <row r="17" spans="1:9" s="19" customFormat="1">
      <c r="A17" s="47" t="s">
        <v>42</v>
      </c>
      <c r="B17" s="48" t="s">
        <v>43</v>
      </c>
      <c r="C17" s="9" t="s">
        <v>126</v>
      </c>
      <c r="D17" s="61"/>
      <c r="E17" s="61"/>
      <c r="F17" s="8"/>
      <c r="G17" s="8"/>
      <c r="H17" s="8" t="s">
        <v>10</v>
      </c>
      <c r="I17" s="8"/>
    </row>
    <row r="18" spans="1:9">
      <c r="A18" s="46" t="s">
        <v>45</v>
      </c>
      <c r="B18" s="46" t="s">
        <v>68</v>
      </c>
      <c r="C18" s="20" t="s">
        <v>69</v>
      </c>
      <c r="D18" s="62" t="s">
        <v>127</v>
      </c>
      <c r="E18" s="69" t="s">
        <v>106</v>
      </c>
      <c r="F18" s="7"/>
      <c r="G18" s="7" t="s">
        <v>10</v>
      </c>
      <c r="H18" s="7"/>
      <c r="I18" s="7"/>
    </row>
    <row r="19" spans="1:9">
      <c r="A19" s="46" t="s">
        <v>48</v>
      </c>
      <c r="B19" s="46" t="s">
        <v>55</v>
      </c>
      <c r="C19" s="20" t="s">
        <v>70</v>
      </c>
      <c r="D19" s="62" t="s">
        <v>128</v>
      </c>
      <c r="E19" s="69" t="s">
        <v>106</v>
      </c>
      <c r="F19" s="7"/>
      <c r="G19" s="7"/>
      <c r="H19" s="7"/>
      <c r="I19" s="7" t="s">
        <v>10</v>
      </c>
    </row>
    <row r="20" spans="1:9" s="57" customFormat="1" ht="12">
      <c r="A20" s="54" t="s">
        <v>79</v>
      </c>
      <c r="B20" s="54" t="s">
        <v>80</v>
      </c>
      <c r="C20" s="55" t="s">
        <v>81</v>
      </c>
      <c r="D20" s="63" t="s">
        <v>129</v>
      </c>
      <c r="E20" s="67" t="s">
        <v>130</v>
      </c>
      <c r="F20" s="56"/>
      <c r="G20" s="56"/>
      <c r="H20" s="56"/>
      <c r="I20" s="56"/>
    </row>
    <row r="21" spans="1:9">
      <c r="A21" s="46"/>
      <c r="B21" s="46"/>
      <c r="C21" s="20"/>
      <c r="D21" s="62"/>
      <c r="E21" s="62"/>
      <c r="F21" s="7"/>
      <c r="G21" s="7"/>
      <c r="H21" s="7"/>
      <c r="I21" s="7"/>
    </row>
    <row r="22" spans="1:9">
      <c r="A22" s="46"/>
      <c r="B22" s="46"/>
      <c r="C22" s="20"/>
      <c r="D22" s="62"/>
      <c r="E22" s="62"/>
      <c r="F22" s="7"/>
      <c r="G22" s="7"/>
      <c r="H22" s="7"/>
      <c r="I22" s="7"/>
    </row>
    <row r="23" spans="1:9" s="19" customFormat="1">
      <c r="A23" s="47" t="s">
        <v>57</v>
      </c>
      <c r="B23" s="48" t="s">
        <v>58</v>
      </c>
      <c r="C23" s="9" t="s">
        <v>131</v>
      </c>
      <c r="D23" s="61" t="s">
        <v>132</v>
      </c>
      <c r="E23" s="68" t="s">
        <v>133</v>
      </c>
      <c r="F23" s="8"/>
      <c r="G23" s="8"/>
      <c r="H23" s="8" t="s">
        <v>10</v>
      </c>
      <c r="I23" s="8"/>
    </row>
    <row r="24" spans="1:9">
      <c r="A24" s="42"/>
      <c r="B24" s="42"/>
      <c r="C24" s="20"/>
      <c r="D24" s="62"/>
      <c r="E24" s="62"/>
      <c r="F24" s="7"/>
      <c r="G24" s="7"/>
      <c r="H24" s="7"/>
      <c r="I24" s="7"/>
    </row>
    <row r="25" spans="1:9">
      <c r="A25" s="42"/>
      <c r="B25" s="42"/>
      <c r="C25" s="20"/>
      <c r="D25" s="62"/>
      <c r="E25" s="62"/>
      <c r="F25" s="7"/>
      <c r="G25" s="7"/>
      <c r="H25" s="7"/>
      <c r="I25" s="7"/>
    </row>
    <row r="26" spans="1:9">
      <c r="A26" s="42"/>
      <c r="B26" s="42"/>
      <c r="C26" s="20"/>
      <c r="D26" s="62"/>
      <c r="E26" s="62"/>
      <c r="F26" s="7"/>
      <c r="G26" s="7"/>
      <c r="H26" s="7"/>
      <c r="I26" s="7"/>
    </row>
    <row r="27" spans="1:9" s="19" customFormat="1">
      <c r="A27" s="47" t="s">
        <v>71</v>
      </c>
      <c r="B27" s="48" t="s">
        <v>72</v>
      </c>
      <c r="C27" s="9"/>
      <c r="D27" s="61"/>
      <c r="E27" s="61"/>
      <c r="F27" s="8"/>
      <c r="G27" s="8"/>
      <c r="H27" s="8"/>
      <c r="I27" s="8"/>
    </row>
  </sheetData>
  <mergeCells count="1">
    <mergeCell ref="F1:I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39ED-7F6E-430A-93B0-12D97AA36921}">
  <sheetPr>
    <tabColor rgb="FFFF0000"/>
  </sheetPr>
  <dimension ref="A1:I27"/>
  <sheetViews>
    <sheetView workbookViewId="0">
      <selection sqref="A1:XFD1048576"/>
    </sheetView>
  </sheetViews>
  <sheetFormatPr defaultColWidth="8.85546875" defaultRowHeight="15"/>
  <cols>
    <col min="1" max="1" width="10.28515625" style="1" bestFit="1" customWidth="1"/>
    <col min="2" max="2" width="36.28515625" style="1" bestFit="1" customWidth="1"/>
    <col min="3" max="3" width="90.28515625" style="1" customWidth="1"/>
    <col min="4" max="4" width="24.28515625" style="65" customWidth="1"/>
    <col min="5" max="5" width="17" style="65" bestFit="1" customWidth="1"/>
    <col min="6" max="9" width="19.42578125" style="2" customWidth="1"/>
    <col min="10" max="11" width="9" style="1" customWidth="1"/>
    <col min="12" max="16384" width="8.85546875" style="1"/>
  </cols>
  <sheetData>
    <row r="1" spans="1:9">
      <c r="A1" s="4" t="s">
        <v>0</v>
      </c>
      <c r="B1" s="4" t="s">
        <v>1</v>
      </c>
      <c r="C1" s="4" t="s">
        <v>2</v>
      </c>
      <c r="D1" s="59" t="s">
        <v>73</v>
      </c>
      <c r="E1" s="59" t="s">
        <v>102</v>
      </c>
      <c r="F1" s="73" t="s">
        <v>3</v>
      </c>
      <c r="G1" s="73"/>
      <c r="H1" s="73"/>
      <c r="I1" s="73"/>
    </row>
    <row r="2" spans="1:9">
      <c r="A2" s="5"/>
      <c r="B2" s="5"/>
      <c r="C2" s="5"/>
      <c r="D2" s="60"/>
      <c r="E2" s="60"/>
      <c r="F2" s="6" t="s">
        <v>4</v>
      </c>
      <c r="G2" s="6" t="s">
        <v>5</v>
      </c>
      <c r="H2" s="6" t="s">
        <v>6</v>
      </c>
      <c r="I2" s="6" t="s">
        <v>1</v>
      </c>
    </row>
    <row r="3" spans="1:9" s="19" customFormat="1">
      <c r="A3" s="71" t="s">
        <v>7</v>
      </c>
      <c r="B3" s="72" t="s">
        <v>27</v>
      </c>
      <c r="C3" s="9" t="s">
        <v>115</v>
      </c>
      <c r="D3" s="61"/>
      <c r="E3" s="61"/>
      <c r="F3" s="8"/>
      <c r="G3" s="8"/>
      <c r="H3" s="8" t="s">
        <v>10</v>
      </c>
      <c r="I3" s="8"/>
    </row>
    <row r="4" spans="1:9" ht="30">
      <c r="A4" s="46" t="s">
        <v>32</v>
      </c>
      <c r="B4" s="46" t="s">
        <v>36</v>
      </c>
      <c r="C4" s="45" t="s">
        <v>116</v>
      </c>
      <c r="D4" s="62" t="s">
        <v>117</v>
      </c>
      <c r="E4" s="69" t="s">
        <v>106</v>
      </c>
      <c r="F4" s="43" t="s">
        <v>10</v>
      </c>
      <c r="G4" s="43" t="s">
        <v>10</v>
      </c>
      <c r="H4" s="43"/>
      <c r="I4" s="43"/>
    </row>
    <row r="5" spans="1:9">
      <c r="A5" s="46" t="s">
        <v>38</v>
      </c>
      <c r="B5" s="46" t="s">
        <v>33</v>
      </c>
      <c r="C5" s="45" t="s">
        <v>118</v>
      </c>
      <c r="D5" s="62" t="s">
        <v>119</v>
      </c>
      <c r="E5" s="69" t="s">
        <v>106</v>
      </c>
      <c r="F5" s="43" t="s">
        <v>10</v>
      </c>
      <c r="G5" s="43" t="s">
        <v>10</v>
      </c>
      <c r="H5" s="43"/>
      <c r="I5" s="43"/>
    </row>
    <row r="6" spans="1:9" ht="30">
      <c r="A6" s="46" t="s">
        <v>29</v>
      </c>
      <c r="B6" s="46" t="s">
        <v>39</v>
      </c>
      <c r="C6" s="45" t="s">
        <v>120</v>
      </c>
      <c r="D6" s="62" t="s">
        <v>121</v>
      </c>
      <c r="E6" s="69" t="s">
        <v>106</v>
      </c>
      <c r="F6" s="43" t="s">
        <v>10</v>
      </c>
      <c r="G6" s="43" t="s">
        <v>10</v>
      </c>
      <c r="H6" s="43"/>
      <c r="I6" s="43"/>
    </row>
    <row r="7" spans="1:9" ht="30">
      <c r="A7" s="46" t="s">
        <v>35</v>
      </c>
      <c r="B7" s="46" t="s">
        <v>30</v>
      </c>
      <c r="C7" s="45" t="s">
        <v>122</v>
      </c>
      <c r="D7" s="62" t="s">
        <v>123</v>
      </c>
      <c r="E7" s="69" t="s">
        <v>106</v>
      </c>
      <c r="F7" s="43"/>
      <c r="G7" s="43" t="s">
        <v>10</v>
      </c>
      <c r="H7" s="43"/>
      <c r="I7" s="43" t="s">
        <v>10</v>
      </c>
    </row>
    <row r="8" spans="1:9">
      <c r="A8" s="46" t="s">
        <v>41</v>
      </c>
      <c r="B8" s="46" t="s">
        <v>24</v>
      </c>
      <c r="C8" s="20" t="s">
        <v>81</v>
      </c>
      <c r="D8" s="64"/>
      <c r="E8" s="64"/>
      <c r="F8" s="7"/>
      <c r="G8" s="7"/>
      <c r="H8" s="7"/>
      <c r="I8" s="7"/>
    </row>
    <row r="9" spans="1:9" s="57" customFormat="1" ht="12">
      <c r="A9" s="54" t="s">
        <v>79</v>
      </c>
      <c r="B9" s="54" t="s">
        <v>80</v>
      </c>
      <c r="C9" s="55" t="s">
        <v>81</v>
      </c>
      <c r="D9" s="63" t="s">
        <v>124</v>
      </c>
      <c r="E9" s="67" t="s">
        <v>125</v>
      </c>
      <c r="F9" s="56"/>
      <c r="G9" s="58"/>
      <c r="H9" s="58"/>
      <c r="I9" s="58"/>
    </row>
    <row r="10" spans="1:9" s="19" customFormat="1">
      <c r="A10" s="70" t="s">
        <v>26</v>
      </c>
      <c r="B10" s="70" t="s">
        <v>8</v>
      </c>
      <c r="C10" s="9" t="s">
        <v>103</v>
      </c>
      <c r="D10" s="61"/>
      <c r="E10" s="61"/>
      <c r="F10" s="8"/>
      <c r="G10" s="8"/>
      <c r="H10" s="8" t="s">
        <v>10</v>
      </c>
      <c r="I10" s="8"/>
    </row>
    <row r="11" spans="1:9" ht="30">
      <c r="A11" s="46" t="s">
        <v>11</v>
      </c>
      <c r="B11" s="46" t="s">
        <v>12</v>
      </c>
      <c r="C11" s="20" t="s">
        <v>104</v>
      </c>
      <c r="D11" s="62" t="s">
        <v>105</v>
      </c>
      <c r="E11" s="69" t="s">
        <v>106</v>
      </c>
      <c r="F11" s="7" t="s">
        <v>10</v>
      </c>
      <c r="G11" s="7"/>
      <c r="H11" s="7"/>
      <c r="I11" s="7"/>
    </row>
    <row r="12" spans="1:9" ht="30">
      <c r="A12" s="46" t="s">
        <v>14</v>
      </c>
      <c r="B12" s="46" t="s">
        <v>15</v>
      </c>
      <c r="C12" s="20" t="s">
        <v>107</v>
      </c>
      <c r="D12" s="62" t="s">
        <v>108</v>
      </c>
      <c r="E12" s="69" t="s">
        <v>106</v>
      </c>
      <c r="F12" s="7" t="s">
        <v>10</v>
      </c>
      <c r="G12" s="7" t="s">
        <v>10</v>
      </c>
      <c r="H12" s="7"/>
      <c r="I12" s="7"/>
    </row>
    <row r="13" spans="1:9" ht="29.45" customHeight="1">
      <c r="A13" s="46" t="s">
        <v>17</v>
      </c>
      <c r="B13" s="46" t="s">
        <v>18</v>
      </c>
      <c r="C13" s="20" t="s">
        <v>109</v>
      </c>
      <c r="D13" s="62" t="s">
        <v>110</v>
      </c>
      <c r="E13" s="69" t="s">
        <v>106</v>
      </c>
      <c r="F13" s="7"/>
      <c r="G13" s="7" t="s">
        <v>10</v>
      </c>
      <c r="H13" s="7"/>
      <c r="I13" s="7" t="s">
        <v>10</v>
      </c>
    </row>
    <row r="14" spans="1:9" ht="30">
      <c r="A14" s="46" t="s">
        <v>20</v>
      </c>
      <c r="B14" s="46" t="s">
        <v>21</v>
      </c>
      <c r="C14" s="20" t="s">
        <v>111</v>
      </c>
      <c r="D14" s="62" t="s">
        <v>112</v>
      </c>
      <c r="E14" s="69" t="s">
        <v>106</v>
      </c>
      <c r="F14" s="7"/>
      <c r="G14" s="7"/>
      <c r="H14" s="7"/>
      <c r="I14" s="7" t="s">
        <v>10</v>
      </c>
    </row>
    <row r="15" spans="1:9">
      <c r="A15" s="46" t="s">
        <v>23</v>
      </c>
      <c r="B15" s="46" t="s">
        <v>24</v>
      </c>
      <c r="C15" s="20" t="s">
        <v>81</v>
      </c>
      <c r="D15" s="62"/>
      <c r="E15" s="62"/>
      <c r="F15" s="7"/>
      <c r="G15" s="7"/>
      <c r="H15" s="7"/>
      <c r="I15" s="7"/>
    </row>
    <row r="16" spans="1:9" s="57" customFormat="1" ht="12">
      <c r="A16" s="54" t="s">
        <v>79</v>
      </c>
      <c r="B16" s="54" t="s">
        <v>80</v>
      </c>
      <c r="C16" s="55" t="s">
        <v>81</v>
      </c>
      <c r="D16" s="63" t="s">
        <v>113</v>
      </c>
      <c r="E16" s="67" t="s">
        <v>114</v>
      </c>
      <c r="F16" s="56"/>
      <c r="G16" s="58"/>
      <c r="H16" s="58"/>
      <c r="I16" s="58"/>
    </row>
    <row r="17" spans="1:9" s="19" customFormat="1">
      <c r="A17" s="47" t="s">
        <v>42</v>
      </c>
      <c r="B17" s="48" t="s">
        <v>43</v>
      </c>
      <c r="C17" s="9" t="s">
        <v>126</v>
      </c>
      <c r="D17" s="61"/>
      <c r="E17" s="61"/>
      <c r="F17" s="8"/>
      <c r="G17" s="8"/>
      <c r="H17" s="8" t="s">
        <v>10</v>
      </c>
      <c r="I17" s="8"/>
    </row>
    <row r="18" spans="1:9">
      <c r="A18" s="46" t="s">
        <v>45</v>
      </c>
      <c r="B18" s="46" t="s">
        <v>68</v>
      </c>
      <c r="C18" s="20" t="s">
        <v>69</v>
      </c>
      <c r="D18" s="62" t="s">
        <v>127</v>
      </c>
      <c r="E18" s="69" t="s">
        <v>106</v>
      </c>
      <c r="F18" s="7"/>
      <c r="G18" s="7" t="s">
        <v>10</v>
      </c>
      <c r="H18" s="7"/>
      <c r="I18" s="7"/>
    </row>
    <row r="19" spans="1:9">
      <c r="A19" s="46" t="s">
        <v>48</v>
      </c>
      <c r="B19" s="46" t="s">
        <v>55</v>
      </c>
      <c r="C19" s="20" t="s">
        <v>70</v>
      </c>
      <c r="D19" s="62" t="s">
        <v>128</v>
      </c>
      <c r="E19" s="69" t="s">
        <v>106</v>
      </c>
      <c r="F19" s="7"/>
      <c r="G19" s="7"/>
      <c r="H19" s="7"/>
      <c r="I19" s="7" t="s">
        <v>10</v>
      </c>
    </row>
    <row r="20" spans="1:9" s="57" customFormat="1" ht="12">
      <c r="A20" s="54" t="s">
        <v>79</v>
      </c>
      <c r="B20" s="54" t="s">
        <v>80</v>
      </c>
      <c r="C20" s="55" t="s">
        <v>81</v>
      </c>
      <c r="D20" s="63" t="s">
        <v>129</v>
      </c>
      <c r="E20" s="67" t="s">
        <v>130</v>
      </c>
      <c r="F20" s="56"/>
      <c r="G20" s="56"/>
      <c r="H20" s="56"/>
      <c r="I20" s="56"/>
    </row>
    <row r="21" spans="1:9">
      <c r="A21" s="46"/>
      <c r="B21" s="46"/>
      <c r="C21" s="20"/>
      <c r="D21" s="62"/>
      <c r="E21" s="62"/>
      <c r="F21" s="7"/>
      <c r="G21" s="7"/>
      <c r="H21" s="7"/>
      <c r="I21" s="7"/>
    </row>
    <row r="22" spans="1:9">
      <c r="A22" s="46"/>
      <c r="B22" s="46"/>
      <c r="C22" s="20"/>
      <c r="D22" s="62"/>
      <c r="E22" s="62"/>
      <c r="F22" s="7"/>
      <c r="G22" s="7"/>
      <c r="H22" s="7"/>
      <c r="I22" s="7"/>
    </row>
    <row r="23" spans="1:9" s="19" customFormat="1">
      <c r="A23" s="47" t="s">
        <v>57</v>
      </c>
      <c r="B23" s="48" t="s">
        <v>58</v>
      </c>
      <c r="C23" s="9" t="s">
        <v>131</v>
      </c>
      <c r="D23" s="61" t="s">
        <v>132</v>
      </c>
      <c r="E23" s="68" t="s">
        <v>133</v>
      </c>
      <c r="F23" s="8"/>
      <c r="G23" s="8"/>
      <c r="H23" s="8" t="s">
        <v>10</v>
      </c>
      <c r="I23" s="8"/>
    </row>
    <row r="24" spans="1:9">
      <c r="A24" s="42"/>
      <c r="B24" s="42"/>
      <c r="C24" s="20"/>
      <c r="D24" s="62"/>
      <c r="E24" s="62"/>
      <c r="F24" s="7"/>
      <c r="G24" s="7"/>
      <c r="H24" s="7"/>
      <c r="I24" s="7"/>
    </row>
    <row r="25" spans="1:9">
      <c r="A25" s="42"/>
      <c r="B25" s="42"/>
      <c r="C25" s="20"/>
      <c r="D25" s="62"/>
      <c r="E25" s="62"/>
      <c r="F25" s="7"/>
      <c r="G25" s="7"/>
      <c r="H25" s="7"/>
      <c r="I25" s="7"/>
    </row>
    <row r="26" spans="1:9">
      <c r="A26" s="42"/>
      <c r="B26" s="42"/>
      <c r="C26" s="20"/>
      <c r="D26" s="62"/>
      <c r="E26" s="62"/>
      <c r="F26" s="7"/>
      <c r="G26" s="7"/>
      <c r="H26" s="7"/>
      <c r="I26" s="7"/>
    </row>
    <row r="27" spans="1:9" s="19" customFormat="1">
      <c r="A27" s="47" t="s">
        <v>71</v>
      </c>
      <c r="B27" s="48" t="s">
        <v>72</v>
      </c>
      <c r="C27" s="9"/>
      <c r="D27" s="61"/>
      <c r="E27" s="61"/>
      <c r="F27" s="8"/>
      <c r="G27" s="8"/>
      <c r="H27" s="8"/>
      <c r="I27" s="8"/>
    </row>
  </sheetData>
  <mergeCells count="1">
    <mergeCell ref="F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7F28-8B6B-4921-BEC8-896EE7305671}">
  <sheetPr>
    <tabColor rgb="FFFFC000"/>
  </sheetPr>
  <dimension ref="A1:I28"/>
  <sheetViews>
    <sheetView workbookViewId="0">
      <selection activeCell="C18" sqref="C18"/>
    </sheetView>
  </sheetViews>
  <sheetFormatPr defaultColWidth="8.85546875" defaultRowHeight="15"/>
  <cols>
    <col min="1" max="1" width="10.28515625" style="1" bestFit="1" customWidth="1"/>
    <col min="2" max="2" width="36.28515625" style="1" bestFit="1" customWidth="1"/>
    <col min="3" max="3" width="90.28515625" style="1" customWidth="1"/>
    <col min="4" max="4" width="24.28515625" style="65" customWidth="1"/>
    <col min="5" max="5" width="17" style="65" bestFit="1" customWidth="1"/>
    <col min="6" max="9" width="19.42578125" style="2" customWidth="1"/>
    <col min="10" max="11" width="9" style="1" customWidth="1"/>
    <col min="12" max="16384" width="8.85546875" style="1"/>
  </cols>
  <sheetData>
    <row r="1" spans="1:9">
      <c r="A1" s="4" t="s">
        <v>0</v>
      </c>
      <c r="B1" s="4" t="s">
        <v>1</v>
      </c>
      <c r="C1" s="4" t="s">
        <v>2</v>
      </c>
      <c r="D1" s="59" t="s">
        <v>73</v>
      </c>
      <c r="E1" s="59" t="s">
        <v>102</v>
      </c>
      <c r="F1" s="73" t="s">
        <v>3</v>
      </c>
      <c r="G1" s="73"/>
      <c r="H1" s="73"/>
      <c r="I1" s="73"/>
    </row>
    <row r="2" spans="1:9">
      <c r="A2" s="5"/>
      <c r="B2" s="5"/>
      <c r="C2" s="5"/>
      <c r="D2" s="60"/>
      <c r="E2" s="60"/>
      <c r="F2" s="6" t="s">
        <v>4</v>
      </c>
      <c r="G2" s="6" t="s">
        <v>5</v>
      </c>
      <c r="H2" s="6" t="s">
        <v>6</v>
      </c>
      <c r="I2" s="6" t="s">
        <v>1</v>
      </c>
    </row>
    <row r="3" spans="1:9" s="19" customFormat="1">
      <c r="A3" s="71" t="s">
        <v>7</v>
      </c>
      <c r="B3" s="72" t="s">
        <v>27</v>
      </c>
      <c r="C3" s="9" t="s">
        <v>115</v>
      </c>
      <c r="D3" s="61"/>
      <c r="E3" s="61"/>
      <c r="F3" s="8"/>
      <c r="G3" s="8"/>
      <c r="H3" s="8" t="s">
        <v>10</v>
      </c>
      <c r="I3" s="8"/>
    </row>
    <row r="4" spans="1:9" ht="30">
      <c r="A4" s="46" t="s">
        <v>32</v>
      </c>
      <c r="B4" s="46" t="s">
        <v>36</v>
      </c>
      <c r="C4" s="45" t="s">
        <v>116</v>
      </c>
      <c r="D4" s="62" t="s">
        <v>117</v>
      </c>
      <c r="E4" s="69" t="s">
        <v>106</v>
      </c>
      <c r="F4" s="43" t="s">
        <v>10</v>
      </c>
      <c r="G4" s="43" t="s">
        <v>10</v>
      </c>
      <c r="H4" s="43"/>
      <c r="I4" s="43"/>
    </row>
    <row r="5" spans="1:9">
      <c r="A5" s="46" t="s">
        <v>38</v>
      </c>
      <c r="B5" s="46" t="s">
        <v>33</v>
      </c>
      <c r="C5" s="45" t="s">
        <v>118</v>
      </c>
      <c r="D5" s="62" t="s">
        <v>119</v>
      </c>
      <c r="E5" s="69" t="s">
        <v>106</v>
      </c>
      <c r="F5" s="43" t="s">
        <v>10</v>
      </c>
      <c r="G5" s="43" t="s">
        <v>10</v>
      </c>
      <c r="H5" s="43"/>
      <c r="I5" s="43"/>
    </row>
    <row r="6" spans="1:9" ht="30">
      <c r="A6" s="46" t="s">
        <v>29</v>
      </c>
      <c r="B6" s="46" t="s">
        <v>39</v>
      </c>
      <c r="C6" s="45" t="s">
        <v>120</v>
      </c>
      <c r="D6" s="62" t="s">
        <v>121</v>
      </c>
      <c r="E6" s="69" t="s">
        <v>106</v>
      </c>
      <c r="F6" s="43" t="s">
        <v>10</v>
      </c>
      <c r="G6" s="43" t="s">
        <v>10</v>
      </c>
      <c r="H6" s="43"/>
      <c r="I6" s="43"/>
    </row>
    <row r="7" spans="1:9" ht="30">
      <c r="A7" s="46" t="s">
        <v>35</v>
      </c>
      <c r="B7" s="46" t="s">
        <v>30</v>
      </c>
      <c r="C7" s="45" t="s">
        <v>122</v>
      </c>
      <c r="D7" s="62" t="s">
        <v>123</v>
      </c>
      <c r="E7" s="69" t="s">
        <v>106</v>
      </c>
      <c r="F7" s="43"/>
      <c r="G7" s="43" t="s">
        <v>10</v>
      </c>
      <c r="H7" s="43"/>
      <c r="I7" s="43" t="s">
        <v>10</v>
      </c>
    </row>
    <row r="8" spans="1:9">
      <c r="A8" s="46" t="s">
        <v>41</v>
      </c>
      <c r="B8" s="46" t="s">
        <v>24</v>
      </c>
      <c r="C8" s="20" t="s">
        <v>81</v>
      </c>
      <c r="D8" s="64"/>
      <c r="E8" s="64"/>
      <c r="F8" s="7"/>
      <c r="G8" s="7"/>
      <c r="H8" s="7"/>
      <c r="I8" s="7"/>
    </row>
    <row r="9" spans="1:9" s="57" customFormat="1" ht="12">
      <c r="A9" s="54" t="s">
        <v>79</v>
      </c>
      <c r="B9" s="54" t="s">
        <v>80</v>
      </c>
      <c r="C9" s="55" t="s">
        <v>81</v>
      </c>
      <c r="D9" s="63" t="s">
        <v>124</v>
      </c>
      <c r="E9" s="67" t="s">
        <v>125</v>
      </c>
      <c r="F9" s="56"/>
      <c r="G9" s="58"/>
      <c r="H9" s="58"/>
      <c r="I9" s="58"/>
    </row>
    <row r="10" spans="1:9" s="19" customFormat="1">
      <c r="A10" s="70" t="s">
        <v>26</v>
      </c>
      <c r="B10" s="70" t="s">
        <v>8</v>
      </c>
      <c r="C10" s="9" t="s">
        <v>103</v>
      </c>
      <c r="D10" s="61"/>
      <c r="E10" s="61"/>
      <c r="F10" s="8"/>
      <c r="G10" s="8"/>
      <c r="H10" s="8" t="s">
        <v>10</v>
      </c>
      <c r="I10" s="8"/>
    </row>
    <row r="11" spans="1:9" ht="30">
      <c r="A11" s="46" t="s">
        <v>11</v>
      </c>
      <c r="B11" s="46" t="s">
        <v>12</v>
      </c>
      <c r="C11" s="20" t="s">
        <v>104</v>
      </c>
      <c r="D11" s="62" t="s">
        <v>105</v>
      </c>
      <c r="E11" s="69" t="s">
        <v>106</v>
      </c>
      <c r="F11" s="7" t="s">
        <v>10</v>
      </c>
      <c r="G11" s="7"/>
      <c r="H11" s="7"/>
      <c r="I11" s="7"/>
    </row>
    <row r="12" spans="1:9" ht="30">
      <c r="A12" s="46" t="s">
        <v>14</v>
      </c>
      <c r="B12" s="46" t="s">
        <v>15</v>
      </c>
      <c r="C12" s="20" t="s">
        <v>107</v>
      </c>
      <c r="D12" s="62" t="s">
        <v>108</v>
      </c>
      <c r="E12" s="69" t="s">
        <v>106</v>
      </c>
      <c r="F12" s="7" t="s">
        <v>10</v>
      </c>
      <c r="G12" s="7" t="s">
        <v>10</v>
      </c>
      <c r="H12" s="7"/>
      <c r="I12" s="7"/>
    </row>
    <row r="13" spans="1:9" ht="29.45" customHeight="1">
      <c r="A13" s="46" t="s">
        <v>17</v>
      </c>
      <c r="B13" s="46" t="s">
        <v>18</v>
      </c>
      <c r="C13" s="20" t="s">
        <v>109</v>
      </c>
      <c r="D13" s="62" t="s">
        <v>110</v>
      </c>
      <c r="E13" s="69" t="s">
        <v>106</v>
      </c>
      <c r="F13" s="7"/>
      <c r="G13" s="7" t="s">
        <v>10</v>
      </c>
      <c r="H13" s="7"/>
      <c r="I13" s="7" t="s">
        <v>10</v>
      </c>
    </row>
    <row r="14" spans="1:9" ht="30">
      <c r="A14" s="46" t="s">
        <v>20</v>
      </c>
      <c r="B14" s="46" t="s">
        <v>21</v>
      </c>
      <c r="C14" s="20" t="s">
        <v>111</v>
      </c>
      <c r="D14" s="62" t="s">
        <v>112</v>
      </c>
      <c r="E14" s="69" t="s">
        <v>106</v>
      </c>
      <c r="F14" s="7"/>
      <c r="G14" s="7"/>
      <c r="H14" s="7"/>
      <c r="I14" s="7" t="s">
        <v>10</v>
      </c>
    </row>
    <row r="15" spans="1:9">
      <c r="A15" s="46" t="s">
        <v>23</v>
      </c>
      <c r="B15" s="46" t="s">
        <v>24</v>
      </c>
      <c r="C15" s="20" t="s">
        <v>81</v>
      </c>
      <c r="D15" s="62"/>
      <c r="E15" s="62"/>
      <c r="F15" s="7"/>
      <c r="G15" s="7"/>
      <c r="H15" s="7"/>
      <c r="I15" s="7"/>
    </row>
    <row r="16" spans="1:9" s="57" customFormat="1" ht="12">
      <c r="A16" s="54" t="s">
        <v>79</v>
      </c>
      <c r="B16" s="54" t="s">
        <v>80</v>
      </c>
      <c r="C16" s="55" t="s">
        <v>81</v>
      </c>
      <c r="D16" s="63" t="s">
        <v>113</v>
      </c>
      <c r="E16" s="67" t="s">
        <v>114</v>
      </c>
      <c r="F16" s="56"/>
      <c r="G16" s="58"/>
      <c r="H16" s="58"/>
      <c r="I16" s="58"/>
    </row>
    <row r="17" spans="1:9" s="19" customFormat="1">
      <c r="A17" s="47" t="s">
        <v>42</v>
      </c>
      <c r="B17" s="48" t="s">
        <v>43</v>
      </c>
      <c r="C17" s="9" t="s">
        <v>126</v>
      </c>
      <c r="D17" s="61"/>
      <c r="E17" s="61"/>
      <c r="F17" s="8"/>
      <c r="G17" s="8"/>
      <c r="H17" s="8" t="s">
        <v>10</v>
      </c>
      <c r="I17" s="8"/>
    </row>
    <row r="18" spans="1:9">
      <c r="A18" s="46" t="s">
        <v>45</v>
      </c>
      <c r="B18" s="46" t="s">
        <v>68</v>
      </c>
      <c r="C18" s="20" t="s">
        <v>69</v>
      </c>
      <c r="D18" s="62" t="s">
        <v>127</v>
      </c>
      <c r="E18" s="69" t="s">
        <v>106</v>
      </c>
      <c r="F18" s="7"/>
      <c r="G18" s="7" t="s">
        <v>10</v>
      </c>
      <c r="H18" s="7"/>
      <c r="I18" s="7"/>
    </row>
    <row r="19" spans="1:9">
      <c r="A19" s="46" t="s">
        <v>48</v>
      </c>
      <c r="B19" s="46" t="s">
        <v>55</v>
      </c>
      <c r="C19" s="20" t="s">
        <v>70</v>
      </c>
      <c r="D19" s="62" t="s">
        <v>128</v>
      </c>
      <c r="E19" s="69" t="s">
        <v>106</v>
      </c>
      <c r="F19" s="7"/>
      <c r="G19" s="7"/>
      <c r="H19" s="7"/>
      <c r="I19" s="7" t="s">
        <v>10</v>
      </c>
    </row>
    <row r="20" spans="1:9" s="57" customFormat="1" ht="12">
      <c r="A20" s="54" t="s">
        <v>79</v>
      </c>
      <c r="B20" s="54" t="s">
        <v>80</v>
      </c>
      <c r="C20" s="55" t="s">
        <v>81</v>
      </c>
      <c r="D20" s="63" t="s">
        <v>129</v>
      </c>
      <c r="E20" s="67" t="s">
        <v>130</v>
      </c>
      <c r="F20" s="56"/>
      <c r="G20" s="56"/>
      <c r="H20" s="56"/>
      <c r="I20" s="56"/>
    </row>
    <row r="21" spans="1:9">
      <c r="A21" s="46"/>
      <c r="B21" s="46"/>
      <c r="C21" s="20"/>
      <c r="D21" s="62"/>
      <c r="E21" s="62"/>
      <c r="F21" s="7"/>
      <c r="G21" s="7"/>
      <c r="H21" s="7"/>
      <c r="I21" s="7"/>
    </row>
    <row r="22" spans="1:9">
      <c r="A22" s="46"/>
      <c r="B22" s="46"/>
      <c r="C22" s="20"/>
      <c r="D22" s="62"/>
      <c r="E22" s="62"/>
      <c r="F22" s="7"/>
      <c r="G22" s="7"/>
      <c r="H22" s="7"/>
      <c r="I22" s="7"/>
    </row>
    <row r="23" spans="1:9" s="19" customFormat="1">
      <c r="A23" s="47" t="s">
        <v>57</v>
      </c>
      <c r="B23" s="48" t="s">
        <v>58</v>
      </c>
      <c r="C23" s="9" t="s">
        <v>131</v>
      </c>
      <c r="D23" s="61" t="s">
        <v>132</v>
      </c>
      <c r="E23" s="68" t="s">
        <v>133</v>
      </c>
      <c r="F23" s="8"/>
      <c r="G23" s="8"/>
      <c r="H23" s="8" t="s">
        <v>10</v>
      </c>
      <c r="I23" s="8"/>
    </row>
    <row r="24" spans="1:9">
      <c r="A24" s="42"/>
      <c r="B24" s="42"/>
      <c r="C24" s="20"/>
      <c r="D24" s="62"/>
      <c r="E24" s="62"/>
      <c r="F24" s="7"/>
      <c r="G24" s="7"/>
      <c r="H24" s="7"/>
      <c r="I24" s="7"/>
    </row>
    <row r="25" spans="1:9">
      <c r="A25" s="42"/>
      <c r="B25" s="42"/>
      <c r="C25" s="20"/>
      <c r="D25" s="62"/>
      <c r="E25" s="62"/>
      <c r="F25" s="7"/>
      <c r="G25" s="7"/>
      <c r="H25" s="7"/>
      <c r="I25" s="7"/>
    </row>
    <row r="26" spans="1:9">
      <c r="A26" s="42"/>
      <c r="B26" s="42"/>
      <c r="C26" s="20"/>
      <c r="D26" s="62"/>
      <c r="E26" s="62"/>
      <c r="F26" s="7"/>
      <c r="G26" s="7"/>
      <c r="H26" s="7"/>
      <c r="I26" s="7"/>
    </row>
    <row r="27" spans="1:9" s="19" customFormat="1">
      <c r="A27" s="47" t="s">
        <v>71</v>
      </c>
      <c r="B27" s="48" t="s">
        <v>72</v>
      </c>
      <c r="C27" s="9" t="s">
        <v>134</v>
      </c>
      <c r="D27" s="61" t="s">
        <v>113</v>
      </c>
      <c r="E27" s="68" t="s">
        <v>114</v>
      </c>
      <c r="F27" s="8"/>
      <c r="G27" s="8"/>
      <c r="H27" s="8"/>
      <c r="I27" s="8"/>
    </row>
    <row r="28" spans="1:9">
      <c r="B28" s="46" t="s">
        <v>24</v>
      </c>
    </row>
  </sheetData>
  <mergeCells count="1">
    <mergeCell ref="F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CC97-217C-48D0-86E0-CE93AA77E0B6}">
  <dimension ref="A1:K50"/>
  <sheetViews>
    <sheetView zoomScale="130" zoomScaleNormal="130" workbookViewId="0">
      <pane xSplit="1" ySplit="1" topLeftCell="B2" activePane="bottomRight" state="frozen"/>
      <selection pane="bottomRight" activeCell="E49" sqref="E49"/>
      <selection pane="bottomLeft" activeCell="A2" sqref="A2"/>
      <selection pane="topRight" activeCell="B1" sqref="B1"/>
    </sheetView>
  </sheetViews>
  <sheetFormatPr defaultColWidth="8.85546875" defaultRowHeight="15"/>
  <cols>
    <col min="1" max="1" width="22.85546875" style="1" bestFit="1" customWidth="1"/>
    <col min="2" max="2" width="22.85546875" style="1" customWidth="1"/>
    <col min="3" max="3" width="15.85546875" style="1" bestFit="1" customWidth="1"/>
    <col min="4" max="4" width="15.5703125" style="1" customWidth="1"/>
    <col min="5" max="5" width="8.85546875" style="1"/>
    <col min="6" max="6" width="21.5703125" style="1" bestFit="1" customWidth="1"/>
    <col min="7" max="16384" width="8.85546875" style="1"/>
  </cols>
  <sheetData>
    <row r="1" spans="1:9">
      <c r="A1" s="11"/>
      <c r="B1" s="12" t="s">
        <v>135</v>
      </c>
      <c r="C1" s="12" t="s">
        <v>136</v>
      </c>
      <c r="D1" s="12" t="s">
        <v>137</v>
      </c>
      <c r="E1" s="12" t="s">
        <v>138</v>
      </c>
      <c r="F1" s="12" t="s">
        <v>139</v>
      </c>
    </row>
    <row r="2" spans="1:9" ht="15.75" thickBot="1">
      <c r="A2" s="13" t="s">
        <v>8</v>
      </c>
      <c r="B2" s="14"/>
      <c r="C2" s="14"/>
      <c r="D2" s="14"/>
      <c r="E2" s="14"/>
      <c r="F2" s="14"/>
    </row>
    <row r="3" spans="1:9">
      <c r="A3" s="15" t="s">
        <v>140</v>
      </c>
      <c r="B3" s="22">
        <v>26623</v>
      </c>
      <c r="C3" s="23"/>
      <c r="D3" s="23"/>
      <c r="E3" s="23"/>
      <c r="F3" s="24"/>
    </row>
    <row r="4" spans="1:9">
      <c r="A4" s="16" t="s">
        <v>141</v>
      </c>
      <c r="B4" s="25">
        <v>5174</v>
      </c>
      <c r="C4" s="26">
        <f>B4/B3</f>
        <v>0.19434323705067047</v>
      </c>
      <c r="D4" s="26"/>
      <c r="E4" s="27"/>
      <c r="F4" s="28"/>
    </row>
    <row r="5" spans="1:9">
      <c r="A5" s="16" t="s">
        <v>6</v>
      </c>
      <c r="B5" s="25">
        <v>4667</v>
      </c>
      <c r="C5" s="29">
        <f>B5/B3</f>
        <v>0.17529955301806707</v>
      </c>
      <c r="D5" s="29"/>
      <c r="E5" s="27"/>
      <c r="F5" s="28"/>
      <c r="H5" s="1">
        <f>B5*4</f>
        <v>18668</v>
      </c>
      <c r="I5" s="66">
        <f>H5/K19</f>
        <v>0.55639008106819265</v>
      </c>
    </row>
    <row r="6" spans="1:9">
      <c r="A6" s="16"/>
      <c r="B6" s="27"/>
      <c r="C6" s="27"/>
      <c r="D6" s="25">
        <v>1114</v>
      </c>
      <c r="E6" s="29">
        <f>D6/$B$5</f>
        <v>0.2386972359117206</v>
      </c>
      <c r="F6" s="28" t="s">
        <v>27</v>
      </c>
    </row>
    <row r="7" spans="1:9">
      <c r="A7" s="16"/>
      <c r="B7" s="27"/>
      <c r="C7" s="27"/>
      <c r="D7" s="30">
        <v>995</v>
      </c>
      <c r="E7" s="29">
        <f t="shared" ref="E7:E9" si="0">D7/$B$5</f>
        <v>0.21319905721019927</v>
      </c>
      <c r="F7" s="28" t="s">
        <v>142</v>
      </c>
    </row>
    <row r="8" spans="1:9">
      <c r="A8" s="16"/>
      <c r="B8" s="27"/>
      <c r="C8" s="27"/>
      <c r="D8" s="30">
        <v>770</v>
      </c>
      <c r="E8" s="29">
        <f t="shared" si="0"/>
        <v>0.1649882151274909</v>
      </c>
      <c r="F8" s="28" t="s">
        <v>143</v>
      </c>
    </row>
    <row r="9" spans="1:9">
      <c r="A9" s="16"/>
      <c r="B9" s="27"/>
      <c r="C9" s="27"/>
      <c r="D9" s="30">
        <v>732</v>
      </c>
      <c r="E9" s="29">
        <f t="shared" si="0"/>
        <v>0.15684593957574458</v>
      </c>
      <c r="F9" s="28" t="s">
        <v>144</v>
      </c>
    </row>
    <row r="10" spans="1:9">
      <c r="A10" s="16" t="s">
        <v>145</v>
      </c>
      <c r="B10" s="25">
        <v>3121</v>
      </c>
      <c r="C10" s="26">
        <f>B10/B3</f>
        <v>0.11722946324606544</v>
      </c>
      <c r="D10" s="26"/>
      <c r="E10" s="27"/>
      <c r="F10" s="28"/>
    </row>
    <row r="11" spans="1:9">
      <c r="A11" s="16" t="s">
        <v>146</v>
      </c>
      <c r="B11" s="25">
        <v>2090</v>
      </c>
      <c r="C11" s="26">
        <f>B11/B3</f>
        <v>7.8503549562408445E-2</v>
      </c>
      <c r="D11" s="26"/>
      <c r="E11" s="27"/>
      <c r="F11" s="28"/>
    </row>
    <row r="12" spans="1:9" ht="15.75" thickBot="1">
      <c r="A12" s="17" t="s">
        <v>147</v>
      </c>
      <c r="B12" s="31">
        <f>B3*C12</f>
        <v>11571</v>
      </c>
      <c r="C12" s="32">
        <f>100%-SUM(C4:C11)</f>
        <v>0.43462419712278855</v>
      </c>
      <c r="D12" s="33"/>
      <c r="E12" s="33"/>
      <c r="F12" s="34"/>
    </row>
    <row r="13" spans="1:9" ht="15.75" thickBot="1">
      <c r="A13" s="18" t="s">
        <v>27</v>
      </c>
      <c r="B13" s="14"/>
      <c r="C13" s="14"/>
      <c r="D13" s="14"/>
      <c r="E13" s="14"/>
      <c r="F13" s="14"/>
    </row>
    <row r="14" spans="1:9">
      <c r="A14" s="15" t="s">
        <v>140</v>
      </c>
      <c r="B14" s="22">
        <v>19031</v>
      </c>
      <c r="C14" s="23"/>
      <c r="D14" s="23"/>
      <c r="E14" s="23"/>
      <c r="F14" s="24"/>
    </row>
    <row r="15" spans="1:9">
      <c r="A15" s="16" t="s">
        <v>33</v>
      </c>
      <c r="B15" s="25">
        <v>4349</v>
      </c>
      <c r="C15" s="26">
        <f>B15/$B$14</f>
        <v>0.22852188534496348</v>
      </c>
      <c r="D15" s="27"/>
      <c r="E15" s="27"/>
      <c r="F15" s="28"/>
    </row>
    <row r="16" spans="1:9">
      <c r="A16" s="16" t="s">
        <v>39</v>
      </c>
      <c r="B16" s="25">
        <v>3561</v>
      </c>
      <c r="C16" s="26">
        <f t="shared" ref="C16:C19" si="1">B16/$B$14</f>
        <v>0.18711575849929063</v>
      </c>
      <c r="D16" s="27"/>
      <c r="E16" s="27"/>
      <c r="F16" s="28"/>
    </row>
    <row r="17" spans="1:11">
      <c r="A17" s="16" t="s">
        <v>148</v>
      </c>
      <c r="B17" s="25">
        <v>1895</v>
      </c>
      <c r="C17" s="26">
        <f t="shared" si="1"/>
        <v>9.9574378645368083E-2</v>
      </c>
      <c r="D17" s="27"/>
      <c r="E17" s="27"/>
      <c r="F17" s="28"/>
    </row>
    <row r="18" spans="1:11">
      <c r="A18" s="16" t="s">
        <v>149</v>
      </c>
      <c r="B18" s="25">
        <v>3760</v>
      </c>
      <c r="C18" s="26">
        <f t="shared" si="1"/>
        <v>0.19757238190321055</v>
      </c>
      <c r="D18" s="27"/>
      <c r="E18" s="27"/>
      <c r="F18" s="28"/>
    </row>
    <row r="19" spans="1:11">
      <c r="A19" s="16" t="s">
        <v>6</v>
      </c>
      <c r="B19" s="25">
        <v>1921</v>
      </c>
      <c r="C19" s="26">
        <f t="shared" si="1"/>
        <v>0.10094057064789029</v>
      </c>
      <c r="D19" s="27"/>
      <c r="E19" s="27"/>
      <c r="F19" s="28"/>
      <c r="H19" s="1">
        <f>B19*4</f>
        <v>7684</v>
      </c>
      <c r="I19" s="66">
        <f>H19/K19</f>
        <v>0.22901764425369575</v>
      </c>
      <c r="K19" s="1">
        <f>H19+H32+H5</f>
        <v>33552</v>
      </c>
    </row>
    <row r="20" spans="1:11">
      <c r="A20" s="16"/>
      <c r="B20" s="27"/>
      <c r="C20" s="27"/>
      <c r="D20" s="27">
        <v>1136</v>
      </c>
      <c r="E20" s="26">
        <f>D20/$B$19</f>
        <v>0.5913586673607496</v>
      </c>
      <c r="F20" s="28" t="s">
        <v>8</v>
      </c>
    </row>
    <row r="21" spans="1:11">
      <c r="A21" s="16"/>
      <c r="B21" s="27"/>
      <c r="C21" s="27"/>
      <c r="D21" s="27">
        <v>272</v>
      </c>
      <c r="E21" s="26">
        <f t="shared" ref="E21:E23" si="2">D21/$B$19</f>
        <v>0.1415929203539823</v>
      </c>
      <c r="F21" s="28" t="s">
        <v>27</v>
      </c>
    </row>
    <row r="22" spans="1:11">
      <c r="A22" s="16"/>
      <c r="B22" s="27"/>
      <c r="C22" s="27"/>
      <c r="D22" s="27">
        <v>151</v>
      </c>
      <c r="E22" s="26">
        <f t="shared" si="2"/>
        <v>7.8604893284747526E-2</v>
      </c>
      <c r="F22" s="28" t="s">
        <v>144</v>
      </c>
    </row>
    <row r="23" spans="1:11">
      <c r="A23" s="16"/>
      <c r="B23" s="27"/>
      <c r="C23" s="27"/>
      <c r="D23" s="27">
        <v>88</v>
      </c>
      <c r="E23" s="26">
        <f t="shared" si="2"/>
        <v>4.5809474232170744E-2</v>
      </c>
      <c r="F23" s="28" t="s">
        <v>150</v>
      </c>
    </row>
    <row r="24" spans="1:11" ht="15.75" thickBot="1">
      <c r="A24" s="17" t="s">
        <v>147</v>
      </c>
      <c r="B24" s="31">
        <f>C24*B14</f>
        <v>3544.9999999999995</v>
      </c>
      <c r="C24" s="32">
        <f>100%-SUM(C15:C19)</f>
        <v>0.18627502495927695</v>
      </c>
      <c r="D24" s="33"/>
      <c r="E24" s="33"/>
      <c r="F24" s="34"/>
    </row>
    <row r="25" spans="1:11" ht="15.75" thickBot="1">
      <c r="A25" s="18" t="s">
        <v>151</v>
      </c>
      <c r="B25" s="14"/>
      <c r="C25" s="14"/>
      <c r="D25" s="14"/>
      <c r="E25" s="14"/>
      <c r="F25" s="14"/>
    </row>
    <row r="26" spans="1:11">
      <c r="A26" s="15" t="s">
        <v>140</v>
      </c>
      <c r="B26" s="22">
        <v>10023</v>
      </c>
      <c r="C26" s="24"/>
      <c r="D26" s="23"/>
      <c r="E26" s="23"/>
      <c r="F26" s="23"/>
    </row>
    <row r="27" spans="1:11">
      <c r="A27" s="16" t="s">
        <v>152</v>
      </c>
      <c r="B27" s="27"/>
      <c r="C27" s="28"/>
      <c r="D27" s="27"/>
      <c r="E27" s="27"/>
      <c r="F27" s="27"/>
    </row>
    <row r="28" spans="1:11">
      <c r="A28" s="16" t="s">
        <v>153</v>
      </c>
      <c r="B28" s="27"/>
      <c r="C28" s="28"/>
      <c r="D28" s="27"/>
      <c r="E28" s="27"/>
      <c r="F28" s="27"/>
    </row>
    <row r="29" spans="1:11">
      <c r="A29" s="16" t="s">
        <v>154</v>
      </c>
      <c r="B29" s="27">
        <v>555</v>
      </c>
      <c r="C29" s="35">
        <f>B29/$B$26</f>
        <v>5.5372642921281051E-2</v>
      </c>
      <c r="D29" s="27"/>
      <c r="E29" s="27"/>
      <c r="F29" s="27"/>
    </row>
    <row r="30" spans="1:11">
      <c r="A30" s="16" t="s">
        <v>55</v>
      </c>
      <c r="B30" s="27">
        <v>409</v>
      </c>
      <c r="C30" s="35">
        <f>B30/$B$26</f>
        <v>4.0806145864511624E-2</v>
      </c>
      <c r="D30" s="27"/>
      <c r="E30" s="27"/>
      <c r="F30" s="27"/>
    </row>
    <row r="31" spans="1:11">
      <c r="A31" s="16" t="s">
        <v>6</v>
      </c>
      <c r="B31" s="25">
        <v>1800</v>
      </c>
      <c r="C31" s="35">
        <f>B31/$B$26</f>
        <v>0.17958695001496558</v>
      </c>
      <c r="D31" s="27"/>
      <c r="E31" s="27"/>
      <c r="F31" s="27"/>
    </row>
    <row r="32" spans="1:11">
      <c r="A32" s="16"/>
      <c r="B32" s="27"/>
      <c r="C32" s="35"/>
      <c r="D32" s="27">
        <v>880</v>
      </c>
      <c r="E32" s="26">
        <f>D32/$B$31</f>
        <v>0.48888888888888887</v>
      </c>
      <c r="F32" s="27" t="s">
        <v>155</v>
      </c>
      <c r="H32" s="1">
        <f>B31*4</f>
        <v>7200</v>
      </c>
      <c r="I32" s="66">
        <f>H32/K19</f>
        <v>0.21459227467811159</v>
      </c>
    </row>
    <row r="33" spans="1:9">
      <c r="A33" s="16"/>
      <c r="B33" s="27"/>
      <c r="C33" s="35"/>
      <c r="D33" s="27">
        <v>166</v>
      </c>
      <c r="E33" s="26">
        <f>D33/$B$31</f>
        <v>9.2222222222222219E-2</v>
      </c>
      <c r="F33" s="27" t="s">
        <v>27</v>
      </c>
      <c r="I33" s="66"/>
    </row>
    <row r="34" spans="1:9">
      <c r="A34" s="16"/>
      <c r="B34" s="27"/>
      <c r="C34" s="35"/>
      <c r="D34" s="27">
        <v>146</v>
      </c>
      <c r="E34" s="26">
        <f t="shared" ref="E34" si="3">D34/$B$31</f>
        <v>8.1111111111111106E-2</v>
      </c>
      <c r="F34" s="27" t="s">
        <v>156</v>
      </c>
    </row>
    <row r="35" spans="1:9">
      <c r="A35" s="16"/>
      <c r="B35" s="27"/>
      <c r="C35" s="35"/>
      <c r="D35" s="27">
        <v>121</v>
      </c>
      <c r="E35" s="26">
        <f>D35/$B$31</f>
        <v>6.7222222222222225E-2</v>
      </c>
      <c r="F35" s="27" t="s">
        <v>144</v>
      </c>
    </row>
    <row r="36" spans="1:9" ht="15.75" thickBot="1">
      <c r="A36" s="17" t="s">
        <v>147</v>
      </c>
      <c r="B36" s="33"/>
      <c r="C36" s="34"/>
      <c r="D36" s="33"/>
      <c r="E36" s="33"/>
      <c r="F36" s="33"/>
    </row>
    <row r="37" spans="1:9" ht="15.75" thickBot="1">
      <c r="A37" s="18" t="s">
        <v>157</v>
      </c>
      <c r="B37" s="14"/>
      <c r="C37" s="14"/>
      <c r="D37" s="14"/>
      <c r="E37" s="14"/>
      <c r="F37" s="14"/>
    </row>
    <row r="38" spans="1:9">
      <c r="A38" s="15" t="s">
        <v>140</v>
      </c>
      <c r="B38" s="22">
        <f>2729+3883</f>
        <v>6612</v>
      </c>
      <c r="C38" s="23"/>
      <c r="D38" s="23"/>
      <c r="E38" s="23"/>
      <c r="F38" s="24"/>
    </row>
    <row r="39" spans="1:9">
      <c r="A39" s="16" t="s">
        <v>158</v>
      </c>
      <c r="B39" s="25">
        <v>1880</v>
      </c>
      <c r="C39" s="26">
        <f>B39/$B$38</f>
        <v>0.28433151845130067</v>
      </c>
      <c r="D39" s="27"/>
      <c r="E39" s="27"/>
      <c r="F39" s="28"/>
    </row>
    <row r="40" spans="1:9">
      <c r="A40" s="16" t="s">
        <v>6</v>
      </c>
      <c r="B40" s="25">
        <v>538</v>
      </c>
      <c r="C40" s="26">
        <f>B40/$B$38</f>
        <v>8.1367211131276471E-2</v>
      </c>
      <c r="D40" s="27"/>
      <c r="E40" s="27"/>
      <c r="F40" s="28"/>
    </row>
    <row r="41" spans="1:9">
      <c r="A41" s="16"/>
      <c r="B41" s="27"/>
      <c r="C41" s="27"/>
      <c r="D41" s="27">
        <v>351</v>
      </c>
      <c r="E41" s="26">
        <f>D41/$B$40</f>
        <v>0.65241635687732347</v>
      </c>
      <c r="F41" s="28" t="s">
        <v>159</v>
      </c>
    </row>
    <row r="42" spans="1:9">
      <c r="A42" s="16"/>
      <c r="B42" s="27"/>
      <c r="C42" s="27"/>
      <c r="D42" s="27">
        <v>84</v>
      </c>
      <c r="E42" s="26">
        <f t="shared" ref="E42:E44" si="4">D42/$B$40</f>
        <v>0.15613382899628253</v>
      </c>
      <c r="F42" s="28" t="s">
        <v>160</v>
      </c>
    </row>
    <row r="43" spans="1:9">
      <c r="A43" s="16"/>
      <c r="B43" s="27"/>
      <c r="C43" s="27"/>
      <c r="D43" s="27">
        <v>59</v>
      </c>
      <c r="E43" s="26">
        <f t="shared" si="4"/>
        <v>0.10966542750929369</v>
      </c>
      <c r="F43" s="28" t="s">
        <v>8</v>
      </c>
    </row>
    <row r="44" spans="1:9">
      <c r="A44" s="16"/>
      <c r="B44" s="27"/>
      <c r="C44" s="27"/>
      <c r="D44" s="27">
        <v>22</v>
      </c>
      <c r="E44" s="26">
        <f t="shared" si="4"/>
        <v>4.0892193308550186E-2</v>
      </c>
      <c r="F44" s="28" t="s">
        <v>27</v>
      </c>
    </row>
    <row r="45" spans="1:9" ht="15.75" thickBot="1">
      <c r="A45" s="17" t="s">
        <v>147</v>
      </c>
      <c r="B45" s="33">
        <f>B38*C45</f>
        <v>4194</v>
      </c>
      <c r="C45" s="32">
        <f>100%-SUM(C39:C40)</f>
        <v>0.6343012704174229</v>
      </c>
      <c r="D45" s="33"/>
      <c r="E45" s="33"/>
      <c r="F45" s="34"/>
    </row>
    <row r="47" spans="1:9" ht="15.75" thickBot="1"/>
    <row r="48" spans="1:9">
      <c r="A48" s="15" t="s">
        <v>161</v>
      </c>
      <c r="B48" s="36">
        <f>B31+B19+B5+B40</f>
        <v>8926</v>
      </c>
      <c r="C48" s="37">
        <f>(C40*B40+C31*B31+C19*B19+C5*B5)/B48</f>
        <v>0.15449943084981863</v>
      </c>
    </row>
    <row r="49" spans="1:3">
      <c r="A49" s="16" t="s">
        <v>162</v>
      </c>
      <c r="B49" s="38">
        <f>(B38+B26+B14+B3)*0.1</f>
        <v>6228.9000000000005</v>
      </c>
      <c r="C49" s="39">
        <v>0.1</v>
      </c>
    </row>
    <row r="50" spans="1:3" ht="15.75" thickBot="1">
      <c r="A50" s="17" t="s">
        <v>163</v>
      </c>
      <c r="B50" s="40">
        <f>B48-B49</f>
        <v>2697.0999999999995</v>
      </c>
      <c r="C50" s="41">
        <f>C48-C49</f>
        <v>5.449943084981862E-2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12C6-E7F1-43EC-90C7-A5212CF49E5D}">
  <dimension ref="A1:B4"/>
  <sheetViews>
    <sheetView tabSelected="1" workbookViewId="0">
      <selection activeCell="A5" sqref="A5"/>
    </sheetView>
  </sheetViews>
  <sheetFormatPr defaultColWidth="8.85546875" defaultRowHeight="15"/>
  <cols>
    <col min="1" max="1" width="17.7109375" style="1" customWidth="1"/>
    <col min="2" max="2" width="47.42578125" style="1" bestFit="1" customWidth="1"/>
    <col min="3" max="16384" width="8.85546875" style="1"/>
  </cols>
  <sheetData>
    <row r="1" spans="1:2" s="21" customFormat="1">
      <c r="A1" s="21" t="s">
        <v>164</v>
      </c>
      <c r="B1" s="21" t="s">
        <v>1</v>
      </c>
    </row>
    <row r="2" spans="1:2">
      <c r="A2" s="1" t="s">
        <v>165</v>
      </c>
      <c r="B2" s="1" t="s">
        <v>166</v>
      </c>
    </row>
    <row r="3" spans="1:2">
      <c r="A3" s="1" t="s">
        <v>167</v>
      </c>
      <c r="B3" s="1" t="s">
        <v>168</v>
      </c>
    </row>
    <row r="4" spans="1:2">
      <c r="A4" s="1" t="s">
        <v>167</v>
      </c>
      <c r="B4" s="1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99E8384754648B9023A582C54F9ED" ma:contentTypeVersion="2" ma:contentTypeDescription="Een nieuw document maken." ma:contentTypeScope="" ma:versionID="a6394b791019436f946ca4a74fe36187">
  <xsd:schema xmlns:xsd="http://www.w3.org/2001/XMLSchema" xmlns:xs="http://www.w3.org/2001/XMLSchema" xmlns:p="http://schemas.microsoft.com/office/2006/metadata/properties" xmlns:ns2="fce6409d-f437-4624-8dcd-0f89b4bfc180" targetNamespace="http://schemas.microsoft.com/office/2006/metadata/properties" ma:root="true" ma:fieldsID="fb10d798d08201689f9ec8955254e4c4" ns2:_="">
    <xsd:import namespace="fce6409d-f437-4624-8dcd-0f89b4bfc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6409d-f437-4624-8dcd-0f89b4bfc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68E86-29FC-4D91-AFD8-2130E4BCA6AC}"/>
</file>

<file path=customXml/itemProps2.xml><?xml version="1.0" encoding="utf-8"?>
<ds:datastoreItem xmlns:ds="http://schemas.openxmlformats.org/officeDocument/2006/customXml" ds:itemID="{19F0B69A-5467-4073-B551-49C27E32C115}"/>
</file>

<file path=customXml/itemProps3.xml><?xml version="1.0" encoding="utf-8"?>
<ds:datastoreItem xmlns:ds="http://schemas.openxmlformats.org/officeDocument/2006/customXml" ds:itemID="{45DCA09D-BC85-4201-8D05-D901033AD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Hoven, Stefan van den</dc:creator>
  <cp:keywords/>
  <dc:description/>
  <cp:lastModifiedBy>Hospers, Irma</cp:lastModifiedBy>
  <cp:revision/>
  <dcterms:created xsi:type="dcterms:W3CDTF">2021-03-31T13:44:11Z</dcterms:created>
  <dcterms:modified xsi:type="dcterms:W3CDTF">2022-02-09T13:11:42Z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0x0101006AD99E8384754648B9023A582C54F9ED</vt:lpwstr>
  </property>
  <property fmtid="{D5CDD505-2E9C-101B-9397-08002B2CF9AE}" pid="3" name="_ExtendedDescription">
    <vt:lpwstr/>
  </property>
</Properties>
</file>