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rocgildeopleidingen.sharepoint.com/sites/samenwerken/inkoopcontractmanagement/Gedeelde  documenten/Aanbestedingen/2022 - Aanbestedingen/EA_FSR2201 Haarwerken/4. NvI/"/>
    </mc:Choice>
  </mc:AlternateContent>
  <xr:revisionPtr revIDLastSave="27" documentId="8_{155435C8-7FDA-400E-BC6E-590D738F971B}" xr6:coauthVersionLast="47" xr6:coauthVersionMax="47" xr10:uidLastSave="{8090B890-1606-42C8-BD7E-F950709C1AEE}"/>
  <bookViews>
    <workbookView xWindow="-120" yWindow="-120" windowWidth="29040" windowHeight="15840" xr2:uid="{00000000-000D-0000-FFFF-FFFF00000000}"/>
  </bookViews>
  <sheets>
    <sheet name="PRIJZENBLAD" sheetId="3" r:id="rId1"/>
  </sheets>
  <definedNames>
    <definedName name="_xlnm.Print_Area" localSheetId="0">PRIJZENBLAD!$A$2:$M$112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01" i="3" l="1"/>
  <c r="L100" i="3"/>
  <c r="L99" i="3"/>
  <c r="L98" i="3"/>
  <c r="L94" i="3"/>
  <c r="L95" i="3" s="1"/>
  <c r="L70" i="3"/>
  <c r="L72" i="3"/>
  <c r="L79" i="3"/>
  <c r="L87" i="3"/>
  <c r="L90" i="3"/>
  <c r="L49" i="3"/>
  <c r="L50" i="3"/>
  <c r="L51" i="3"/>
  <c r="L52" i="3"/>
  <c r="L53" i="3"/>
  <c r="L54" i="3"/>
  <c r="L55" i="3"/>
  <c r="L56" i="3"/>
  <c r="L57" i="3"/>
  <c r="L58" i="3"/>
  <c r="L59" i="3"/>
  <c r="L60" i="3"/>
  <c r="L61" i="3"/>
  <c r="L48" i="3"/>
  <c r="L15" i="3"/>
  <c r="L16" i="3"/>
  <c r="L17" i="3"/>
  <c r="L24" i="3"/>
  <c r="L32" i="3"/>
  <c r="L33" i="3"/>
  <c r="L40" i="3"/>
  <c r="L41" i="3"/>
  <c r="L43" i="3"/>
  <c r="L13" i="3"/>
  <c r="L102" i="3" l="1"/>
  <c r="L45" i="3"/>
  <c r="L65" i="3"/>
  <c r="L91" i="3"/>
  <c r="L105" i="3" l="1"/>
</calcChain>
</file>

<file path=xl/sharedStrings.xml><?xml version="1.0" encoding="utf-8"?>
<sst xmlns="http://schemas.openxmlformats.org/spreadsheetml/2006/main" count="225" uniqueCount="183">
  <si>
    <t>Europese aanbesteding kenmerk EA_FSR2201_CH/MW</t>
  </si>
  <si>
    <t>BIJLAGE  5- PRIJZENBLAD</t>
  </si>
  <si>
    <t>Invulinstructie</t>
  </si>
  <si>
    <t>De aangeboden prijzen gelden voor alle deelnemende instellingen.</t>
  </si>
  <si>
    <t xml:space="preserve">U vermeldt de prijzen exclusief btw. </t>
  </si>
  <si>
    <t xml:space="preserve">De door u aangeboden producten dienen minimaal van dezelfde kwaliteit te zijn dan de gevraagde producten. </t>
  </si>
  <si>
    <t>OEFENHOOFDEN</t>
  </si>
  <si>
    <t>Huidige productomschrijving</t>
  </si>
  <si>
    <t>Productcode</t>
  </si>
  <si>
    <t>Uw productcode</t>
  </si>
  <si>
    <t>Productomschrijving</t>
  </si>
  <si>
    <t>Dichtheid</t>
  </si>
  <si>
    <t>Haartype</t>
  </si>
  <si>
    <t>Haarkleur</t>
  </si>
  <si>
    <r>
      <t>Prognose aantal</t>
    </r>
    <r>
      <rPr>
        <b/>
        <vertAlign val="superscript"/>
        <sz val="9"/>
        <color rgb="FF000000"/>
        <rFont val="Arial"/>
        <family val="2"/>
      </rPr>
      <t>2</t>
    </r>
  </si>
  <si>
    <r>
      <t>prijs</t>
    </r>
    <r>
      <rPr>
        <b/>
        <vertAlign val="superscript"/>
        <sz val="9"/>
        <color rgb="FF000000"/>
        <rFont val="Arial"/>
        <family val="2"/>
      </rPr>
      <t xml:space="preserve">3 </t>
    </r>
    <r>
      <rPr>
        <b/>
        <sz val="9"/>
        <color rgb="FF000000"/>
        <rFont val="Arial"/>
        <family val="2"/>
      </rPr>
      <t xml:space="preserve">per stuk in € </t>
    </r>
  </si>
  <si>
    <t>Korting in %</t>
  </si>
  <si>
    <t>totaalprijs 
(excl. BTW) in €</t>
  </si>
  <si>
    <t>OEFENHOOFD Madi - massieve structuur</t>
  </si>
  <si>
    <t>OH D049</t>
  </si>
  <si>
    <t>OEFENHOOFD Kate - mix vormen (mix natural)</t>
  </si>
  <si>
    <t>OH D048</t>
  </si>
  <si>
    <t>OEFENHOOFD Eva - massieve structuur</t>
  </si>
  <si>
    <t>OH D002</t>
  </si>
  <si>
    <t>x OEFENHOOFD Magali - massieve structuur</t>
  </si>
  <si>
    <t>OH D036</t>
  </si>
  <si>
    <t>OEFENHOOFD Cole - gradatie structuur</t>
  </si>
  <si>
    <t>OH H018</t>
  </si>
  <si>
    <t>OEFENHOOFD Erika - massieve structuur</t>
  </si>
  <si>
    <t>OH D006</t>
  </si>
  <si>
    <t>OEFENHOOFD Kim - gelijkmatige lagen</t>
  </si>
  <si>
    <t>OH D010</t>
  </si>
  <si>
    <t>OEFENHOOFD Britney 3 - gelijkmatige lagen</t>
  </si>
  <si>
    <t>OH D013</t>
  </si>
  <si>
    <t>OEFENHOOFD Alyse - massieve structuur</t>
  </si>
  <si>
    <t>OH D047</t>
  </si>
  <si>
    <t>OEFENHOOFD Ilona - toenemende lagen</t>
  </si>
  <si>
    <t>OH D037</t>
  </si>
  <si>
    <t>OEFENHOOFD Amber - gelijkmatige lagen (indian)</t>
  </si>
  <si>
    <t>OH D032</t>
  </si>
  <si>
    <t>OEFENHOOFD Quadrant vier vakken</t>
  </si>
  <si>
    <t>OH D012</t>
  </si>
  <si>
    <t>OEFENHOOFD Natalia - toenemende lagen (competition)</t>
  </si>
  <si>
    <t>OH D019</t>
  </si>
  <si>
    <t>OEFENHOOFD Ingrid - toenemende lagen (competition)</t>
  </si>
  <si>
    <t>OH D040</t>
  </si>
  <si>
    <t>x OEFENHOOFD Alicia - massieve structuur (competition)</t>
  </si>
  <si>
    <t>OH D046</t>
  </si>
  <si>
    <t>x OEFENHOOFD Sophia - massieve structuur (competition)</t>
  </si>
  <si>
    <t>OH D050</t>
  </si>
  <si>
    <t>x OEFENHOOFD Lily - massieve structuur</t>
  </si>
  <si>
    <t>OH D053</t>
  </si>
  <si>
    <t>OEFENHOOFD Layla - massieve structuur</t>
  </si>
  <si>
    <t>OH D054</t>
  </si>
  <si>
    <t>x OEFENHOOFD Samuel - gradatie structuur</t>
  </si>
  <si>
    <t>OH H001</t>
  </si>
  <si>
    <t>x OEFENHOOFD Samuel - gradatie structuur, met baard en snor</t>
  </si>
  <si>
    <t>OH H002</t>
  </si>
  <si>
    <t>OEFENHOOFD lan - met baard en snor</t>
  </si>
  <si>
    <t>OH H019</t>
  </si>
  <si>
    <t>x OEFENHOOFD Toshio - gradatie structuur (competition)</t>
  </si>
  <si>
    <t>OH H009</t>
  </si>
  <si>
    <t>x OEFENHOOFD Giovanni - met baard en snor (competition)</t>
  </si>
  <si>
    <t>OH H016</t>
  </si>
  <si>
    <t>HAIRSWATCHES - wit (verpakt per 12 stuks)</t>
  </si>
  <si>
    <t>DM 0015</t>
  </si>
  <si>
    <t>HAIRSWATCHES - licht (verpakt per 12 stuks)</t>
  </si>
  <si>
    <t>DM 0381</t>
  </si>
  <si>
    <t>HAIRSWATCHES - medium licht (verpakt per 12 stuks)</t>
  </si>
  <si>
    <t>DM 0014</t>
  </si>
  <si>
    <t>HAIRSWATCHES - medium (verpakt per 12 stuks)</t>
  </si>
  <si>
    <t>DM 0013</t>
  </si>
  <si>
    <t>HAIRSWATCHES - medium donker (verpakt per 12 stuks)</t>
  </si>
  <si>
    <t>DM 0011</t>
  </si>
  <si>
    <t>HAIRSWATCHES - donker (verpakt per 12 stuks)</t>
  </si>
  <si>
    <t>DM 0010</t>
  </si>
  <si>
    <t>HAIRSWATCHES - donker grijs (verpakt per 12 stuks)</t>
  </si>
  <si>
    <t>DM 0012</t>
  </si>
  <si>
    <t>HAIRSWATCHES - 7 kleurlevels (verpakt per 7 x 10 stuks)</t>
  </si>
  <si>
    <t>DM 0016</t>
  </si>
  <si>
    <t>x HAIRSWATCHES - Anna 50 x 50</t>
  </si>
  <si>
    <t>OH D030</t>
  </si>
  <si>
    <t>Subtotaal</t>
  </si>
  <si>
    <t>HAARSTUKKEN</t>
  </si>
  <si>
    <t>SNAP-CAP2 - Polyvalente hoofdvorm Dames ABS (incl. sleutel)</t>
  </si>
  <si>
    <t>CS D050</t>
  </si>
  <si>
    <t>SNAP-CAP2 - Ontwerpkap dames (incl. binnenkap)</t>
  </si>
  <si>
    <t>CS D051</t>
  </si>
  <si>
    <t>SNAP-CAP2 - Houder voor kap</t>
  </si>
  <si>
    <t>CS D060</t>
  </si>
  <si>
    <t>SNAP-CAP2 - Volledige kap dames - toenemende lagen</t>
  </si>
  <si>
    <t>CS D052</t>
  </si>
  <si>
    <t>SNAP-CAP2 - Volledige kap dames - toenemende lagen (mix nat.)</t>
  </si>
  <si>
    <t>CS D067</t>
  </si>
  <si>
    <t>SNAP-CAP2 - Volledige kap dames - massieve structuur</t>
  </si>
  <si>
    <t>CS D070</t>
  </si>
  <si>
    <t>SNAP-CAP2 - Volledige kap dames - massieve structuur (mix nat.)</t>
  </si>
  <si>
    <t>CS D065</t>
  </si>
  <si>
    <t>SNAP-CAP2 - Volledige kap Dames - gelijkmatige lagen</t>
  </si>
  <si>
    <t>CS D054</t>
  </si>
  <si>
    <t>SNAP-CAP2 - Volledige kap Dames - gelijkmatige lagen (blond)</t>
  </si>
  <si>
    <t>CS D069</t>
  </si>
  <si>
    <t>SNAP-CAP2 - Volledige kap Dames - gelijkmatige lagen (XL - mix)</t>
  </si>
  <si>
    <t>CS D063</t>
  </si>
  <si>
    <t>SNAP-CAP2 - Rechthoekstrook Dames - toenemende lagen</t>
  </si>
  <si>
    <t>CS D055</t>
  </si>
  <si>
    <t>SNAP-CAP2 - Rechthoekstrook Dames - massieve structuur</t>
  </si>
  <si>
    <t>CS D056</t>
  </si>
  <si>
    <t>SNAP-CAP2 - Silhouetstrook Dames - gelijkmatige lagen</t>
  </si>
  <si>
    <t>CS D057</t>
  </si>
  <si>
    <t>SNAP-CAP2 - Quadrant vier vakken</t>
  </si>
  <si>
    <t>CS D058</t>
  </si>
  <si>
    <t>SNAP-CAP - Polyvalente hoofdvorm Heren ABS (incl. CAP-key)</t>
  </si>
  <si>
    <t>CS H007</t>
  </si>
  <si>
    <t>SNAP-CAP - Volledige kap Heren</t>
  </si>
  <si>
    <t>CS H006</t>
  </si>
  <si>
    <t>SNAP-CAP - Nekstrook Heren (versie 2013)</t>
  </si>
  <si>
    <t>CS H009</t>
  </si>
  <si>
    <t>OVERIGE PRODUCTEN</t>
  </si>
  <si>
    <t>x Afwasbare stift (per stuk)</t>
  </si>
  <si>
    <t>DM 0003</t>
  </si>
  <si>
    <t>SNAP-CAP2 - 4 projectiestrips incl. 1 kap &amp; 1 hoofd</t>
  </si>
  <si>
    <t>DM 0384</t>
  </si>
  <si>
    <t>PIVOT POINT - magnetische hoofden // dames (set van 5)</t>
  </si>
  <si>
    <t>DM 0358</t>
  </si>
  <si>
    <t>PIVOT POINT - magnetische hoofden // heren (set van 5)</t>
  </si>
  <si>
    <t>DM 0359</t>
  </si>
  <si>
    <t>PIVOT POINT - educatief kaartspel (2019)</t>
  </si>
  <si>
    <t>DM 0388</t>
  </si>
  <si>
    <t>Oefenverf 5 liter</t>
  </si>
  <si>
    <t>LQ 0019</t>
  </si>
  <si>
    <t>KLEURENSPECIALIST - kleurwiel &amp; kaart</t>
  </si>
  <si>
    <t>DM 0386</t>
  </si>
  <si>
    <t>Designer scheermes met punt</t>
  </si>
  <si>
    <t>SM 0003</t>
  </si>
  <si>
    <t>Reserve-mesjes voor SM 0003 (10 stuks)</t>
  </si>
  <si>
    <t>SM 0004</t>
  </si>
  <si>
    <t>Kleine kleurborsteltjes voor oefeningen DM 0016</t>
  </si>
  <si>
    <t>BK 0001</t>
  </si>
  <si>
    <t>x Borstel met lederrug - klein model</t>
  </si>
  <si>
    <t>BK 0002</t>
  </si>
  <si>
    <t>Controlekam</t>
  </si>
  <si>
    <t>BK 0007</t>
  </si>
  <si>
    <t>x Master sketcher ontwarkam</t>
  </si>
  <si>
    <t>BK 0008</t>
  </si>
  <si>
    <t>x Ontwarkam met handgreep</t>
  </si>
  <si>
    <t>BK 0010</t>
  </si>
  <si>
    <t>x Kam met wijdstaande tanden</t>
  </si>
  <si>
    <t>BK 0012</t>
  </si>
  <si>
    <t>Bohn Comb, puntkam groot getand</t>
  </si>
  <si>
    <t>BK 0013</t>
  </si>
  <si>
    <t>x Nylon borstel op kussentje</t>
  </si>
  <si>
    <t>BK 0015</t>
  </si>
  <si>
    <t>x Vorkkam</t>
  </si>
  <si>
    <t>BK 0040</t>
  </si>
  <si>
    <t>x PP2016 - Pneumatische borstel (groot)</t>
  </si>
  <si>
    <t>BK 0159</t>
  </si>
  <si>
    <t>Tafelklem 163W PVC met opzetstuk</t>
  </si>
  <si>
    <t>SK 0002</t>
  </si>
  <si>
    <t>Tafelklem 165N metaal - oriënteerbaar en in hoogte regelbaar</t>
  </si>
  <si>
    <t>SK 0004</t>
  </si>
  <si>
    <t xml:space="preserve"> Tafelklem 93N PVC oriënteerbaar</t>
  </si>
  <si>
    <t>SK 0013</t>
  </si>
  <si>
    <t xml:space="preserve"> Tripod GZ met swivel base</t>
  </si>
  <si>
    <t>SK 0017</t>
  </si>
  <si>
    <t>STUDENTENPAKKETTEN</t>
  </si>
  <si>
    <t>Samenstellen studentenpakketten</t>
  </si>
  <si>
    <t>n.v.t.</t>
  </si>
  <si>
    <t>BULKBESTELLINGEN</t>
  </si>
  <si>
    <t>fictieve waarde</t>
  </si>
  <si>
    <t>korting  
(excl. BTW) in €</t>
  </si>
  <si>
    <t>Extra korting per bulkbestelling</t>
  </si>
  <si>
    <t>VERGELIJKINGSPRIJS</t>
  </si>
  <si>
    <r>
      <rPr>
        <vertAlign val="superscript"/>
        <sz val="10"/>
        <color theme="1"/>
        <rFont val="Calibri"/>
        <family val="2"/>
        <scheme val="minor"/>
      </rPr>
      <t>3</t>
    </r>
    <r>
      <rPr>
        <sz val="10"/>
        <color theme="1"/>
        <rFont val="Calibri"/>
        <family val="2"/>
        <scheme val="minor"/>
      </rPr>
      <t xml:space="preserve"> prijzen zijn netto op basis van</t>
    </r>
    <r>
      <rPr>
        <b/>
        <sz val="10"/>
        <color theme="1"/>
        <rFont val="Calibri"/>
        <family val="2"/>
        <scheme val="minor"/>
      </rPr>
      <t xml:space="preserve"> franco levering op de overeengekomen afleveradressen</t>
    </r>
    <r>
      <rPr>
        <sz val="10"/>
        <color theme="1"/>
        <rFont val="Calibri"/>
        <family val="2"/>
        <scheme val="minor"/>
      </rPr>
      <t>, maar exclusief btw.</t>
    </r>
  </si>
  <si>
    <t xml:space="preserve">De groengekleurde cellen zijn verplichte cellen. Bij producten waar geen aantal staat ingevuld, kunt u uw prijs ter informatie invullen. Deze telt niet mee in de vergelijkingsprijs.  </t>
  </si>
  <si>
    <t>1e staffel: 0 - 20.000 euro (excl. Btw)</t>
  </si>
  <si>
    <t>2e staffel: 20.000 - 40.000 euro (excl. Btw)</t>
  </si>
  <si>
    <t>3e staffel: 40.000 - 60.000 euro (excl. Btw)</t>
  </si>
  <si>
    <t>4e staffel: &gt; 60.000 euro (excl. Btw)</t>
  </si>
  <si>
    <t>DOLLARKOERS</t>
  </si>
  <si>
    <t>waarde van een euro in dollars op moment van inschrijven</t>
  </si>
  <si>
    <t>Bron:</t>
  </si>
  <si>
    <r>
      <rPr>
        <vertAlign val="superscript"/>
        <sz val="10"/>
        <color theme="1"/>
        <rFont val="Calibri"/>
        <family val="2"/>
        <scheme val="minor"/>
      </rPr>
      <t>2</t>
    </r>
    <r>
      <rPr>
        <sz val="10"/>
        <color theme="1"/>
        <rFont val="Calibri"/>
        <family val="2"/>
        <scheme val="minor"/>
      </rPr>
      <t xml:space="preserve"> alle in deze bijlage vermelde hoeveelheden zijn </t>
    </r>
    <r>
      <rPr>
        <b/>
        <sz val="10"/>
        <color theme="1"/>
        <rFont val="Calibri"/>
        <family val="2"/>
        <scheme val="minor"/>
      </rPr>
      <t>indicatief</t>
    </r>
    <r>
      <rPr>
        <sz val="10"/>
        <color theme="1"/>
        <rFont val="Calibri"/>
        <family val="2"/>
        <scheme val="minor"/>
      </rPr>
      <t xml:space="preserve">; hieraan kunnen </t>
    </r>
    <r>
      <rPr>
        <b/>
        <sz val="10"/>
        <color theme="1"/>
        <rFont val="Calibri"/>
        <family val="2"/>
        <scheme val="minor"/>
      </rPr>
      <t>geen</t>
    </r>
    <r>
      <rPr>
        <sz val="10"/>
        <color theme="1"/>
        <rFont val="Calibri"/>
        <family val="2"/>
        <scheme val="minor"/>
      </rPr>
      <t xml:space="preserve"> rechten worden ontleend. Aantallen zijn prognoses op jaarbasis op basis van afgenomen aantallen in voorgaande jaren door de instellingen én studenten.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</si>
</sst>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 * #,##0.00_ ;_ * \-#,##0.00_ ;_ * &quot;-&quot;??_ ;_ @_ "/>
    <numFmt numFmtId="164" formatCode="&quot;€&quot;\ #,##0.00"/>
    <numFmt numFmtId="165" formatCode="0.0000"/>
    <numFmt numFmtId="166" formatCode="[$USD]\ #,##0.00"/>
  </numFmts>
  <fonts count="28" x14ac:knownFonts="1">
    <font>
      <sz val="10"/>
      <color theme="1"/>
      <name val="Arial"/>
      <family val="2"/>
    </font>
    <font>
      <sz val="10"/>
      <color theme="1"/>
      <name val="Verdana"/>
      <family val="2"/>
    </font>
    <font>
      <sz val="10"/>
      <name val="Verdana"/>
      <family val="2"/>
    </font>
    <font>
      <sz val="10"/>
      <color theme="1"/>
      <name val="Arial"/>
      <family val="2"/>
    </font>
    <font>
      <b/>
      <sz val="10"/>
      <name val="Verdana"/>
      <family val="2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vertAlign val="superscript"/>
      <sz val="10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name val="Calibri"/>
      <family val="2"/>
      <scheme val="minor"/>
    </font>
    <font>
      <b/>
      <i/>
      <u/>
      <sz val="10"/>
      <name val="Calibri"/>
      <family val="2"/>
      <scheme val="minor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b/>
      <sz val="10"/>
      <color theme="0"/>
      <name val="Arial"/>
      <family val="2"/>
    </font>
    <font>
      <sz val="9"/>
      <color theme="1"/>
      <name val="Arial"/>
      <family val="2"/>
    </font>
    <font>
      <b/>
      <sz val="9"/>
      <color theme="0"/>
      <name val="Arial"/>
      <family val="2"/>
    </font>
    <font>
      <sz val="9"/>
      <name val="Arial"/>
      <family val="2"/>
    </font>
    <font>
      <sz val="10"/>
      <color theme="0"/>
      <name val="Calibri"/>
      <family val="2"/>
      <scheme val="minor"/>
    </font>
    <font>
      <sz val="9"/>
      <color indexed="8"/>
      <name val="Arial"/>
      <family val="2"/>
    </font>
    <font>
      <b/>
      <vertAlign val="superscript"/>
      <sz val="9"/>
      <color rgb="FF000000"/>
      <name val="Arial"/>
      <family val="2"/>
    </font>
    <font>
      <b/>
      <sz val="12"/>
      <color theme="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11"/>
      <color theme="1"/>
      <name val="Verdana"/>
      <family val="2"/>
    </font>
    <font>
      <b/>
      <i/>
      <sz val="11"/>
      <name val="Calibri"/>
      <family val="2"/>
      <scheme val="minor"/>
    </font>
    <font>
      <sz val="11"/>
      <name val="Calibri"/>
      <family val="2"/>
      <scheme val="minor"/>
    </font>
    <font>
      <b/>
      <sz val="10"/>
      <color rgb="FF000000"/>
      <name val="Arial"/>
      <family val="2"/>
    </font>
    <font>
      <sz val="8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rgb="FFDDEBF7"/>
        <bgColor rgb="FF000000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79998168889431442"/>
        <bgColor rgb="FF000000"/>
      </patternFill>
    </fill>
  </fills>
  <borders count="2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128">
    <xf numFmtId="0" fontId="0" fillId="0" borderId="0" xfId="0"/>
    <xf numFmtId="164" fontId="1" fillId="0" borderId="0" xfId="0" applyNumberFormat="1" applyFont="1"/>
    <xf numFmtId="0" fontId="1" fillId="0" borderId="0" xfId="0" applyFont="1"/>
    <xf numFmtId="0" fontId="1" fillId="0" borderId="0" xfId="0" applyFont="1" applyAlignment="1">
      <alignment vertical="top"/>
    </xf>
    <xf numFmtId="164" fontId="2" fillId="0" borderId="0" xfId="0" applyNumberFormat="1" applyFont="1" applyAlignment="1">
      <alignment horizontal="center" vertical="top" wrapText="1"/>
    </xf>
    <xf numFmtId="0" fontId="1" fillId="0" borderId="0" xfId="0" applyFont="1" applyAlignment="1">
      <alignment horizontal="center"/>
    </xf>
    <xf numFmtId="165" fontId="1" fillId="0" borderId="0" xfId="0" applyNumberFormat="1" applyFont="1" applyAlignment="1">
      <alignment horizontal="left"/>
    </xf>
    <xf numFmtId="0" fontId="4" fillId="0" borderId="0" xfId="0" applyFont="1"/>
    <xf numFmtId="0" fontId="4" fillId="0" borderId="0" xfId="0" applyFont="1" applyAlignment="1">
      <alignment horizontal="center"/>
    </xf>
    <xf numFmtId="165" fontId="4" fillId="0" borderId="0" xfId="0" applyNumberFormat="1" applyFont="1" applyAlignment="1">
      <alignment horizontal="left"/>
    </xf>
    <xf numFmtId="164" fontId="4" fillId="0" borderId="0" xfId="0" applyNumberFormat="1" applyFont="1"/>
    <xf numFmtId="0" fontId="6" fillId="0" borderId="0" xfId="0" applyFont="1"/>
    <xf numFmtId="0" fontId="6" fillId="0" borderId="0" xfId="0" applyFont="1" applyAlignment="1">
      <alignment horizontal="center"/>
    </xf>
    <xf numFmtId="165" fontId="6" fillId="0" borderId="0" xfId="0" applyNumberFormat="1" applyFont="1" applyAlignment="1">
      <alignment horizontal="left"/>
    </xf>
    <xf numFmtId="164" fontId="6" fillId="0" borderId="0" xfId="0" applyNumberFormat="1" applyFont="1"/>
    <xf numFmtId="0" fontId="1" fillId="0" borderId="1" xfId="0" applyFont="1" applyBorder="1"/>
    <xf numFmtId="0" fontId="10" fillId="0" borderId="2" xfId="0" applyFont="1" applyBorder="1"/>
    <xf numFmtId="164" fontId="1" fillId="0" borderId="3" xfId="0" applyNumberFormat="1" applyFont="1" applyBorder="1"/>
    <xf numFmtId="0" fontId="1" fillId="0" borderId="4" xfId="0" applyFont="1" applyBorder="1"/>
    <xf numFmtId="0" fontId="9" fillId="0" borderId="0" xfId="0" applyFont="1"/>
    <xf numFmtId="0" fontId="5" fillId="0" borderId="0" xfId="0" applyFont="1" applyAlignment="1">
      <alignment horizontal="center"/>
    </xf>
    <xf numFmtId="165" fontId="5" fillId="0" borderId="0" xfId="0" applyNumberFormat="1" applyFont="1" applyAlignment="1">
      <alignment horizontal="left"/>
    </xf>
    <xf numFmtId="164" fontId="5" fillId="0" borderId="0" xfId="0" applyNumberFormat="1" applyFont="1"/>
    <xf numFmtId="164" fontId="1" fillId="0" borderId="5" xfId="0" applyNumberFormat="1" applyFont="1" applyBorder="1"/>
    <xf numFmtId="0" fontId="5" fillId="0" borderId="0" xfId="0" applyFont="1"/>
    <xf numFmtId="0" fontId="11" fillId="0" borderId="0" xfId="0" applyFont="1"/>
    <xf numFmtId="0" fontId="1" fillId="0" borderId="4" xfId="0" applyFont="1" applyBorder="1" applyAlignment="1">
      <alignment vertical="top"/>
    </xf>
    <xf numFmtId="164" fontId="1" fillId="0" borderId="5" xfId="0" applyNumberFormat="1" applyFont="1" applyBorder="1" applyAlignment="1">
      <alignment vertical="top"/>
    </xf>
    <xf numFmtId="164" fontId="2" fillId="0" borderId="5" xfId="0" applyNumberFormat="1" applyFont="1" applyBorder="1" applyAlignment="1">
      <alignment horizontal="center" vertical="top" wrapText="1"/>
    </xf>
    <xf numFmtId="0" fontId="1" fillId="0" borderId="6" xfId="0" applyFont="1" applyBorder="1"/>
    <xf numFmtId="164" fontId="2" fillId="0" borderId="8" xfId="0" applyNumberFormat="1" applyFont="1" applyBorder="1" applyAlignment="1">
      <alignment horizontal="center" vertical="top" wrapText="1"/>
    </xf>
    <xf numFmtId="0" fontId="18" fillId="5" borderId="0" xfId="0" applyFont="1" applyFill="1" applyAlignment="1">
      <alignment horizontal="center"/>
    </xf>
    <xf numFmtId="165" fontId="18" fillId="5" borderId="0" xfId="0" applyNumberFormat="1" applyFont="1" applyFill="1" applyAlignment="1">
      <alignment horizontal="left"/>
    </xf>
    <xf numFmtId="0" fontId="14" fillId="5" borderId="0" xfId="0" applyFont="1" applyFill="1"/>
    <xf numFmtId="0" fontId="15" fillId="0" borderId="4" xfId="0" applyFont="1" applyBorder="1" applyAlignment="1">
      <alignment vertical="center"/>
    </xf>
    <xf numFmtId="164" fontId="17" fillId="0" borderId="5" xfId="0" applyNumberFormat="1" applyFont="1" applyBorder="1" applyAlignment="1">
      <alignment horizontal="center" vertical="center" wrapText="1"/>
    </xf>
    <xf numFmtId="0" fontId="15" fillId="0" borderId="0" xfId="0" applyFont="1" applyAlignment="1">
      <alignment vertical="center"/>
    </xf>
    <xf numFmtId="164" fontId="16" fillId="4" borderId="12" xfId="0" applyNumberFormat="1" applyFont="1" applyFill="1" applyBorder="1" applyAlignment="1">
      <alignment horizontal="center" vertical="center"/>
    </xf>
    <xf numFmtId="0" fontId="19" fillId="0" borderId="9" xfId="0" applyFont="1" applyBorder="1"/>
    <xf numFmtId="3" fontId="12" fillId="0" borderId="9" xfId="1" applyNumberFormat="1" applyFont="1" applyBorder="1" applyAlignment="1">
      <alignment horizontal="center" vertical="center"/>
    </xf>
    <xf numFmtId="0" fontId="12" fillId="0" borderId="9" xfId="0" applyFont="1" applyBorder="1" applyAlignment="1">
      <alignment horizontal="left" vertical="center"/>
    </xf>
    <xf numFmtId="0" fontId="12" fillId="0" borderId="9" xfId="0" applyFont="1" applyBorder="1" applyAlignment="1">
      <alignment horizontal="left"/>
    </xf>
    <xf numFmtId="0" fontId="13" fillId="3" borderId="9" xfId="0" applyFont="1" applyFill="1" applyBorder="1" applyAlignment="1">
      <alignment vertical="center" wrapText="1"/>
    </xf>
    <xf numFmtId="0" fontId="13" fillId="3" borderId="9" xfId="0" applyFont="1" applyFill="1" applyBorder="1" applyAlignment="1">
      <alignment horizontal="center" vertical="center" wrapText="1"/>
    </xf>
    <xf numFmtId="2" fontId="4" fillId="0" borderId="0" xfId="0" applyNumberFormat="1" applyFont="1" applyAlignment="1">
      <alignment horizontal="left"/>
    </xf>
    <xf numFmtId="2" fontId="10" fillId="0" borderId="2" xfId="0" applyNumberFormat="1" applyFont="1" applyBorder="1"/>
    <xf numFmtId="2" fontId="5" fillId="0" borderId="0" xfId="0" applyNumberFormat="1" applyFont="1" applyAlignment="1">
      <alignment horizontal="left"/>
    </xf>
    <xf numFmtId="2" fontId="6" fillId="0" borderId="0" xfId="0" applyNumberFormat="1" applyFont="1" applyAlignment="1">
      <alignment horizontal="left"/>
    </xf>
    <xf numFmtId="2" fontId="13" fillId="3" borderId="9" xfId="0" applyNumberFormat="1" applyFont="1" applyFill="1" applyBorder="1" applyAlignment="1">
      <alignment horizontal="center" vertical="center" wrapText="1"/>
    </xf>
    <xf numFmtId="2" fontId="18" fillId="5" borderId="0" xfId="0" applyNumberFormat="1" applyFont="1" applyFill="1" applyAlignment="1">
      <alignment horizontal="left"/>
    </xf>
    <xf numFmtId="2" fontId="1" fillId="0" borderId="0" xfId="0" applyNumberFormat="1" applyFont="1" applyAlignment="1">
      <alignment horizontal="left"/>
    </xf>
    <xf numFmtId="0" fontId="16" fillId="4" borderId="11" xfId="0" applyFont="1" applyFill="1" applyBorder="1" applyAlignment="1">
      <alignment horizontal="left" vertical="center"/>
    </xf>
    <xf numFmtId="0" fontId="17" fillId="6" borderId="9" xfId="0" applyFont="1" applyFill="1" applyBorder="1"/>
    <xf numFmtId="0" fontId="17" fillId="6" borderId="9" xfId="0" applyFont="1" applyFill="1" applyBorder="1" applyAlignment="1">
      <alignment horizontal="left" vertical="center"/>
    </xf>
    <xf numFmtId="0" fontId="17" fillId="6" borderId="9" xfId="0" applyFont="1" applyFill="1" applyBorder="1" applyAlignment="1">
      <alignment horizontal="left"/>
    </xf>
    <xf numFmtId="2" fontId="12" fillId="6" borderId="9" xfId="1" applyNumberFormat="1" applyFont="1" applyFill="1" applyBorder="1" applyAlignment="1">
      <alignment horizontal="center" vertical="center"/>
    </xf>
    <xf numFmtId="0" fontId="19" fillId="6" borderId="9" xfId="0" applyFont="1" applyFill="1" applyBorder="1"/>
    <xf numFmtId="0" fontId="12" fillId="6" borderId="9" xfId="0" applyFont="1" applyFill="1" applyBorder="1" applyAlignment="1">
      <alignment horizontal="left" vertical="center"/>
    </xf>
    <xf numFmtId="0" fontId="12" fillId="6" borderId="9" xfId="0" applyFont="1" applyFill="1" applyBorder="1" applyAlignment="1">
      <alignment horizontal="left"/>
    </xf>
    <xf numFmtId="2" fontId="12" fillId="6" borderId="9" xfId="1" applyNumberFormat="1" applyFont="1" applyFill="1" applyBorder="1" applyAlignment="1">
      <alignment horizontal="center"/>
    </xf>
    <xf numFmtId="164" fontId="21" fillId="5" borderId="0" xfId="0" applyNumberFormat="1" applyFont="1" applyFill="1" applyAlignment="1">
      <alignment horizontal="center"/>
    </xf>
    <xf numFmtId="0" fontId="13" fillId="3" borderId="18" xfId="0" applyFont="1" applyFill="1" applyBorder="1" applyAlignment="1">
      <alignment vertical="center" wrapText="1"/>
    </xf>
    <xf numFmtId="0" fontId="13" fillId="3" borderId="19" xfId="0" applyFont="1" applyFill="1" applyBorder="1" applyAlignment="1">
      <alignment horizontal="center" vertical="center" wrapText="1"/>
    </xf>
    <xf numFmtId="0" fontId="19" fillId="0" borderId="18" xfId="0" applyFont="1" applyBorder="1"/>
    <xf numFmtId="4" fontId="12" fillId="0" borderId="19" xfId="1" applyNumberFormat="1" applyFont="1" applyBorder="1" applyAlignment="1">
      <alignment horizontal="center" vertical="center"/>
    </xf>
    <xf numFmtId="0" fontId="12" fillId="0" borderId="18" xfId="0" applyFont="1" applyBorder="1" applyAlignment="1">
      <alignment horizontal="left"/>
    </xf>
    <xf numFmtId="0" fontId="12" fillId="0" borderId="18" xfId="0" applyFont="1" applyBorder="1" applyAlignment="1">
      <alignment horizontal="left" vertical="center"/>
    </xf>
    <xf numFmtId="4" fontId="13" fillId="0" borderId="21" xfId="1" applyNumberFormat="1" applyFont="1" applyFill="1" applyBorder="1" applyAlignment="1">
      <alignment horizontal="center" vertical="center"/>
    </xf>
    <xf numFmtId="9" fontId="12" fillId="6" borderId="9" xfId="2" applyFont="1" applyFill="1" applyBorder="1" applyAlignment="1">
      <alignment horizontal="center" vertical="center"/>
    </xf>
    <xf numFmtId="9" fontId="12" fillId="6" borderId="9" xfId="2" applyFont="1" applyFill="1" applyBorder="1" applyAlignment="1">
      <alignment horizontal="center"/>
    </xf>
    <xf numFmtId="0" fontId="22" fillId="0" borderId="0" xfId="0" applyFont="1"/>
    <xf numFmtId="2" fontId="12" fillId="0" borderId="9" xfId="1" applyNumberFormat="1" applyFont="1" applyFill="1" applyBorder="1" applyAlignment="1">
      <alignment horizontal="center" vertical="center"/>
    </xf>
    <xf numFmtId="0" fontId="9" fillId="0" borderId="0" xfId="0" applyFont="1" applyFill="1"/>
    <xf numFmtId="0" fontId="5" fillId="0" borderId="0" xfId="0" applyFont="1" applyFill="1"/>
    <xf numFmtId="0" fontId="19" fillId="0" borderId="9" xfId="0" applyFont="1" applyFill="1" applyBorder="1"/>
    <xf numFmtId="0" fontId="17" fillId="0" borderId="9" xfId="0" applyFont="1" applyFill="1" applyBorder="1"/>
    <xf numFmtId="3" fontId="12" fillId="0" borderId="9" xfId="1" applyNumberFormat="1" applyFont="1" applyFill="1" applyBorder="1" applyAlignment="1">
      <alignment horizontal="center" vertical="center"/>
    </xf>
    <xf numFmtId="9" fontId="12" fillId="0" borderId="9" xfId="2" applyFont="1" applyFill="1" applyBorder="1" applyAlignment="1">
      <alignment horizontal="center" vertical="center"/>
    </xf>
    <xf numFmtId="0" fontId="12" fillId="0" borderId="9" xfId="0" applyFont="1" applyFill="1" applyBorder="1" applyAlignment="1">
      <alignment horizontal="left"/>
    </xf>
    <xf numFmtId="0" fontId="17" fillId="0" borderId="9" xfId="0" applyFont="1" applyFill="1" applyBorder="1" applyAlignment="1">
      <alignment horizontal="left"/>
    </xf>
    <xf numFmtId="3" fontId="12" fillId="0" borderId="9" xfId="1" applyNumberFormat="1" applyFont="1" applyFill="1" applyBorder="1" applyAlignment="1">
      <alignment horizontal="center"/>
    </xf>
    <xf numFmtId="2" fontId="12" fillId="0" borderId="9" xfId="1" applyNumberFormat="1" applyFont="1" applyFill="1" applyBorder="1" applyAlignment="1">
      <alignment horizontal="center"/>
    </xf>
    <xf numFmtId="9" fontId="12" fillId="0" borderId="9" xfId="2" applyFont="1" applyFill="1" applyBorder="1" applyAlignment="1">
      <alignment horizontal="center"/>
    </xf>
    <xf numFmtId="0" fontId="12" fillId="0" borderId="9" xfId="0" applyFont="1" applyFill="1" applyBorder="1" applyAlignment="1">
      <alignment horizontal="left" vertical="center"/>
    </xf>
    <xf numFmtId="0" fontId="17" fillId="0" borderId="9" xfId="0" applyFont="1" applyFill="1" applyBorder="1" applyAlignment="1">
      <alignment horizontal="left" vertical="center"/>
    </xf>
    <xf numFmtId="3" fontId="13" fillId="0" borderId="9" xfId="1" applyNumberFormat="1" applyFont="1" applyBorder="1" applyAlignment="1">
      <alignment horizontal="center" vertical="center"/>
    </xf>
    <xf numFmtId="3" fontId="13" fillId="0" borderId="9" xfId="1" applyNumberFormat="1" applyFont="1" applyFill="1" applyBorder="1" applyAlignment="1">
      <alignment horizontal="center" vertical="center"/>
    </xf>
    <xf numFmtId="3" fontId="13" fillId="0" borderId="9" xfId="1" applyNumberFormat="1" applyFont="1" applyBorder="1" applyAlignment="1">
      <alignment horizontal="center"/>
    </xf>
    <xf numFmtId="0" fontId="23" fillId="0" borderId="4" xfId="0" applyFont="1" applyBorder="1"/>
    <xf numFmtId="0" fontId="24" fillId="0" borderId="0" xfId="0" applyFont="1"/>
    <xf numFmtId="0" fontId="25" fillId="0" borderId="0" xfId="0" applyFont="1" applyAlignment="1">
      <alignment horizontal="center"/>
    </xf>
    <xf numFmtId="2" fontId="25" fillId="0" borderId="0" xfId="0" applyNumberFormat="1" applyFont="1" applyAlignment="1">
      <alignment horizontal="left"/>
    </xf>
    <xf numFmtId="165" fontId="25" fillId="0" borderId="0" xfId="0" applyNumberFormat="1" applyFont="1" applyAlignment="1">
      <alignment horizontal="left"/>
    </xf>
    <xf numFmtId="164" fontId="25" fillId="0" borderId="0" xfId="0" applyNumberFormat="1" applyFont="1"/>
    <xf numFmtId="164" fontId="23" fillId="0" borderId="5" xfId="0" applyNumberFormat="1" applyFont="1" applyBorder="1"/>
    <xf numFmtId="0" fontId="23" fillId="0" borderId="0" xfId="0" applyFont="1"/>
    <xf numFmtId="4" fontId="26" fillId="0" borderId="19" xfId="1" applyNumberFormat="1" applyFont="1" applyFill="1" applyBorder="1" applyAlignment="1">
      <alignment horizontal="center" vertical="center"/>
    </xf>
    <xf numFmtId="4" fontId="26" fillId="0" borderId="21" xfId="1" applyNumberFormat="1" applyFont="1" applyFill="1" applyBorder="1" applyAlignment="1">
      <alignment horizontal="center" vertical="center"/>
    </xf>
    <xf numFmtId="166" fontId="13" fillId="7" borderId="9" xfId="0" applyNumberFormat="1" applyFont="1" applyFill="1" applyBorder="1" applyAlignment="1">
      <alignment horizontal="center" vertical="center" wrapText="1"/>
    </xf>
    <xf numFmtId="0" fontId="12" fillId="0" borderId="18" xfId="0" applyFont="1" applyFill="1" applyBorder="1" applyAlignment="1">
      <alignment vertical="center" wrapText="1"/>
    </xf>
    <xf numFmtId="0" fontId="6" fillId="0" borderId="7" xfId="0" applyFont="1" applyBorder="1" applyAlignment="1">
      <alignment horizontal="left" vertical="center" wrapText="1"/>
    </xf>
    <xf numFmtId="0" fontId="14" fillId="2" borderId="13" xfId="0" applyFont="1" applyFill="1" applyBorder="1" applyAlignment="1">
      <alignment horizontal="left" vertical="center"/>
    </xf>
    <xf numFmtId="0" fontId="14" fillId="2" borderId="14" xfId="0" applyFont="1" applyFill="1" applyBorder="1" applyAlignment="1">
      <alignment horizontal="left" vertical="center"/>
    </xf>
    <xf numFmtId="0" fontId="14" fillId="2" borderId="15" xfId="0" applyFont="1" applyFill="1" applyBorder="1" applyAlignment="1">
      <alignment horizontal="left" vertical="center"/>
    </xf>
    <xf numFmtId="0" fontId="16" fillId="4" borderId="10" xfId="0" applyFont="1" applyFill="1" applyBorder="1" applyAlignment="1">
      <alignment horizontal="left" vertical="center"/>
    </xf>
    <xf numFmtId="0" fontId="16" fillId="4" borderId="11" xfId="0" applyFont="1" applyFill="1" applyBorder="1" applyAlignment="1">
      <alignment horizontal="left" vertical="center"/>
    </xf>
    <xf numFmtId="0" fontId="13" fillId="0" borderId="20" xfId="0" applyFont="1" applyBorder="1" applyAlignment="1">
      <alignment horizontal="left" vertical="center"/>
    </xf>
    <xf numFmtId="0" fontId="13" fillId="0" borderId="16" xfId="0" applyFont="1" applyBorder="1" applyAlignment="1">
      <alignment horizontal="left" vertical="center"/>
    </xf>
    <xf numFmtId="0" fontId="13" fillId="0" borderId="17" xfId="0" applyFont="1" applyBorder="1" applyAlignment="1">
      <alignment horizontal="left" vertical="center"/>
    </xf>
    <xf numFmtId="0" fontId="13" fillId="3" borderId="22" xfId="0" applyFont="1" applyFill="1" applyBorder="1" applyAlignment="1">
      <alignment horizontal="center" vertical="center" wrapText="1"/>
    </xf>
    <xf numFmtId="0" fontId="13" fillId="3" borderId="23" xfId="0" applyFont="1" applyFill="1" applyBorder="1" applyAlignment="1">
      <alignment horizontal="center" vertical="center" wrapText="1"/>
    </xf>
    <xf numFmtId="0" fontId="13" fillId="3" borderId="24" xfId="0" applyFont="1" applyFill="1" applyBorder="1" applyAlignment="1">
      <alignment horizontal="center" vertical="center" wrapText="1"/>
    </xf>
    <xf numFmtId="0" fontId="12" fillId="0" borderId="22" xfId="0" applyFont="1" applyBorder="1" applyAlignment="1">
      <alignment horizontal="center" vertical="center"/>
    </xf>
    <xf numFmtId="0" fontId="12" fillId="0" borderId="23" xfId="0" applyFont="1" applyBorder="1" applyAlignment="1">
      <alignment horizontal="center" vertical="center"/>
    </xf>
    <xf numFmtId="0" fontId="12" fillId="0" borderId="24" xfId="0" applyFont="1" applyBorder="1" applyAlignment="1">
      <alignment horizontal="center" vertical="center"/>
    </xf>
    <xf numFmtId="0" fontId="12" fillId="0" borderId="22" xfId="0" applyFont="1" applyBorder="1" applyAlignment="1">
      <alignment horizontal="left" vertical="center"/>
    </xf>
    <xf numFmtId="0" fontId="12" fillId="0" borderId="23" xfId="0" applyFont="1" applyBorder="1" applyAlignment="1">
      <alignment horizontal="left" vertical="center"/>
    </xf>
    <xf numFmtId="0" fontId="12" fillId="0" borderId="24" xfId="0" applyFont="1" applyBorder="1" applyAlignment="1">
      <alignment horizontal="left" vertical="center"/>
    </xf>
    <xf numFmtId="0" fontId="13" fillId="0" borderId="22" xfId="0" applyFont="1" applyFill="1" applyBorder="1" applyAlignment="1">
      <alignment horizontal="left" vertical="center" wrapText="1"/>
    </xf>
    <xf numFmtId="0" fontId="13" fillId="0" borderId="23" xfId="0" applyFont="1" applyFill="1" applyBorder="1" applyAlignment="1">
      <alignment horizontal="left" vertical="center" wrapText="1"/>
    </xf>
    <xf numFmtId="0" fontId="13" fillId="0" borderId="24" xfId="0" applyFont="1" applyFill="1" applyBorder="1" applyAlignment="1">
      <alignment horizontal="left" vertical="center" wrapText="1"/>
    </xf>
    <xf numFmtId="0" fontId="6" fillId="0" borderId="0" xfId="0" applyFont="1" applyAlignment="1">
      <alignment horizontal="left" vertical="center"/>
    </xf>
    <xf numFmtId="0" fontId="13" fillId="0" borderId="22" xfId="0" applyFont="1" applyFill="1" applyBorder="1" applyAlignment="1">
      <alignment horizontal="center" vertical="center" wrapText="1"/>
    </xf>
    <xf numFmtId="0" fontId="13" fillId="0" borderId="23" xfId="0" applyFont="1" applyFill="1" applyBorder="1" applyAlignment="1">
      <alignment horizontal="center" vertical="center" wrapText="1"/>
    </xf>
    <xf numFmtId="0" fontId="13" fillId="0" borderId="25" xfId="0" applyFont="1" applyFill="1" applyBorder="1" applyAlignment="1">
      <alignment horizontal="center" vertical="center" wrapText="1"/>
    </xf>
    <xf numFmtId="166" fontId="13" fillId="7" borderId="22" xfId="0" applyNumberFormat="1" applyFont="1" applyFill="1" applyBorder="1" applyAlignment="1">
      <alignment horizontal="left" vertical="center" wrapText="1"/>
    </xf>
    <xf numFmtId="166" fontId="13" fillId="7" borderId="23" xfId="0" applyNumberFormat="1" applyFont="1" applyFill="1" applyBorder="1" applyAlignment="1">
      <alignment horizontal="left" vertical="center" wrapText="1"/>
    </xf>
    <xf numFmtId="166" fontId="13" fillId="7" borderId="25" xfId="0" applyNumberFormat="1" applyFont="1" applyFill="1" applyBorder="1" applyAlignment="1">
      <alignment horizontal="left" vertical="center" wrapText="1"/>
    </xf>
  </cellXfs>
  <cellStyles count="3">
    <cellStyle name="Komma" xfId="1" builtinId="3"/>
    <cellStyle name="Procent" xfId="2" builtinId="5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117"/>
  <sheetViews>
    <sheetView showGridLines="0" tabSelected="1" topLeftCell="B1" zoomScaleNormal="100" workbookViewId="0">
      <selection activeCell="B112" sqref="B112:L112"/>
    </sheetView>
  </sheetViews>
  <sheetFormatPr defaultColWidth="9.140625" defaultRowHeight="12.75" x14ac:dyDescent="0.2"/>
  <cols>
    <col min="1" max="1" width="9.140625" style="2"/>
    <col min="2" max="2" width="55.5703125" style="2" bestFit="1" customWidth="1"/>
    <col min="3" max="3" width="13.28515625" style="2" customWidth="1"/>
    <col min="4" max="4" width="19.42578125" style="2" customWidth="1"/>
    <col min="5" max="5" width="46" style="2" customWidth="1"/>
    <col min="6" max="6" width="20.85546875" style="2" customWidth="1"/>
    <col min="7" max="8" width="15.28515625" style="2" customWidth="1"/>
    <col min="9" max="9" width="17" style="5" customWidth="1"/>
    <col min="10" max="10" width="16" style="50" customWidth="1"/>
    <col min="11" max="11" width="12.28515625" style="6" customWidth="1"/>
    <col min="12" max="12" width="22.140625" style="1" customWidth="1"/>
    <col min="13" max="13" width="12.5703125" style="1" customWidth="1"/>
    <col min="14" max="16384" width="9.140625" style="2"/>
  </cols>
  <sheetData>
    <row r="1" spans="1:13" ht="27" customHeight="1" thickBot="1" x14ac:dyDescent="0.25">
      <c r="B1" s="7"/>
      <c r="C1" s="7"/>
      <c r="D1" s="7"/>
      <c r="E1" s="7"/>
      <c r="F1" s="7"/>
      <c r="G1" s="7"/>
      <c r="H1" s="7"/>
      <c r="I1" s="8"/>
      <c r="J1" s="44"/>
      <c r="K1" s="9"/>
      <c r="L1" s="10"/>
    </row>
    <row r="2" spans="1:13" ht="27" customHeight="1" x14ac:dyDescent="0.25">
      <c r="A2" s="15"/>
      <c r="B2" s="16" t="s">
        <v>0</v>
      </c>
      <c r="C2" s="16"/>
      <c r="D2" s="16"/>
      <c r="E2" s="16"/>
      <c r="F2" s="16"/>
      <c r="G2" s="16"/>
      <c r="H2" s="16"/>
      <c r="I2" s="16"/>
      <c r="J2" s="45"/>
      <c r="K2" s="16"/>
      <c r="L2" s="16"/>
      <c r="M2" s="17"/>
    </row>
    <row r="3" spans="1:13" ht="27" customHeight="1" x14ac:dyDescent="0.3">
      <c r="A3" s="18"/>
      <c r="B3" s="19" t="s">
        <v>1</v>
      </c>
      <c r="C3" s="72"/>
      <c r="D3" s="72"/>
      <c r="E3" s="72"/>
      <c r="F3" s="72"/>
      <c r="G3" s="72"/>
      <c r="H3" s="19"/>
      <c r="I3" s="20"/>
      <c r="J3" s="46"/>
      <c r="K3" s="21"/>
      <c r="L3" s="22"/>
      <c r="M3" s="23"/>
    </row>
    <row r="4" spans="1:13" x14ac:dyDescent="0.2">
      <c r="A4" s="18"/>
      <c r="B4" s="24"/>
      <c r="C4" s="73"/>
      <c r="D4" s="73"/>
      <c r="E4" s="73"/>
      <c r="F4" s="73"/>
      <c r="G4" s="73"/>
      <c r="H4" s="24"/>
      <c r="I4" s="20"/>
      <c r="J4" s="46"/>
      <c r="K4" s="21"/>
      <c r="L4" s="22"/>
      <c r="M4" s="23"/>
    </row>
    <row r="5" spans="1:13" x14ac:dyDescent="0.2">
      <c r="A5" s="18"/>
      <c r="B5" s="25" t="s">
        <v>2</v>
      </c>
      <c r="C5" s="25"/>
      <c r="D5" s="25"/>
      <c r="E5" s="25"/>
      <c r="F5" s="25"/>
      <c r="G5" s="25"/>
      <c r="H5" s="25"/>
      <c r="I5" s="20"/>
      <c r="J5" s="46"/>
      <c r="K5" s="21"/>
      <c r="L5" s="22"/>
      <c r="M5" s="23"/>
    </row>
    <row r="6" spans="1:13" s="95" customFormat="1" ht="18.75" customHeight="1" x14ac:dyDescent="0.25">
      <c r="A6" s="88"/>
      <c r="B6" s="89" t="s">
        <v>174</v>
      </c>
      <c r="C6" s="89"/>
      <c r="D6" s="89"/>
      <c r="E6" s="89"/>
      <c r="F6" s="89"/>
      <c r="G6" s="89"/>
      <c r="H6" s="89"/>
      <c r="I6" s="90"/>
      <c r="J6" s="91"/>
      <c r="K6" s="92"/>
      <c r="L6" s="93"/>
      <c r="M6" s="94"/>
    </row>
    <row r="7" spans="1:13" s="95" customFormat="1" ht="18.75" customHeight="1" x14ac:dyDescent="0.25">
      <c r="A7" s="88"/>
      <c r="B7" s="89" t="s">
        <v>3</v>
      </c>
      <c r="C7" s="89"/>
      <c r="D7" s="89"/>
      <c r="E7" s="89"/>
      <c r="F7" s="89"/>
      <c r="G7" s="89"/>
      <c r="H7" s="89"/>
      <c r="I7" s="90"/>
      <c r="J7" s="91"/>
      <c r="K7" s="92"/>
      <c r="L7" s="93"/>
      <c r="M7" s="94"/>
    </row>
    <row r="8" spans="1:13" s="95" customFormat="1" ht="18.75" customHeight="1" x14ac:dyDescent="0.25">
      <c r="A8" s="88"/>
      <c r="B8" s="89" t="s">
        <v>4</v>
      </c>
      <c r="C8" s="89"/>
      <c r="D8" s="89"/>
      <c r="E8" s="89"/>
      <c r="F8" s="89"/>
      <c r="G8" s="89"/>
      <c r="H8" s="89"/>
      <c r="I8" s="90"/>
      <c r="J8" s="91"/>
      <c r="K8" s="92"/>
      <c r="L8" s="93"/>
      <c r="M8" s="94"/>
    </row>
    <row r="9" spans="1:13" ht="18.75" x14ac:dyDescent="0.3">
      <c r="A9" s="18"/>
      <c r="B9" s="70" t="s">
        <v>5</v>
      </c>
      <c r="C9" s="24"/>
      <c r="D9" s="24"/>
      <c r="E9" s="24"/>
      <c r="F9" s="24"/>
      <c r="G9" s="24"/>
      <c r="H9" s="24"/>
      <c r="I9" s="20"/>
      <c r="J9" s="46"/>
      <c r="K9" s="21"/>
      <c r="L9" s="22"/>
      <c r="M9" s="23"/>
    </row>
    <row r="10" spans="1:13" x14ac:dyDescent="0.2">
      <c r="A10" s="18"/>
      <c r="B10" s="11"/>
      <c r="C10" s="11"/>
      <c r="D10" s="11"/>
      <c r="E10" s="11"/>
      <c r="F10" s="11"/>
      <c r="G10" s="11"/>
      <c r="H10" s="11"/>
      <c r="I10" s="12"/>
      <c r="J10" s="47"/>
      <c r="K10" s="13"/>
      <c r="L10" s="14"/>
      <c r="M10" s="23"/>
    </row>
    <row r="11" spans="1:13" ht="24.75" customHeight="1" x14ac:dyDescent="0.2">
      <c r="A11" s="18"/>
      <c r="B11" s="101" t="s">
        <v>6</v>
      </c>
      <c r="C11" s="102"/>
      <c r="D11" s="102"/>
      <c r="E11" s="102"/>
      <c r="F11" s="102"/>
      <c r="G11" s="102"/>
      <c r="H11" s="102"/>
      <c r="I11" s="102"/>
      <c r="J11" s="102"/>
      <c r="K11" s="102"/>
      <c r="L11" s="103"/>
      <c r="M11" s="23"/>
    </row>
    <row r="12" spans="1:13" s="3" customFormat="1" ht="24" x14ac:dyDescent="0.2">
      <c r="A12" s="26"/>
      <c r="B12" s="61" t="s">
        <v>7</v>
      </c>
      <c r="C12" s="42" t="s">
        <v>8</v>
      </c>
      <c r="D12" s="42" t="s">
        <v>9</v>
      </c>
      <c r="E12" s="42" t="s">
        <v>10</v>
      </c>
      <c r="F12" s="42" t="s">
        <v>11</v>
      </c>
      <c r="G12" s="42" t="s">
        <v>12</v>
      </c>
      <c r="H12" s="42" t="s">
        <v>13</v>
      </c>
      <c r="I12" s="43" t="s">
        <v>14</v>
      </c>
      <c r="J12" s="48" t="s">
        <v>15</v>
      </c>
      <c r="K12" s="43" t="s">
        <v>16</v>
      </c>
      <c r="L12" s="62" t="s">
        <v>17</v>
      </c>
      <c r="M12" s="27"/>
    </row>
    <row r="13" spans="1:13" ht="14.25" customHeight="1" x14ac:dyDescent="0.2">
      <c r="A13" s="18"/>
      <c r="B13" s="63" t="s">
        <v>18</v>
      </c>
      <c r="C13" s="38" t="s">
        <v>19</v>
      </c>
      <c r="D13" s="56"/>
      <c r="E13" s="56"/>
      <c r="F13" s="52"/>
      <c r="G13" s="52"/>
      <c r="H13" s="52"/>
      <c r="I13" s="85">
        <v>60</v>
      </c>
      <c r="J13" s="55"/>
      <c r="K13" s="68"/>
      <c r="L13" s="64">
        <f>(I13*J13)*(1-K13)</f>
        <v>0</v>
      </c>
      <c r="M13" s="23"/>
    </row>
    <row r="14" spans="1:13" ht="14.25" customHeight="1" x14ac:dyDescent="0.2">
      <c r="A14" s="18"/>
      <c r="B14" s="63" t="s">
        <v>20</v>
      </c>
      <c r="C14" s="38" t="s">
        <v>21</v>
      </c>
      <c r="D14" s="74"/>
      <c r="E14" s="74"/>
      <c r="F14" s="75"/>
      <c r="G14" s="75"/>
      <c r="H14" s="75"/>
      <c r="I14" s="86"/>
      <c r="J14" s="71"/>
      <c r="K14" s="77"/>
      <c r="L14" s="64"/>
      <c r="M14" s="23"/>
    </row>
    <row r="15" spans="1:13" ht="14.25" customHeight="1" x14ac:dyDescent="0.2">
      <c r="A15" s="18"/>
      <c r="B15" s="63" t="s">
        <v>22</v>
      </c>
      <c r="C15" s="38" t="s">
        <v>23</v>
      </c>
      <c r="D15" s="56"/>
      <c r="E15" s="56"/>
      <c r="F15" s="52"/>
      <c r="G15" s="52"/>
      <c r="H15" s="52"/>
      <c r="I15" s="85">
        <v>95</v>
      </c>
      <c r="J15" s="55"/>
      <c r="K15" s="68"/>
      <c r="L15" s="64">
        <f t="shared" ref="L15:L43" si="0">(I15*J15)*(1-K15)</f>
        <v>0</v>
      </c>
      <c r="M15" s="23"/>
    </row>
    <row r="16" spans="1:13" ht="14.25" customHeight="1" x14ac:dyDescent="0.2">
      <c r="A16" s="18"/>
      <c r="B16" s="63" t="s">
        <v>24</v>
      </c>
      <c r="C16" s="38" t="s">
        <v>25</v>
      </c>
      <c r="D16" s="56"/>
      <c r="E16" s="56"/>
      <c r="F16" s="52"/>
      <c r="G16" s="52"/>
      <c r="H16" s="52"/>
      <c r="I16" s="85">
        <v>80</v>
      </c>
      <c r="J16" s="55"/>
      <c r="K16" s="68"/>
      <c r="L16" s="64">
        <f t="shared" si="0"/>
        <v>0</v>
      </c>
      <c r="M16" s="23"/>
    </row>
    <row r="17" spans="1:13" ht="14.25" customHeight="1" x14ac:dyDescent="0.2">
      <c r="A17" s="18"/>
      <c r="B17" s="63" t="s">
        <v>26</v>
      </c>
      <c r="C17" s="38" t="s">
        <v>27</v>
      </c>
      <c r="D17" s="56"/>
      <c r="E17" s="56"/>
      <c r="F17" s="52"/>
      <c r="G17" s="52"/>
      <c r="H17" s="52"/>
      <c r="I17" s="85">
        <v>842</v>
      </c>
      <c r="J17" s="55"/>
      <c r="K17" s="68"/>
      <c r="L17" s="64">
        <f t="shared" si="0"/>
        <v>0</v>
      </c>
      <c r="M17" s="23"/>
    </row>
    <row r="18" spans="1:13" ht="14.25" customHeight="1" x14ac:dyDescent="0.2">
      <c r="A18" s="18"/>
      <c r="B18" s="63" t="s">
        <v>28</v>
      </c>
      <c r="C18" s="38" t="s">
        <v>29</v>
      </c>
      <c r="D18" s="74"/>
      <c r="E18" s="74"/>
      <c r="F18" s="75"/>
      <c r="G18" s="75"/>
      <c r="H18" s="75"/>
      <c r="I18" s="86"/>
      <c r="J18" s="71"/>
      <c r="K18" s="77"/>
      <c r="L18" s="64"/>
      <c r="M18" s="23"/>
    </row>
    <row r="19" spans="1:13" ht="14.25" customHeight="1" x14ac:dyDescent="0.2">
      <c r="A19" s="18"/>
      <c r="B19" s="63" t="s">
        <v>30</v>
      </c>
      <c r="C19" s="38" t="s">
        <v>31</v>
      </c>
      <c r="D19" s="74"/>
      <c r="E19" s="74"/>
      <c r="F19" s="75"/>
      <c r="G19" s="75"/>
      <c r="H19" s="75"/>
      <c r="I19" s="86"/>
      <c r="J19" s="71"/>
      <c r="K19" s="77"/>
      <c r="L19" s="64"/>
      <c r="M19" s="23"/>
    </row>
    <row r="20" spans="1:13" ht="14.25" customHeight="1" x14ac:dyDescent="0.2">
      <c r="A20" s="18"/>
      <c r="B20" s="63" t="s">
        <v>32</v>
      </c>
      <c r="C20" s="38" t="s">
        <v>33</v>
      </c>
      <c r="D20" s="74"/>
      <c r="E20" s="74"/>
      <c r="F20" s="75"/>
      <c r="G20" s="75"/>
      <c r="H20" s="75"/>
      <c r="I20" s="86"/>
      <c r="J20" s="71"/>
      <c r="K20" s="77"/>
      <c r="L20" s="64"/>
      <c r="M20" s="23"/>
    </row>
    <row r="21" spans="1:13" ht="14.25" customHeight="1" x14ac:dyDescent="0.2">
      <c r="A21" s="18"/>
      <c r="B21" s="63" t="s">
        <v>34</v>
      </c>
      <c r="C21" s="38" t="s">
        <v>35</v>
      </c>
      <c r="D21" s="74"/>
      <c r="E21" s="74"/>
      <c r="F21" s="75"/>
      <c r="G21" s="75"/>
      <c r="H21" s="75"/>
      <c r="I21" s="86"/>
      <c r="J21" s="71"/>
      <c r="K21" s="77"/>
      <c r="L21" s="64"/>
      <c r="M21" s="23"/>
    </row>
    <row r="22" spans="1:13" ht="14.25" customHeight="1" x14ac:dyDescent="0.2">
      <c r="A22" s="18"/>
      <c r="B22" s="63" t="s">
        <v>36</v>
      </c>
      <c r="C22" s="38" t="s">
        <v>37</v>
      </c>
      <c r="D22" s="74"/>
      <c r="E22" s="74"/>
      <c r="F22" s="75"/>
      <c r="G22" s="75"/>
      <c r="H22" s="75"/>
      <c r="I22" s="86"/>
      <c r="J22" s="71"/>
      <c r="K22" s="77"/>
      <c r="L22" s="64"/>
      <c r="M22" s="23"/>
    </row>
    <row r="23" spans="1:13" ht="14.25" customHeight="1" x14ac:dyDescent="0.2">
      <c r="A23" s="18"/>
      <c r="B23" s="63" t="s">
        <v>38</v>
      </c>
      <c r="C23" s="38" t="s">
        <v>39</v>
      </c>
      <c r="D23" s="74"/>
      <c r="E23" s="74"/>
      <c r="F23" s="75"/>
      <c r="G23" s="75"/>
      <c r="H23" s="75"/>
      <c r="I23" s="86"/>
      <c r="J23" s="71"/>
      <c r="K23" s="77"/>
      <c r="L23" s="64"/>
      <c r="M23" s="23"/>
    </row>
    <row r="24" spans="1:13" ht="14.25" customHeight="1" x14ac:dyDescent="0.2">
      <c r="A24" s="18"/>
      <c r="B24" s="63" t="s">
        <v>40</v>
      </c>
      <c r="C24" s="38" t="s">
        <v>41</v>
      </c>
      <c r="D24" s="56"/>
      <c r="E24" s="56"/>
      <c r="F24" s="52"/>
      <c r="G24" s="52"/>
      <c r="H24" s="52"/>
      <c r="I24" s="85">
        <v>150</v>
      </c>
      <c r="J24" s="55"/>
      <c r="K24" s="68"/>
      <c r="L24" s="64">
        <f t="shared" si="0"/>
        <v>0</v>
      </c>
      <c r="M24" s="23"/>
    </row>
    <row r="25" spans="1:13" ht="14.25" customHeight="1" x14ac:dyDescent="0.2">
      <c r="A25" s="18"/>
      <c r="B25" s="63" t="s">
        <v>42</v>
      </c>
      <c r="C25" s="38" t="s">
        <v>43</v>
      </c>
      <c r="D25" s="74"/>
      <c r="E25" s="74"/>
      <c r="F25" s="75"/>
      <c r="G25" s="75"/>
      <c r="H25" s="75"/>
      <c r="I25" s="86"/>
      <c r="J25" s="71"/>
      <c r="K25" s="77"/>
      <c r="L25" s="64"/>
      <c r="M25" s="23"/>
    </row>
    <row r="26" spans="1:13" ht="14.25" customHeight="1" x14ac:dyDescent="0.2">
      <c r="A26" s="18"/>
      <c r="B26" s="63" t="s">
        <v>44</v>
      </c>
      <c r="C26" s="38" t="s">
        <v>45</v>
      </c>
      <c r="D26" s="74"/>
      <c r="E26" s="74"/>
      <c r="F26" s="75"/>
      <c r="G26" s="75"/>
      <c r="H26" s="75"/>
      <c r="I26" s="86"/>
      <c r="J26" s="71"/>
      <c r="K26" s="77"/>
      <c r="L26" s="64"/>
      <c r="M26" s="23"/>
    </row>
    <row r="27" spans="1:13" ht="14.25" customHeight="1" x14ac:dyDescent="0.2">
      <c r="A27" s="18"/>
      <c r="B27" s="63" t="s">
        <v>46</v>
      </c>
      <c r="C27" s="38" t="s">
        <v>47</v>
      </c>
      <c r="D27" s="74"/>
      <c r="E27" s="74"/>
      <c r="F27" s="75"/>
      <c r="G27" s="75"/>
      <c r="H27" s="75"/>
      <c r="I27" s="86"/>
      <c r="J27" s="71"/>
      <c r="K27" s="77"/>
      <c r="L27" s="64"/>
      <c r="M27" s="23"/>
    </row>
    <row r="28" spans="1:13" ht="14.25" customHeight="1" x14ac:dyDescent="0.2">
      <c r="A28" s="18"/>
      <c r="B28" s="63" t="s">
        <v>48</v>
      </c>
      <c r="C28" s="38" t="s">
        <v>49</v>
      </c>
      <c r="D28" s="74"/>
      <c r="E28" s="74"/>
      <c r="F28" s="75"/>
      <c r="G28" s="75"/>
      <c r="H28" s="75"/>
      <c r="I28" s="86"/>
      <c r="J28" s="71"/>
      <c r="K28" s="77"/>
      <c r="L28" s="64"/>
      <c r="M28" s="23"/>
    </row>
    <row r="29" spans="1:13" ht="14.25" customHeight="1" x14ac:dyDescent="0.2">
      <c r="A29" s="18"/>
      <c r="B29" s="63" t="s">
        <v>50</v>
      </c>
      <c r="C29" s="38" t="s">
        <v>51</v>
      </c>
      <c r="D29" s="74"/>
      <c r="E29" s="74"/>
      <c r="F29" s="75"/>
      <c r="G29" s="75"/>
      <c r="H29" s="75"/>
      <c r="I29" s="86"/>
      <c r="J29" s="71"/>
      <c r="K29" s="77"/>
      <c r="L29" s="64"/>
      <c r="M29" s="23"/>
    </row>
    <row r="30" spans="1:13" ht="14.25" customHeight="1" x14ac:dyDescent="0.2">
      <c r="A30" s="18"/>
      <c r="B30" s="63" t="s">
        <v>52</v>
      </c>
      <c r="C30" s="38" t="s">
        <v>53</v>
      </c>
      <c r="D30" s="74"/>
      <c r="E30" s="74"/>
      <c r="F30" s="75"/>
      <c r="G30" s="75"/>
      <c r="H30" s="75"/>
      <c r="I30" s="86"/>
      <c r="J30" s="71"/>
      <c r="K30" s="77"/>
      <c r="L30" s="64"/>
      <c r="M30" s="23"/>
    </row>
    <row r="31" spans="1:13" ht="14.25" customHeight="1" x14ac:dyDescent="0.2">
      <c r="A31" s="18"/>
      <c r="B31" s="63" t="s">
        <v>54</v>
      </c>
      <c r="C31" s="38" t="s">
        <v>55</v>
      </c>
      <c r="D31" s="74"/>
      <c r="E31" s="74"/>
      <c r="F31" s="75"/>
      <c r="G31" s="75"/>
      <c r="H31" s="75"/>
      <c r="I31" s="86"/>
      <c r="J31" s="71"/>
      <c r="K31" s="77"/>
      <c r="L31" s="64"/>
      <c r="M31" s="23"/>
    </row>
    <row r="32" spans="1:13" ht="14.25" customHeight="1" x14ac:dyDescent="0.2">
      <c r="A32" s="18"/>
      <c r="B32" s="63" t="s">
        <v>56</v>
      </c>
      <c r="C32" s="38" t="s">
        <v>57</v>
      </c>
      <c r="D32" s="56"/>
      <c r="E32" s="56"/>
      <c r="F32" s="52"/>
      <c r="G32" s="52"/>
      <c r="H32" s="52"/>
      <c r="I32" s="85">
        <v>3</v>
      </c>
      <c r="J32" s="55"/>
      <c r="K32" s="68"/>
      <c r="L32" s="64">
        <f t="shared" si="0"/>
        <v>0</v>
      </c>
      <c r="M32" s="23"/>
    </row>
    <row r="33" spans="1:13" ht="14.25" customHeight="1" x14ac:dyDescent="0.2">
      <c r="A33" s="18"/>
      <c r="B33" s="63" t="s">
        <v>58</v>
      </c>
      <c r="C33" s="38" t="s">
        <v>59</v>
      </c>
      <c r="D33" s="56"/>
      <c r="E33" s="56"/>
      <c r="F33" s="52"/>
      <c r="G33" s="52"/>
      <c r="H33" s="52"/>
      <c r="I33" s="85">
        <v>56</v>
      </c>
      <c r="J33" s="55"/>
      <c r="K33" s="68"/>
      <c r="L33" s="64">
        <f t="shared" si="0"/>
        <v>0</v>
      </c>
      <c r="M33" s="23"/>
    </row>
    <row r="34" spans="1:13" ht="14.25" customHeight="1" x14ac:dyDescent="0.2">
      <c r="A34" s="18"/>
      <c r="B34" s="63" t="s">
        <v>60</v>
      </c>
      <c r="C34" s="38" t="s">
        <v>61</v>
      </c>
      <c r="D34" s="74"/>
      <c r="E34" s="74"/>
      <c r="F34" s="75"/>
      <c r="G34" s="75"/>
      <c r="H34" s="75"/>
      <c r="I34" s="86"/>
      <c r="J34" s="71"/>
      <c r="K34" s="77"/>
      <c r="L34" s="64"/>
      <c r="M34" s="23"/>
    </row>
    <row r="35" spans="1:13" ht="14.25" customHeight="1" x14ac:dyDescent="0.2">
      <c r="A35" s="18"/>
      <c r="B35" s="63" t="s">
        <v>62</v>
      </c>
      <c r="C35" s="38" t="s">
        <v>63</v>
      </c>
      <c r="D35" s="74"/>
      <c r="E35" s="74"/>
      <c r="F35" s="75"/>
      <c r="G35" s="75"/>
      <c r="H35" s="75"/>
      <c r="I35" s="86"/>
      <c r="J35" s="71"/>
      <c r="K35" s="77"/>
      <c r="L35" s="64"/>
      <c r="M35" s="23"/>
    </row>
    <row r="36" spans="1:13" ht="14.25" customHeight="1" x14ac:dyDescent="0.2">
      <c r="A36" s="18"/>
      <c r="B36" s="63" t="s">
        <v>64</v>
      </c>
      <c r="C36" s="38" t="s">
        <v>65</v>
      </c>
      <c r="D36" s="74"/>
      <c r="E36" s="74"/>
      <c r="F36" s="75"/>
      <c r="G36" s="75"/>
      <c r="H36" s="75"/>
      <c r="I36" s="86"/>
      <c r="J36" s="71"/>
      <c r="K36" s="77"/>
      <c r="L36" s="64"/>
      <c r="M36" s="23"/>
    </row>
    <row r="37" spans="1:13" ht="14.25" customHeight="1" x14ac:dyDescent="0.2">
      <c r="A37" s="18"/>
      <c r="B37" s="63" t="s">
        <v>66</v>
      </c>
      <c r="C37" s="38" t="s">
        <v>67</v>
      </c>
      <c r="D37" s="74"/>
      <c r="E37" s="74"/>
      <c r="F37" s="75"/>
      <c r="G37" s="75"/>
      <c r="H37" s="75"/>
      <c r="I37" s="86"/>
      <c r="J37" s="71"/>
      <c r="K37" s="77"/>
      <c r="L37" s="64"/>
      <c r="M37" s="23"/>
    </row>
    <row r="38" spans="1:13" ht="14.25" customHeight="1" x14ac:dyDescent="0.2">
      <c r="A38" s="18"/>
      <c r="B38" s="63" t="s">
        <v>68</v>
      </c>
      <c r="C38" s="38" t="s">
        <v>69</v>
      </c>
      <c r="D38" s="74"/>
      <c r="E38" s="74"/>
      <c r="F38" s="75"/>
      <c r="G38" s="75"/>
      <c r="H38" s="75"/>
      <c r="I38" s="86"/>
      <c r="J38" s="71"/>
      <c r="K38" s="77"/>
      <c r="L38" s="64"/>
      <c r="M38" s="23"/>
    </row>
    <row r="39" spans="1:13" ht="14.25" customHeight="1" x14ac:dyDescent="0.2">
      <c r="A39" s="18"/>
      <c r="B39" s="63" t="s">
        <v>70</v>
      </c>
      <c r="C39" s="38" t="s">
        <v>71</v>
      </c>
      <c r="D39" s="74"/>
      <c r="E39" s="74"/>
      <c r="F39" s="75"/>
      <c r="G39" s="75"/>
      <c r="H39" s="75"/>
      <c r="I39" s="86"/>
      <c r="J39" s="71"/>
      <c r="K39" s="77"/>
      <c r="L39" s="64"/>
      <c r="M39" s="23"/>
    </row>
    <row r="40" spans="1:13" ht="14.25" customHeight="1" x14ac:dyDescent="0.2">
      <c r="A40" s="18"/>
      <c r="B40" s="63" t="s">
        <v>72</v>
      </c>
      <c r="C40" s="38" t="s">
        <v>73</v>
      </c>
      <c r="D40" s="74"/>
      <c r="E40" s="74"/>
      <c r="F40" s="75"/>
      <c r="G40" s="75"/>
      <c r="H40" s="75"/>
      <c r="I40" s="86"/>
      <c r="J40" s="71"/>
      <c r="K40" s="77"/>
      <c r="L40" s="64">
        <f t="shared" si="0"/>
        <v>0</v>
      </c>
      <c r="M40" s="23"/>
    </row>
    <row r="41" spans="1:13" ht="14.25" customHeight="1" x14ac:dyDescent="0.2">
      <c r="A41" s="18"/>
      <c r="B41" s="63" t="s">
        <v>74</v>
      </c>
      <c r="C41" s="38" t="s">
        <v>75</v>
      </c>
      <c r="D41" s="74"/>
      <c r="E41" s="74"/>
      <c r="F41" s="75"/>
      <c r="G41" s="75"/>
      <c r="H41" s="75"/>
      <c r="I41" s="86"/>
      <c r="J41" s="71"/>
      <c r="K41" s="77"/>
      <c r="L41" s="64">
        <f t="shared" si="0"/>
        <v>0</v>
      </c>
      <c r="M41" s="23"/>
    </row>
    <row r="42" spans="1:13" ht="14.25" customHeight="1" x14ac:dyDescent="0.2">
      <c r="A42" s="18"/>
      <c r="B42" s="63" t="s">
        <v>76</v>
      </c>
      <c r="C42" s="38" t="s">
        <v>77</v>
      </c>
      <c r="D42" s="74"/>
      <c r="E42" s="74"/>
      <c r="F42" s="75"/>
      <c r="G42" s="75"/>
      <c r="H42" s="75"/>
      <c r="I42" s="86"/>
      <c r="J42" s="71"/>
      <c r="K42" s="77"/>
      <c r="L42" s="64"/>
      <c r="M42" s="23"/>
    </row>
    <row r="43" spans="1:13" ht="14.25" customHeight="1" x14ac:dyDescent="0.2">
      <c r="A43" s="18"/>
      <c r="B43" s="65" t="s">
        <v>78</v>
      </c>
      <c r="C43" s="41" t="s">
        <v>79</v>
      </c>
      <c r="D43" s="58"/>
      <c r="E43" s="58"/>
      <c r="F43" s="54"/>
      <c r="G43" s="54"/>
      <c r="H43" s="54"/>
      <c r="I43" s="87">
        <v>25</v>
      </c>
      <c r="J43" s="59"/>
      <c r="K43" s="69"/>
      <c r="L43" s="64">
        <f t="shared" si="0"/>
        <v>0</v>
      </c>
      <c r="M43" s="23"/>
    </row>
    <row r="44" spans="1:13" ht="14.25" customHeight="1" x14ac:dyDescent="0.2">
      <c r="A44" s="18"/>
      <c r="B44" s="65" t="s">
        <v>80</v>
      </c>
      <c r="C44" s="41" t="s">
        <v>81</v>
      </c>
      <c r="D44" s="78"/>
      <c r="E44" s="78"/>
      <c r="F44" s="79"/>
      <c r="G44" s="79"/>
      <c r="H44" s="79"/>
      <c r="I44" s="80"/>
      <c r="J44" s="81"/>
      <c r="K44" s="82"/>
      <c r="L44" s="64"/>
      <c r="M44" s="23"/>
    </row>
    <row r="45" spans="1:13" ht="23.25" customHeight="1" x14ac:dyDescent="0.2">
      <c r="A45" s="18"/>
      <c r="B45" s="106" t="s">
        <v>82</v>
      </c>
      <c r="C45" s="107"/>
      <c r="D45" s="107"/>
      <c r="E45" s="107"/>
      <c r="F45" s="107"/>
      <c r="G45" s="107"/>
      <c r="H45" s="107"/>
      <c r="I45" s="107"/>
      <c r="J45" s="107"/>
      <c r="K45" s="108"/>
      <c r="L45" s="96">
        <f>SUM(L13:L44)</f>
        <v>0</v>
      </c>
      <c r="M45" s="23"/>
    </row>
    <row r="46" spans="1:13" ht="24.75" customHeight="1" x14ac:dyDescent="0.2">
      <c r="A46" s="18"/>
      <c r="B46" s="101" t="s">
        <v>83</v>
      </c>
      <c r="C46" s="102"/>
      <c r="D46" s="102"/>
      <c r="E46" s="102"/>
      <c r="F46" s="102"/>
      <c r="G46" s="102"/>
      <c r="H46" s="102"/>
      <c r="I46" s="102"/>
      <c r="J46" s="102"/>
      <c r="K46" s="102"/>
      <c r="L46" s="103"/>
      <c r="M46" s="23"/>
    </row>
    <row r="47" spans="1:13" s="3" customFormat="1" ht="24" x14ac:dyDescent="0.2">
      <c r="A47" s="26"/>
      <c r="B47" s="61" t="s">
        <v>10</v>
      </c>
      <c r="C47" s="42" t="s">
        <v>8</v>
      </c>
      <c r="D47" s="42" t="s">
        <v>9</v>
      </c>
      <c r="E47" s="42" t="s">
        <v>10</v>
      </c>
      <c r="F47" s="42" t="s">
        <v>11</v>
      </c>
      <c r="G47" s="42" t="s">
        <v>12</v>
      </c>
      <c r="H47" s="42" t="s">
        <v>13</v>
      </c>
      <c r="I47" s="43" t="s">
        <v>14</v>
      </c>
      <c r="J47" s="48" t="s">
        <v>15</v>
      </c>
      <c r="K47" s="43" t="s">
        <v>16</v>
      </c>
      <c r="L47" s="62" t="s">
        <v>17</v>
      </c>
      <c r="M47" s="27"/>
    </row>
    <row r="48" spans="1:13" ht="14.25" customHeight="1" x14ac:dyDescent="0.2">
      <c r="A48" s="18"/>
      <c r="B48" s="66" t="s">
        <v>84</v>
      </c>
      <c r="C48" s="40" t="s">
        <v>85</v>
      </c>
      <c r="D48" s="57"/>
      <c r="E48" s="57"/>
      <c r="F48" s="53"/>
      <c r="G48" s="53"/>
      <c r="H48" s="53"/>
      <c r="I48" s="85">
        <v>750</v>
      </c>
      <c r="J48" s="55"/>
      <c r="K48" s="68"/>
      <c r="L48" s="64">
        <f>(I48*J48)*(1-K48)</f>
        <v>0</v>
      </c>
      <c r="M48" s="23"/>
    </row>
    <row r="49" spans="1:13" ht="14.25" customHeight="1" x14ac:dyDescent="0.2">
      <c r="A49" s="18"/>
      <c r="B49" s="66" t="s">
        <v>86</v>
      </c>
      <c r="C49" s="40" t="s">
        <v>87</v>
      </c>
      <c r="D49" s="57"/>
      <c r="E49" s="57"/>
      <c r="F49" s="53"/>
      <c r="G49" s="53"/>
      <c r="H49" s="53"/>
      <c r="I49" s="85">
        <v>195</v>
      </c>
      <c r="J49" s="55"/>
      <c r="K49" s="68"/>
      <c r="L49" s="64">
        <f t="shared" ref="L49:L61" si="1">(I49*J49)*(1-K49)</f>
        <v>0</v>
      </c>
      <c r="M49" s="23"/>
    </row>
    <row r="50" spans="1:13" ht="14.25" customHeight="1" x14ac:dyDescent="0.2">
      <c r="A50" s="18"/>
      <c r="B50" s="66" t="s">
        <v>88</v>
      </c>
      <c r="C50" s="40" t="s">
        <v>89</v>
      </c>
      <c r="D50" s="57"/>
      <c r="E50" s="57"/>
      <c r="F50" s="53"/>
      <c r="G50" s="53"/>
      <c r="H50" s="53"/>
      <c r="I50" s="85">
        <v>270</v>
      </c>
      <c r="J50" s="55"/>
      <c r="K50" s="68"/>
      <c r="L50" s="64">
        <f t="shared" si="1"/>
        <v>0</v>
      </c>
      <c r="M50" s="23"/>
    </row>
    <row r="51" spans="1:13" ht="14.25" customHeight="1" x14ac:dyDescent="0.2">
      <c r="A51" s="18"/>
      <c r="B51" s="66" t="s">
        <v>90</v>
      </c>
      <c r="C51" s="40" t="s">
        <v>91</v>
      </c>
      <c r="D51" s="57"/>
      <c r="E51" s="57"/>
      <c r="F51" s="53"/>
      <c r="G51" s="53"/>
      <c r="H51" s="53"/>
      <c r="I51" s="85">
        <v>645</v>
      </c>
      <c r="J51" s="55"/>
      <c r="K51" s="68"/>
      <c r="L51" s="64">
        <f t="shared" si="1"/>
        <v>0</v>
      </c>
      <c r="M51" s="23"/>
    </row>
    <row r="52" spans="1:13" ht="14.25" customHeight="1" x14ac:dyDescent="0.2">
      <c r="A52" s="18"/>
      <c r="B52" s="66" t="s">
        <v>92</v>
      </c>
      <c r="C52" s="40" t="s">
        <v>93</v>
      </c>
      <c r="D52" s="57"/>
      <c r="E52" s="57"/>
      <c r="F52" s="53"/>
      <c r="G52" s="53"/>
      <c r="H52" s="53"/>
      <c r="I52" s="85">
        <v>270</v>
      </c>
      <c r="J52" s="55"/>
      <c r="K52" s="68"/>
      <c r="L52" s="64">
        <f t="shared" si="1"/>
        <v>0</v>
      </c>
      <c r="M52" s="23"/>
    </row>
    <row r="53" spans="1:13" ht="14.25" customHeight="1" x14ac:dyDescent="0.2">
      <c r="A53" s="18"/>
      <c r="B53" s="66" t="s">
        <v>94</v>
      </c>
      <c r="C53" s="40" t="s">
        <v>95</v>
      </c>
      <c r="D53" s="57"/>
      <c r="E53" s="57"/>
      <c r="F53" s="53"/>
      <c r="G53" s="53"/>
      <c r="H53" s="53"/>
      <c r="I53" s="85">
        <v>970</v>
      </c>
      <c r="J53" s="55"/>
      <c r="K53" s="68"/>
      <c r="L53" s="64">
        <f t="shared" si="1"/>
        <v>0</v>
      </c>
      <c r="M53" s="23"/>
    </row>
    <row r="54" spans="1:13" ht="14.25" customHeight="1" x14ac:dyDescent="0.2">
      <c r="A54" s="18"/>
      <c r="B54" s="66" t="s">
        <v>96</v>
      </c>
      <c r="C54" s="40" t="s">
        <v>97</v>
      </c>
      <c r="D54" s="57"/>
      <c r="E54" s="57"/>
      <c r="F54" s="53"/>
      <c r="G54" s="53"/>
      <c r="H54" s="53"/>
      <c r="I54" s="85">
        <v>405</v>
      </c>
      <c r="J54" s="55"/>
      <c r="K54" s="68"/>
      <c r="L54" s="64">
        <f t="shared" si="1"/>
        <v>0</v>
      </c>
      <c r="M54" s="23"/>
    </row>
    <row r="55" spans="1:13" ht="14.25" customHeight="1" x14ac:dyDescent="0.2">
      <c r="A55" s="18"/>
      <c r="B55" s="66" t="s">
        <v>98</v>
      </c>
      <c r="C55" s="40" t="s">
        <v>99</v>
      </c>
      <c r="D55" s="57"/>
      <c r="E55" s="57"/>
      <c r="F55" s="53"/>
      <c r="G55" s="53"/>
      <c r="H55" s="53"/>
      <c r="I55" s="85">
        <v>445</v>
      </c>
      <c r="J55" s="55"/>
      <c r="K55" s="68"/>
      <c r="L55" s="64">
        <f t="shared" si="1"/>
        <v>0</v>
      </c>
      <c r="M55" s="23"/>
    </row>
    <row r="56" spans="1:13" ht="14.25" customHeight="1" x14ac:dyDescent="0.2">
      <c r="A56" s="18"/>
      <c r="B56" s="66" t="s">
        <v>100</v>
      </c>
      <c r="C56" s="40" t="s">
        <v>101</v>
      </c>
      <c r="D56" s="57"/>
      <c r="E56" s="57"/>
      <c r="F56" s="53"/>
      <c r="G56" s="53"/>
      <c r="H56" s="53"/>
      <c r="I56" s="85">
        <v>65</v>
      </c>
      <c r="J56" s="55"/>
      <c r="K56" s="68"/>
      <c r="L56" s="64">
        <f t="shared" si="1"/>
        <v>0</v>
      </c>
      <c r="M56" s="23"/>
    </row>
    <row r="57" spans="1:13" ht="14.25" customHeight="1" x14ac:dyDescent="0.2">
      <c r="A57" s="18"/>
      <c r="B57" s="66" t="s">
        <v>102</v>
      </c>
      <c r="C57" s="40" t="s">
        <v>103</v>
      </c>
      <c r="D57" s="57"/>
      <c r="E57" s="57"/>
      <c r="F57" s="53"/>
      <c r="G57" s="53"/>
      <c r="H57" s="53"/>
      <c r="I57" s="85">
        <v>105</v>
      </c>
      <c r="J57" s="55"/>
      <c r="K57" s="68"/>
      <c r="L57" s="64">
        <f t="shared" si="1"/>
        <v>0</v>
      </c>
      <c r="M57" s="23"/>
    </row>
    <row r="58" spans="1:13" ht="14.25" customHeight="1" x14ac:dyDescent="0.2">
      <c r="A58" s="18"/>
      <c r="B58" s="66" t="s">
        <v>104</v>
      </c>
      <c r="C58" s="40" t="s">
        <v>105</v>
      </c>
      <c r="D58" s="57"/>
      <c r="E58" s="57"/>
      <c r="F58" s="53"/>
      <c r="G58" s="53"/>
      <c r="H58" s="53"/>
      <c r="I58" s="85">
        <v>720</v>
      </c>
      <c r="J58" s="55"/>
      <c r="K58" s="68"/>
      <c r="L58" s="64">
        <f t="shared" si="1"/>
        <v>0</v>
      </c>
      <c r="M58" s="23"/>
    </row>
    <row r="59" spans="1:13" ht="14.25" customHeight="1" x14ac:dyDescent="0.2">
      <c r="A59" s="18"/>
      <c r="B59" s="66" t="s">
        <v>106</v>
      </c>
      <c r="C59" s="40" t="s">
        <v>107</v>
      </c>
      <c r="D59" s="57"/>
      <c r="E59" s="57"/>
      <c r="F59" s="53"/>
      <c r="G59" s="53"/>
      <c r="H59" s="53"/>
      <c r="I59" s="85">
        <v>605</v>
      </c>
      <c r="J59" s="55"/>
      <c r="K59" s="68"/>
      <c r="L59" s="64">
        <f t="shared" si="1"/>
        <v>0</v>
      </c>
      <c r="M59" s="23"/>
    </row>
    <row r="60" spans="1:13" ht="14.25" customHeight="1" x14ac:dyDescent="0.2">
      <c r="A60" s="18"/>
      <c r="B60" s="66" t="s">
        <v>108</v>
      </c>
      <c r="C60" s="40" t="s">
        <v>109</v>
      </c>
      <c r="D60" s="57"/>
      <c r="E60" s="57"/>
      <c r="F60" s="53"/>
      <c r="G60" s="53"/>
      <c r="H60" s="53"/>
      <c r="I60" s="85">
        <v>325</v>
      </c>
      <c r="J60" s="55"/>
      <c r="K60" s="68"/>
      <c r="L60" s="64">
        <f t="shared" si="1"/>
        <v>0</v>
      </c>
      <c r="M60" s="23"/>
    </row>
    <row r="61" spans="1:13" ht="14.25" customHeight="1" x14ac:dyDescent="0.2">
      <c r="A61" s="18"/>
      <c r="B61" s="66" t="s">
        <v>110</v>
      </c>
      <c r="C61" s="40" t="s">
        <v>111</v>
      </c>
      <c r="D61" s="57"/>
      <c r="E61" s="57"/>
      <c r="F61" s="53"/>
      <c r="G61" s="53"/>
      <c r="H61" s="53"/>
      <c r="I61" s="85">
        <v>150</v>
      </c>
      <c r="J61" s="55"/>
      <c r="K61" s="68"/>
      <c r="L61" s="64">
        <f t="shared" si="1"/>
        <v>0</v>
      </c>
      <c r="M61" s="23"/>
    </row>
    <row r="62" spans="1:13" ht="14.25" customHeight="1" x14ac:dyDescent="0.2">
      <c r="A62" s="18"/>
      <c r="B62" s="66" t="s">
        <v>112</v>
      </c>
      <c r="C62" s="40" t="s">
        <v>113</v>
      </c>
      <c r="D62" s="83"/>
      <c r="E62" s="83"/>
      <c r="F62" s="84"/>
      <c r="G62" s="84"/>
      <c r="H62" s="84"/>
      <c r="I62" s="85"/>
      <c r="J62" s="71"/>
      <c r="K62" s="77"/>
      <c r="L62" s="64"/>
      <c r="M62" s="23"/>
    </row>
    <row r="63" spans="1:13" ht="14.25" customHeight="1" x14ac:dyDescent="0.2">
      <c r="A63" s="18"/>
      <c r="B63" s="66" t="s">
        <v>114</v>
      </c>
      <c r="C63" s="40" t="s">
        <v>115</v>
      </c>
      <c r="D63" s="83"/>
      <c r="E63" s="83"/>
      <c r="F63" s="84"/>
      <c r="G63" s="84"/>
      <c r="H63" s="84"/>
      <c r="I63" s="85"/>
      <c r="J63" s="71"/>
      <c r="K63" s="77"/>
      <c r="L63" s="64"/>
      <c r="M63" s="23"/>
    </row>
    <row r="64" spans="1:13" ht="14.25" customHeight="1" x14ac:dyDescent="0.2">
      <c r="A64" s="18"/>
      <c r="B64" s="66" t="s">
        <v>116</v>
      </c>
      <c r="C64" s="40" t="s">
        <v>117</v>
      </c>
      <c r="D64" s="83"/>
      <c r="E64" s="83"/>
      <c r="F64" s="84"/>
      <c r="G64" s="84"/>
      <c r="H64" s="84"/>
      <c r="I64" s="85"/>
      <c r="J64" s="71"/>
      <c r="K64" s="77"/>
      <c r="L64" s="64"/>
      <c r="M64" s="23"/>
    </row>
    <row r="65" spans="1:13" ht="23.25" customHeight="1" x14ac:dyDescent="0.2">
      <c r="A65" s="18"/>
      <c r="B65" s="106" t="s">
        <v>82</v>
      </c>
      <c r="C65" s="107"/>
      <c r="D65" s="107"/>
      <c r="E65" s="107"/>
      <c r="F65" s="107"/>
      <c r="G65" s="107"/>
      <c r="H65" s="107"/>
      <c r="I65" s="107"/>
      <c r="J65" s="107"/>
      <c r="K65" s="108"/>
      <c r="L65" s="96">
        <f>SUM(L48:L64)</f>
        <v>0</v>
      </c>
      <c r="M65" s="23"/>
    </row>
    <row r="66" spans="1:13" ht="24.75" customHeight="1" x14ac:dyDescent="0.2">
      <c r="A66" s="18"/>
      <c r="B66" s="101" t="s">
        <v>118</v>
      </c>
      <c r="C66" s="102"/>
      <c r="D66" s="102"/>
      <c r="E66" s="102"/>
      <c r="F66" s="102"/>
      <c r="G66" s="102"/>
      <c r="H66" s="102"/>
      <c r="I66" s="102"/>
      <c r="J66" s="102"/>
      <c r="K66" s="102"/>
      <c r="L66" s="103"/>
      <c r="M66" s="23"/>
    </row>
    <row r="67" spans="1:13" s="3" customFormat="1" ht="24" x14ac:dyDescent="0.2">
      <c r="A67" s="26"/>
      <c r="B67" s="61" t="s">
        <v>10</v>
      </c>
      <c r="C67" s="42" t="s">
        <v>8</v>
      </c>
      <c r="D67" s="42" t="s">
        <v>9</v>
      </c>
      <c r="E67" s="42" t="s">
        <v>10</v>
      </c>
      <c r="F67" s="42" t="s">
        <v>11</v>
      </c>
      <c r="G67" s="42" t="s">
        <v>12</v>
      </c>
      <c r="H67" s="42" t="s">
        <v>13</v>
      </c>
      <c r="I67" s="43" t="s">
        <v>14</v>
      </c>
      <c r="J67" s="48" t="s">
        <v>15</v>
      </c>
      <c r="K67" s="43" t="s">
        <v>16</v>
      </c>
      <c r="L67" s="62" t="s">
        <v>17</v>
      </c>
      <c r="M67" s="27"/>
    </row>
    <row r="68" spans="1:13" ht="14.25" customHeight="1" x14ac:dyDescent="0.2">
      <c r="A68" s="18"/>
      <c r="B68" s="66" t="s">
        <v>119</v>
      </c>
      <c r="C68" s="40" t="s">
        <v>120</v>
      </c>
      <c r="D68" s="83"/>
      <c r="E68" s="83"/>
      <c r="F68" s="84"/>
      <c r="G68" s="84"/>
      <c r="H68" s="84"/>
      <c r="I68" s="39"/>
      <c r="J68" s="71"/>
      <c r="K68" s="77"/>
      <c r="L68" s="64"/>
      <c r="M68" s="23"/>
    </row>
    <row r="69" spans="1:13" ht="14.25" customHeight="1" x14ac:dyDescent="0.2">
      <c r="A69" s="18"/>
      <c r="B69" s="66" t="s">
        <v>121</v>
      </c>
      <c r="C69" s="40" t="s">
        <v>122</v>
      </c>
      <c r="D69" s="83"/>
      <c r="E69" s="83"/>
      <c r="F69" s="84"/>
      <c r="G69" s="84"/>
      <c r="H69" s="84"/>
      <c r="I69" s="39"/>
      <c r="J69" s="71"/>
      <c r="K69" s="77"/>
      <c r="L69" s="64"/>
      <c r="M69" s="23"/>
    </row>
    <row r="70" spans="1:13" ht="14.25" customHeight="1" x14ac:dyDescent="0.2">
      <c r="A70" s="18"/>
      <c r="B70" s="66" t="s">
        <v>123</v>
      </c>
      <c r="C70" s="40" t="s">
        <v>124</v>
      </c>
      <c r="D70" s="57"/>
      <c r="E70" s="57"/>
      <c r="F70" s="53"/>
      <c r="G70" s="53"/>
      <c r="H70" s="53"/>
      <c r="I70" s="85">
        <v>1</v>
      </c>
      <c r="J70" s="55"/>
      <c r="K70" s="68"/>
      <c r="L70" s="64">
        <f t="shared" ref="L70:L90" si="2">(I70*J70)*(1-K70)</f>
        <v>0</v>
      </c>
      <c r="M70" s="23"/>
    </row>
    <row r="71" spans="1:13" ht="14.25" customHeight="1" x14ac:dyDescent="0.2">
      <c r="A71" s="18"/>
      <c r="B71" s="66" t="s">
        <v>125</v>
      </c>
      <c r="C71" s="40" t="s">
        <v>126</v>
      </c>
      <c r="D71" s="83"/>
      <c r="E71" s="83"/>
      <c r="F71" s="84"/>
      <c r="G71" s="84"/>
      <c r="H71" s="84"/>
      <c r="I71" s="85"/>
      <c r="J71" s="71"/>
      <c r="K71" s="77"/>
      <c r="L71" s="64"/>
      <c r="M71" s="23"/>
    </row>
    <row r="72" spans="1:13" ht="14.25" customHeight="1" x14ac:dyDescent="0.2">
      <c r="A72" s="18"/>
      <c r="B72" s="66" t="s">
        <v>127</v>
      </c>
      <c r="C72" s="40" t="s">
        <v>128</v>
      </c>
      <c r="D72" s="57"/>
      <c r="E72" s="57"/>
      <c r="F72" s="53"/>
      <c r="G72" s="53"/>
      <c r="H72" s="53"/>
      <c r="I72" s="85">
        <v>15</v>
      </c>
      <c r="J72" s="55"/>
      <c r="K72" s="68"/>
      <c r="L72" s="64">
        <f t="shared" si="2"/>
        <v>0</v>
      </c>
      <c r="M72" s="23"/>
    </row>
    <row r="73" spans="1:13" ht="14.25" customHeight="1" x14ac:dyDescent="0.2">
      <c r="A73" s="18"/>
      <c r="B73" s="66" t="s">
        <v>129</v>
      </c>
      <c r="C73" s="40" t="s">
        <v>130</v>
      </c>
      <c r="D73" s="83"/>
      <c r="E73" s="83"/>
      <c r="F73" s="84"/>
      <c r="G73" s="84"/>
      <c r="H73" s="84"/>
      <c r="I73" s="85"/>
      <c r="J73" s="71"/>
      <c r="K73" s="77"/>
      <c r="L73" s="64"/>
      <c r="M73" s="23"/>
    </row>
    <row r="74" spans="1:13" ht="14.25" customHeight="1" x14ac:dyDescent="0.2">
      <c r="A74" s="18"/>
      <c r="B74" s="66" t="s">
        <v>131</v>
      </c>
      <c r="C74" s="40" t="s">
        <v>132</v>
      </c>
      <c r="D74" s="83"/>
      <c r="E74" s="83"/>
      <c r="F74" s="84"/>
      <c r="G74" s="84"/>
      <c r="H74" s="84"/>
      <c r="I74" s="85"/>
      <c r="J74" s="71"/>
      <c r="K74" s="77"/>
      <c r="L74" s="64"/>
      <c r="M74" s="23"/>
    </row>
    <row r="75" spans="1:13" ht="14.25" customHeight="1" x14ac:dyDescent="0.2">
      <c r="A75" s="18"/>
      <c r="B75" s="66" t="s">
        <v>133</v>
      </c>
      <c r="C75" s="40" t="s">
        <v>134</v>
      </c>
      <c r="D75" s="83"/>
      <c r="E75" s="83"/>
      <c r="F75" s="84"/>
      <c r="G75" s="84"/>
      <c r="H75" s="84"/>
      <c r="I75" s="85"/>
      <c r="J75" s="71"/>
      <c r="K75" s="77"/>
      <c r="L75" s="64"/>
      <c r="M75" s="23"/>
    </row>
    <row r="76" spans="1:13" ht="14.25" customHeight="1" x14ac:dyDescent="0.2">
      <c r="A76" s="18"/>
      <c r="B76" s="66" t="s">
        <v>135</v>
      </c>
      <c r="C76" s="40" t="s">
        <v>136</v>
      </c>
      <c r="D76" s="83"/>
      <c r="E76" s="83"/>
      <c r="F76" s="84"/>
      <c r="G76" s="84"/>
      <c r="H76" s="84"/>
      <c r="I76" s="85"/>
      <c r="J76" s="71"/>
      <c r="K76" s="77"/>
      <c r="L76" s="64"/>
      <c r="M76" s="23"/>
    </row>
    <row r="77" spans="1:13" ht="14.25" customHeight="1" x14ac:dyDescent="0.2">
      <c r="A77" s="18"/>
      <c r="B77" s="66" t="s">
        <v>137</v>
      </c>
      <c r="C77" s="40" t="s">
        <v>138</v>
      </c>
      <c r="D77" s="83"/>
      <c r="E77" s="83"/>
      <c r="F77" s="84"/>
      <c r="G77" s="84"/>
      <c r="H77" s="84"/>
      <c r="I77" s="85"/>
      <c r="J77" s="71"/>
      <c r="K77" s="77"/>
      <c r="L77" s="64"/>
      <c r="M77" s="23"/>
    </row>
    <row r="78" spans="1:13" ht="14.25" customHeight="1" x14ac:dyDescent="0.2">
      <c r="A78" s="18"/>
      <c r="B78" s="66" t="s">
        <v>139</v>
      </c>
      <c r="C78" s="40" t="s">
        <v>140</v>
      </c>
      <c r="D78" s="83"/>
      <c r="E78" s="83"/>
      <c r="F78" s="84"/>
      <c r="G78" s="84"/>
      <c r="H78" s="84"/>
      <c r="I78" s="85"/>
      <c r="J78" s="71"/>
      <c r="K78" s="77"/>
      <c r="L78" s="64"/>
      <c r="M78" s="23"/>
    </row>
    <row r="79" spans="1:13" ht="14.25" customHeight="1" x14ac:dyDescent="0.2">
      <c r="A79" s="18"/>
      <c r="B79" s="66" t="s">
        <v>141</v>
      </c>
      <c r="C79" s="40" t="s">
        <v>142</v>
      </c>
      <c r="D79" s="57"/>
      <c r="E79" s="57"/>
      <c r="F79" s="53"/>
      <c r="G79" s="53"/>
      <c r="H79" s="53"/>
      <c r="I79" s="85">
        <v>25</v>
      </c>
      <c r="J79" s="55"/>
      <c r="K79" s="68"/>
      <c r="L79" s="64">
        <f t="shared" si="2"/>
        <v>0</v>
      </c>
      <c r="M79" s="23"/>
    </row>
    <row r="80" spans="1:13" ht="14.25" customHeight="1" x14ac:dyDescent="0.2">
      <c r="A80" s="18"/>
      <c r="B80" s="66" t="s">
        <v>143</v>
      </c>
      <c r="C80" s="40" t="s">
        <v>144</v>
      </c>
      <c r="D80" s="83"/>
      <c r="E80" s="83"/>
      <c r="F80" s="84"/>
      <c r="G80" s="84"/>
      <c r="H80" s="84"/>
      <c r="I80" s="85"/>
      <c r="J80" s="71"/>
      <c r="K80" s="77"/>
      <c r="L80" s="64"/>
      <c r="M80" s="23"/>
    </row>
    <row r="81" spans="1:13" ht="14.25" customHeight="1" x14ac:dyDescent="0.2">
      <c r="A81" s="18"/>
      <c r="B81" s="66" t="s">
        <v>145</v>
      </c>
      <c r="C81" s="40" t="s">
        <v>146</v>
      </c>
      <c r="D81" s="83"/>
      <c r="E81" s="83"/>
      <c r="F81" s="84"/>
      <c r="G81" s="84"/>
      <c r="H81" s="84"/>
      <c r="I81" s="85"/>
      <c r="J81" s="71"/>
      <c r="K81" s="77"/>
      <c r="L81" s="64"/>
      <c r="M81" s="23"/>
    </row>
    <row r="82" spans="1:13" ht="14.25" customHeight="1" x14ac:dyDescent="0.2">
      <c r="A82" s="18"/>
      <c r="B82" s="66" t="s">
        <v>147</v>
      </c>
      <c r="C82" s="40" t="s">
        <v>148</v>
      </c>
      <c r="D82" s="83"/>
      <c r="E82" s="83"/>
      <c r="F82" s="84"/>
      <c r="G82" s="84"/>
      <c r="H82" s="84"/>
      <c r="I82" s="85"/>
      <c r="J82" s="71"/>
      <c r="K82" s="77"/>
      <c r="L82" s="64"/>
      <c r="M82" s="23"/>
    </row>
    <row r="83" spans="1:13" ht="14.25" customHeight="1" x14ac:dyDescent="0.2">
      <c r="A83" s="18"/>
      <c r="B83" s="66" t="s">
        <v>149</v>
      </c>
      <c r="C83" s="40" t="s">
        <v>150</v>
      </c>
      <c r="D83" s="83"/>
      <c r="E83" s="83"/>
      <c r="F83" s="84"/>
      <c r="G83" s="84"/>
      <c r="H83" s="84"/>
      <c r="I83" s="85"/>
      <c r="J83" s="71"/>
      <c r="K83" s="77"/>
      <c r="L83" s="64"/>
      <c r="M83" s="23"/>
    </row>
    <row r="84" spans="1:13" ht="14.25" customHeight="1" x14ac:dyDescent="0.2">
      <c r="A84" s="18"/>
      <c r="B84" s="66" t="s">
        <v>151</v>
      </c>
      <c r="C84" s="40" t="s">
        <v>152</v>
      </c>
      <c r="D84" s="83"/>
      <c r="E84" s="83"/>
      <c r="F84" s="84"/>
      <c r="G84" s="84"/>
      <c r="H84" s="84"/>
      <c r="I84" s="85"/>
      <c r="J84" s="71"/>
      <c r="K84" s="77"/>
      <c r="L84" s="64"/>
      <c r="M84" s="23"/>
    </row>
    <row r="85" spans="1:13" ht="14.25" customHeight="1" x14ac:dyDescent="0.2">
      <c r="A85" s="18"/>
      <c r="B85" s="66" t="s">
        <v>153</v>
      </c>
      <c r="C85" s="40" t="s">
        <v>154</v>
      </c>
      <c r="D85" s="83"/>
      <c r="E85" s="83"/>
      <c r="F85" s="84"/>
      <c r="G85" s="84"/>
      <c r="H85" s="84"/>
      <c r="I85" s="85"/>
      <c r="J85" s="71"/>
      <c r="K85" s="77"/>
      <c r="L85" s="64"/>
      <c r="M85" s="23"/>
    </row>
    <row r="86" spans="1:13" ht="14.25" customHeight="1" x14ac:dyDescent="0.2">
      <c r="A86" s="18"/>
      <c r="B86" s="66" t="s">
        <v>155</v>
      </c>
      <c r="C86" s="40" t="s">
        <v>156</v>
      </c>
      <c r="D86" s="83"/>
      <c r="E86" s="83"/>
      <c r="F86" s="84"/>
      <c r="G86" s="84"/>
      <c r="H86" s="84"/>
      <c r="I86" s="85"/>
      <c r="J86" s="71"/>
      <c r="K86" s="77"/>
      <c r="L86" s="64"/>
      <c r="M86" s="23"/>
    </row>
    <row r="87" spans="1:13" ht="14.25" customHeight="1" x14ac:dyDescent="0.2">
      <c r="A87" s="18"/>
      <c r="B87" s="66" t="s">
        <v>157</v>
      </c>
      <c r="C87" s="41" t="s">
        <v>158</v>
      </c>
      <c r="D87" s="58"/>
      <c r="E87" s="58"/>
      <c r="F87" s="54"/>
      <c r="G87" s="54"/>
      <c r="H87" s="54"/>
      <c r="I87" s="87">
        <v>175</v>
      </c>
      <c r="J87" s="55"/>
      <c r="K87" s="68"/>
      <c r="L87" s="64">
        <f t="shared" si="2"/>
        <v>0</v>
      </c>
      <c r="M87" s="23"/>
    </row>
    <row r="88" spans="1:13" ht="14.25" customHeight="1" x14ac:dyDescent="0.2">
      <c r="A88" s="18"/>
      <c r="B88" s="66" t="s">
        <v>159</v>
      </c>
      <c r="C88" s="40" t="s">
        <v>160</v>
      </c>
      <c r="D88" s="83"/>
      <c r="E88" s="83"/>
      <c r="F88" s="84"/>
      <c r="G88" s="84"/>
      <c r="H88" s="84"/>
      <c r="I88" s="85"/>
      <c r="J88" s="71"/>
      <c r="K88" s="77"/>
      <c r="L88" s="64"/>
      <c r="M88" s="23"/>
    </row>
    <row r="89" spans="1:13" ht="14.25" customHeight="1" x14ac:dyDescent="0.2">
      <c r="A89" s="18"/>
      <c r="B89" s="66" t="s">
        <v>161</v>
      </c>
      <c r="C89" s="40" t="s">
        <v>162</v>
      </c>
      <c r="D89" s="83"/>
      <c r="E89" s="83"/>
      <c r="F89" s="84"/>
      <c r="G89" s="84"/>
      <c r="H89" s="84"/>
      <c r="I89" s="85"/>
      <c r="J89" s="71"/>
      <c r="K89" s="77"/>
      <c r="L89" s="64"/>
      <c r="M89" s="23"/>
    </row>
    <row r="90" spans="1:13" ht="14.25" customHeight="1" x14ac:dyDescent="0.2">
      <c r="A90" s="18"/>
      <c r="B90" s="66" t="s">
        <v>163</v>
      </c>
      <c r="C90" s="40" t="s">
        <v>164</v>
      </c>
      <c r="D90" s="57"/>
      <c r="E90" s="57"/>
      <c r="F90" s="53"/>
      <c r="G90" s="53"/>
      <c r="H90" s="53"/>
      <c r="I90" s="85">
        <v>30</v>
      </c>
      <c r="J90" s="55"/>
      <c r="K90" s="68"/>
      <c r="L90" s="64">
        <f t="shared" si="2"/>
        <v>0</v>
      </c>
      <c r="M90" s="23"/>
    </row>
    <row r="91" spans="1:13" ht="23.25" customHeight="1" x14ac:dyDescent="0.2">
      <c r="A91" s="18"/>
      <c r="B91" s="106" t="s">
        <v>82</v>
      </c>
      <c r="C91" s="107"/>
      <c r="D91" s="107"/>
      <c r="E91" s="107"/>
      <c r="F91" s="107"/>
      <c r="G91" s="107"/>
      <c r="H91" s="107"/>
      <c r="I91" s="107"/>
      <c r="J91" s="107"/>
      <c r="K91" s="108"/>
      <c r="L91" s="97">
        <f>SUM(L68:L90)</f>
        <v>0</v>
      </c>
      <c r="M91" s="23"/>
    </row>
    <row r="92" spans="1:13" ht="24.75" customHeight="1" x14ac:dyDescent="0.2">
      <c r="A92" s="18"/>
      <c r="B92" s="101" t="s">
        <v>165</v>
      </c>
      <c r="C92" s="102"/>
      <c r="D92" s="102"/>
      <c r="E92" s="102"/>
      <c r="F92" s="102"/>
      <c r="G92" s="102"/>
      <c r="H92" s="102"/>
      <c r="I92" s="102"/>
      <c r="J92" s="102"/>
      <c r="K92" s="102"/>
      <c r="L92" s="103"/>
      <c r="M92" s="23"/>
    </row>
    <row r="93" spans="1:13" s="3" customFormat="1" ht="24" x14ac:dyDescent="0.2">
      <c r="A93" s="26"/>
      <c r="B93" s="61" t="s">
        <v>10</v>
      </c>
      <c r="C93" s="42" t="s">
        <v>8</v>
      </c>
      <c r="D93" s="109"/>
      <c r="E93" s="110"/>
      <c r="F93" s="110"/>
      <c r="G93" s="110"/>
      <c r="H93" s="111"/>
      <c r="I93" s="43" t="s">
        <v>14</v>
      </c>
      <c r="J93" s="48" t="s">
        <v>15</v>
      </c>
      <c r="K93" s="43" t="s">
        <v>16</v>
      </c>
      <c r="L93" s="62" t="s">
        <v>17</v>
      </c>
      <c r="M93" s="27"/>
    </row>
    <row r="94" spans="1:13" ht="20.25" customHeight="1" x14ac:dyDescent="0.2">
      <c r="A94" s="18"/>
      <c r="B94" s="66" t="s">
        <v>166</v>
      </c>
      <c r="C94" s="40" t="s">
        <v>167</v>
      </c>
      <c r="D94" s="112"/>
      <c r="E94" s="113"/>
      <c r="F94" s="113"/>
      <c r="G94" s="113"/>
      <c r="H94" s="114"/>
      <c r="I94" s="39">
        <v>700</v>
      </c>
      <c r="J94" s="55"/>
      <c r="K94" s="68"/>
      <c r="L94" s="64">
        <f>(I94*J94)*(1-K94)</f>
        <v>0</v>
      </c>
      <c r="M94" s="23"/>
    </row>
    <row r="95" spans="1:13" ht="23.25" customHeight="1" x14ac:dyDescent="0.2">
      <c r="A95" s="18"/>
      <c r="B95" s="106" t="s">
        <v>82</v>
      </c>
      <c r="C95" s="107"/>
      <c r="D95" s="107"/>
      <c r="E95" s="107"/>
      <c r="F95" s="107"/>
      <c r="G95" s="107"/>
      <c r="H95" s="107"/>
      <c r="I95" s="107"/>
      <c r="J95" s="107"/>
      <c r="K95" s="108"/>
      <c r="L95" s="67">
        <f>SUM(L94)</f>
        <v>0</v>
      </c>
      <c r="M95" s="23"/>
    </row>
    <row r="96" spans="1:13" ht="24.75" customHeight="1" x14ac:dyDescent="0.2">
      <c r="A96" s="18"/>
      <c r="B96" s="101" t="s">
        <v>168</v>
      </c>
      <c r="C96" s="102"/>
      <c r="D96" s="102"/>
      <c r="E96" s="102"/>
      <c r="F96" s="102"/>
      <c r="G96" s="102"/>
      <c r="H96" s="102"/>
      <c r="I96" s="102"/>
      <c r="J96" s="102"/>
      <c r="K96" s="102"/>
      <c r="L96" s="103"/>
      <c r="M96" s="23"/>
    </row>
    <row r="97" spans="1:13" s="3" customFormat="1" ht="24" x14ac:dyDescent="0.2">
      <c r="A97" s="26"/>
      <c r="B97" s="61" t="s">
        <v>10</v>
      </c>
      <c r="C97" s="42" t="s">
        <v>8</v>
      </c>
      <c r="D97" s="109"/>
      <c r="E97" s="110"/>
      <c r="F97" s="110"/>
      <c r="G97" s="110"/>
      <c r="H97" s="111"/>
      <c r="I97" s="43" t="s">
        <v>169</v>
      </c>
      <c r="J97" s="48"/>
      <c r="K97" s="43" t="s">
        <v>16</v>
      </c>
      <c r="L97" s="62" t="s">
        <v>170</v>
      </c>
      <c r="M97" s="27"/>
    </row>
    <row r="98" spans="1:13" ht="20.25" customHeight="1" x14ac:dyDescent="0.2">
      <c r="A98" s="18"/>
      <c r="B98" s="66" t="s">
        <v>171</v>
      </c>
      <c r="C98" s="40" t="s">
        <v>167</v>
      </c>
      <c r="D98" s="115" t="s">
        <v>175</v>
      </c>
      <c r="E98" s="116"/>
      <c r="F98" s="116"/>
      <c r="G98" s="116"/>
      <c r="H98" s="117"/>
      <c r="I98" s="76">
        <v>10000</v>
      </c>
      <c r="J98" s="71"/>
      <c r="K98" s="68"/>
      <c r="L98" s="64">
        <f>K98*-I98</f>
        <v>0</v>
      </c>
      <c r="M98" s="23"/>
    </row>
    <row r="99" spans="1:13" ht="20.25" customHeight="1" x14ac:dyDescent="0.2">
      <c r="A99" s="18"/>
      <c r="B99" s="66" t="s">
        <v>171</v>
      </c>
      <c r="C99" s="40" t="s">
        <v>167</v>
      </c>
      <c r="D99" s="115" t="s">
        <v>176</v>
      </c>
      <c r="E99" s="116"/>
      <c r="F99" s="116"/>
      <c r="G99" s="116"/>
      <c r="H99" s="117"/>
      <c r="I99" s="76">
        <v>30000</v>
      </c>
      <c r="J99" s="71"/>
      <c r="K99" s="68"/>
      <c r="L99" s="64">
        <f>K99*-I99</f>
        <v>0</v>
      </c>
      <c r="M99" s="23"/>
    </row>
    <row r="100" spans="1:13" ht="20.25" customHeight="1" x14ac:dyDescent="0.2">
      <c r="A100" s="18"/>
      <c r="B100" s="66" t="s">
        <v>171</v>
      </c>
      <c r="C100" s="40" t="s">
        <v>167</v>
      </c>
      <c r="D100" s="115" t="s">
        <v>177</v>
      </c>
      <c r="E100" s="116"/>
      <c r="F100" s="116"/>
      <c r="G100" s="116"/>
      <c r="H100" s="117"/>
      <c r="I100" s="76">
        <v>50000</v>
      </c>
      <c r="J100" s="71"/>
      <c r="K100" s="68"/>
      <c r="L100" s="64">
        <f>K100*-I100</f>
        <v>0</v>
      </c>
      <c r="M100" s="23"/>
    </row>
    <row r="101" spans="1:13" ht="20.25" customHeight="1" x14ac:dyDescent="0.2">
      <c r="A101" s="18"/>
      <c r="B101" s="66" t="s">
        <v>171</v>
      </c>
      <c r="C101" s="40" t="s">
        <v>167</v>
      </c>
      <c r="D101" s="115" t="s">
        <v>178</v>
      </c>
      <c r="E101" s="116"/>
      <c r="F101" s="116"/>
      <c r="G101" s="116"/>
      <c r="H101" s="117"/>
      <c r="I101" s="76">
        <v>75000</v>
      </c>
      <c r="J101" s="71"/>
      <c r="K101" s="68"/>
      <c r="L101" s="64">
        <f>K101*-I101</f>
        <v>0</v>
      </c>
      <c r="M101" s="23"/>
    </row>
    <row r="102" spans="1:13" ht="23.25" customHeight="1" x14ac:dyDescent="0.2">
      <c r="A102" s="18"/>
      <c r="B102" s="106" t="s">
        <v>82</v>
      </c>
      <c r="C102" s="107"/>
      <c r="D102" s="107"/>
      <c r="E102" s="107"/>
      <c r="F102" s="107"/>
      <c r="G102" s="107"/>
      <c r="H102" s="107"/>
      <c r="I102" s="107"/>
      <c r="J102" s="107"/>
      <c r="K102" s="108"/>
      <c r="L102" s="67">
        <f>SUM(L98:L101)</f>
        <v>0</v>
      </c>
      <c r="M102" s="23"/>
    </row>
    <row r="103" spans="1:13" s="36" customFormat="1" ht="20.25" customHeight="1" x14ac:dyDescent="0.2">
      <c r="A103" s="34"/>
      <c r="B103" s="104"/>
      <c r="C103" s="105"/>
      <c r="D103" s="105"/>
      <c r="E103" s="105"/>
      <c r="F103" s="105"/>
      <c r="G103" s="105"/>
      <c r="H103" s="105"/>
      <c r="I103" s="105"/>
      <c r="J103" s="105"/>
      <c r="K103" s="51"/>
      <c r="L103" s="37"/>
      <c r="M103" s="35"/>
    </row>
    <row r="104" spans="1:13" x14ac:dyDescent="0.2">
      <c r="A104" s="18"/>
      <c r="B104" s="11"/>
      <c r="C104" s="11"/>
      <c r="D104" s="11"/>
      <c r="E104" s="11"/>
      <c r="F104" s="11"/>
      <c r="G104" s="11"/>
      <c r="H104" s="11"/>
      <c r="I104" s="12"/>
      <c r="J104" s="47"/>
      <c r="K104" s="13"/>
      <c r="L104" s="14"/>
      <c r="M104" s="28"/>
    </row>
    <row r="105" spans="1:13" ht="19.899999999999999" customHeight="1" x14ac:dyDescent="0.25">
      <c r="A105" s="18"/>
      <c r="B105" s="33" t="s">
        <v>172</v>
      </c>
      <c r="C105" s="33"/>
      <c r="D105" s="33"/>
      <c r="E105" s="33"/>
      <c r="F105" s="33"/>
      <c r="G105" s="33"/>
      <c r="H105" s="33"/>
      <c r="I105" s="31"/>
      <c r="J105" s="49"/>
      <c r="K105" s="32"/>
      <c r="L105" s="60">
        <f>L45+L65+L91+L95+L102</f>
        <v>0</v>
      </c>
      <c r="M105" s="28"/>
    </row>
    <row r="106" spans="1:13" x14ac:dyDescent="0.2">
      <c r="A106" s="18"/>
      <c r="B106" s="11"/>
      <c r="C106" s="11"/>
      <c r="D106" s="11"/>
      <c r="E106" s="11"/>
      <c r="F106" s="11"/>
      <c r="G106" s="11"/>
      <c r="H106" s="11"/>
      <c r="I106" s="12"/>
      <c r="J106" s="47"/>
      <c r="K106" s="13"/>
      <c r="L106" s="14"/>
      <c r="M106" s="28"/>
    </row>
    <row r="107" spans="1:13" ht="24.75" customHeight="1" x14ac:dyDescent="0.2">
      <c r="A107" s="18"/>
      <c r="B107" s="101" t="s">
        <v>179</v>
      </c>
      <c r="C107" s="102"/>
      <c r="D107" s="102"/>
      <c r="E107" s="102"/>
      <c r="F107" s="102"/>
      <c r="G107" s="102"/>
      <c r="H107" s="102"/>
      <c r="I107" s="102"/>
      <c r="J107" s="102"/>
      <c r="K107" s="102"/>
      <c r="L107" s="103"/>
      <c r="M107" s="23"/>
    </row>
    <row r="108" spans="1:13" ht="21" customHeight="1" x14ac:dyDescent="0.2">
      <c r="A108" s="18"/>
      <c r="B108" s="99" t="s">
        <v>180</v>
      </c>
      <c r="C108" s="98"/>
      <c r="D108" s="118"/>
      <c r="E108" s="119"/>
      <c r="F108" s="119"/>
      <c r="G108" s="119"/>
      <c r="H108" s="120"/>
      <c r="I108" s="122"/>
      <c r="J108" s="123"/>
      <c r="K108" s="123"/>
      <c r="L108" s="124"/>
      <c r="M108" s="28"/>
    </row>
    <row r="109" spans="1:13" ht="20.25" customHeight="1" x14ac:dyDescent="0.2">
      <c r="A109" s="18"/>
      <c r="B109" s="66" t="s">
        <v>181</v>
      </c>
      <c r="C109" s="125"/>
      <c r="D109" s="126"/>
      <c r="E109" s="126"/>
      <c r="F109" s="126"/>
      <c r="G109" s="126"/>
      <c r="H109" s="126"/>
      <c r="I109" s="126"/>
      <c r="J109" s="126"/>
      <c r="K109" s="126"/>
      <c r="L109" s="127"/>
      <c r="M109" s="23"/>
    </row>
    <row r="110" spans="1:13" x14ac:dyDescent="0.2">
      <c r="A110" s="18"/>
      <c r="B110" s="11"/>
      <c r="C110" s="11"/>
      <c r="D110" s="11"/>
      <c r="E110" s="11"/>
      <c r="F110" s="11"/>
      <c r="G110" s="11"/>
      <c r="H110" s="11"/>
      <c r="I110" s="12"/>
      <c r="J110" s="47"/>
      <c r="K110" s="13"/>
      <c r="L110" s="14"/>
      <c r="M110" s="28"/>
    </row>
    <row r="111" spans="1:13" ht="15" x14ac:dyDescent="0.2">
      <c r="A111" s="18"/>
      <c r="B111" s="121" t="s">
        <v>182</v>
      </c>
      <c r="C111" s="121"/>
      <c r="D111" s="121"/>
      <c r="E111" s="121"/>
      <c r="F111" s="121"/>
      <c r="G111" s="121"/>
      <c r="H111" s="121"/>
      <c r="I111" s="121"/>
      <c r="J111" s="121"/>
      <c r="K111" s="121"/>
      <c r="L111" s="121"/>
      <c r="M111" s="28"/>
    </row>
    <row r="112" spans="1:13" ht="25.5" customHeight="1" thickBot="1" x14ac:dyDescent="0.25">
      <c r="A112" s="29"/>
      <c r="B112" s="100" t="s">
        <v>173</v>
      </c>
      <c r="C112" s="100"/>
      <c r="D112" s="100"/>
      <c r="E112" s="100"/>
      <c r="F112" s="100"/>
      <c r="G112" s="100"/>
      <c r="H112" s="100"/>
      <c r="I112" s="100"/>
      <c r="J112" s="100"/>
      <c r="K112" s="100"/>
      <c r="L112" s="100"/>
      <c r="M112" s="30"/>
    </row>
    <row r="113" spans="2:13" x14ac:dyDescent="0.2">
      <c r="B113" s="11"/>
      <c r="C113" s="11"/>
      <c r="D113" s="11"/>
      <c r="E113" s="11"/>
      <c r="F113" s="11"/>
      <c r="G113" s="11"/>
      <c r="H113" s="11"/>
      <c r="I113" s="12"/>
      <c r="J113" s="47"/>
      <c r="K113" s="13"/>
      <c r="L113" s="14"/>
      <c r="M113" s="4"/>
    </row>
    <row r="114" spans="2:13" x14ac:dyDescent="0.2">
      <c r="B114" s="11"/>
      <c r="C114" s="11"/>
      <c r="D114" s="11"/>
      <c r="E114" s="11"/>
      <c r="F114" s="11"/>
      <c r="G114" s="11"/>
      <c r="H114" s="11"/>
      <c r="I114" s="12"/>
      <c r="J114" s="47"/>
      <c r="K114" s="13"/>
      <c r="L114" s="14"/>
      <c r="M114" s="4"/>
    </row>
    <row r="115" spans="2:13" x14ac:dyDescent="0.2">
      <c r="B115" s="11"/>
      <c r="C115" s="11"/>
      <c r="D115" s="11"/>
      <c r="E115" s="11"/>
      <c r="F115" s="11"/>
      <c r="G115" s="11"/>
      <c r="H115" s="11"/>
      <c r="I115" s="12"/>
      <c r="J115" s="47"/>
      <c r="K115" s="13"/>
      <c r="L115" s="14"/>
      <c r="M115" s="4"/>
    </row>
    <row r="116" spans="2:13" x14ac:dyDescent="0.2">
      <c r="B116" s="11"/>
      <c r="C116" s="11"/>
      <c r="D116" s="11"/>
      <c r="E116" s="11"/>
      <c r="F116" s="11"/>
      <c r="G116" s="11"/>
      <c r="H116" s="11"/>
      <c r="I116" s="12"/>
      <c r="J116" s="47"/>
      <c r="K116" s="13"/>
      <c r="L116" s="14"/>
      <c r="M116" s="4"/>
    </row>
    <row r="117" spans="2:13" x14ac:dyDescent="0.2">
      <c r="B117" s="11"/>
      <c r="C117" s="11"/>
      <c r="D117" s="11"/>
      <c r="E117" s="11"/>
      <c r="F117" s="11"/>
      <c r="G117" s="11"/>
      <c r="H117" s="11"/>
      <c r="I117" s="12"/>
      <c r="J117" s="47"/>
      <c r="K117" s="13"/>
      <c r="L117" s="14"/>
    </row>
  </sheetData>
  <protectedRanges>
    <protectedRange sqref="M103:M106 M108 M110:M116" name="Bereik1_1"/>
  </protectedRanges>
  <mergeCells count="24">
    <mergeCell ref="B111:L111"/>
    <mergeCell ref="D99:H99"/>
    <mergeCell ref="D100:H100"/>
    <mergeCell ref="D101:H101"/>
    <mergeCell ref="B95:K95"/>
    <mergeCell ref="B107:L107"/>
    <mergeCell ref="I108:L108"/>
    <mergeCell ref="C109:L109"/>
    <mergeCell ref="B112:L112"/>
    <mergeCell ref="B11:L11"/>
    <mergeCell ref="B103:J103"/>
    <mergeCell ref="B46:L46"/>
    <mergeCell ref="B66:L66"/>
    <mergeCell ref="B65:K65"/>
    <mergeCell ref="B91:K91"/>
    <mergeCell ref="B45:K45"/>
    <mergeCell ref="B92:L92"/>
    <mergeCell ref="B102:K102"/>
    <mergeCell ref="B96:L96"/>
    <mergeCell ref="D93:H93"/>
    <mergeCell ref="D94:H94"/>
    <mergeCell ref="D97:H97"/>
    <mergeCell ref="D98:H98"/>
    <mergeCell ref="D108:H108"/>
  </mergeCells>
  <phoneticPr fontId="27" type="noConversion"/>
  <pageMargins left="0.70866141732283472" right="0.70866141732283472" top="0.74803149606299213" bottom="0.74803149606299213" header="0.31496062992125984" footer="0.31496062992125984"/>
  <pageSetup paperSize="9" scale="13" fitToHeight="3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ae1d1f6-f1fc-4d39-b6cb-ebec79cb5813">
      <Terms xmlns="http://schemas.microsoft.com/office/infopath/2007/PartnerControls"/>
    </lcf76f155ced4ddcb4097134ff3c332f>
    <TaxCatchAll xmlns="b77c9fb9-0617-4968-a907-419d4eecfe81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3D3FF15B342304CBDC50EBB22B47170" ma:contentTypeVersion="" ma:contentTypeDescription="Een nieuw document maken." ma:contentTypeScope="" ma:versionID="4bcd4473ae7370d4da91b3e33439e6f9">
  <xsd:schema xmlns:xsd="http://www.w3.org/2001/XMLSchema" xmlns:xs="http://www.w3.org/2001/XMLSchema" xmlns:p="http://schemas.microsoft.com/office/2006/metadata/properties" xmlns:ns2="01b0b0e7-ed2f-45eb-86a0-beb28c7e15fd" xmlns:ns3="dae1d1f6-f1fc-4d39-b6cb-ebec79cb5813" xmlns:ns4="b77c9fb9-0617-4968-a907-419d4eecfe81" targetNamespace="http://schemas.microsoft.com/office/2006/metadata/properties" ma:root="true" ma:fieldsID="0eaac52d18b8ee36624ed72b5eeeb277" ns2:_="" ns3:_="" ns4:_="">
    <xsd:import namespace="01b0b0e7-ed2f-45eb-86a0-beb28c7e15fd"/>
    <xsd:import namespace="dae1d1f6-f1fc-4d39-b6cb-ebec79cb5813"/>
    <xsd:import namespace="b77c9fb9-0617-4968-a907-419d4eecfe81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lcf76f155ced4ddcb4097134ff3c332f" minOccurs="0"/>
                <xsd:element ref="ns4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b0b0e7-ed2f-45eb-86a0-beb28c7e15f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e1d1f6-f1fc-4d39-b6cb-ebec79cb581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Afbeeldingtags" ma:readOnly="false" ma:fieldId="{5cf76f15-5ced-4ddc-b409-7134ff3c332f}" ma:taxonomyMulti="true" ma:sspId="09ef506c-b607-4a49-abc5-bb3846d1f56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7c9fb9-0617-4968-a907-419d4eecfe81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1bf4c659-84f4-4476-9af4-7fc125721464}" ma:internalName="TaxCatchAll" ma:showField="CatchAllData" ma:web="b77c9fb9-0617-4968-a907-419d4eecfe8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3AC9B7E-BF94-45D0-9078-BFD77DF4152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34EE9AC-2C5D-4C0C-A87C-FD8930972A00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purl.org/dc/dcmitype/"/>
    <ds:schemaRef ds:uri="http://purl.org/dc/terms/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13a12506-f599-4d5e-b692-1d51e8a7c31f"/>
    <ds:schemaRef ds:uri="dae1d1f6-f1fc-4d39-b6cb-ebec79cb5813"/>
    <ds:schemaRef ds:uri="b77c9fb9-0617-4968-a907-419d4eecfe81"/>
  </ds:schemaRefs>
</ds:datastoreItem>
</file>

<file path=customXml/itemProps3.xml><?xml version="1.0" encoding="utf-8"?>
<ds:datastoreItem xmlns:ds="http://schemas.openxmlformats.org/officeDocument/2006/customXml" ds:itemID="{14DD51CC-8D0C-4EC1-95C4-5F7064595FC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b0b0e7-ed2f-45eb-86a0-beb28c7e15fd"/>
    <ds:schemaRef ds:uri="dae1d1f6-f1fc-4d39-b6cb-ebec79cb5813"/>
    <ds:schemaRef ds:uri="b77c9fb9-0617-4968-a907-419d4eecfe8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PRIJZENBLAD</vt:lpstr>
      <vt:lpstr>PRIJZENBLAD!Afdrukbereik</vt:lpstr>
    </vt:vector>
  </TitlesOfParts>
  <Manager/>
  <Company>Helicon Opleidingen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C. Heijnen</dc:creator>
  <cp:keywords/>
  <dc:description/>
  <cp:lastModifiedBy>Heijnen, Claudia</cp:lastModifiedBy>
  <cp:revision/>
  <dcterms:created xsi:type="dcterms:W3CDTF">2014-08-11T12:57:47Z</dcterms:created>
  <dcterms:modified xsi:type="dcterms:W3CDTF">2022-09-22T09:11:54Z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0x01010033D3FF15B342304CBDC50EBB22B47170</vt:lpwstr>
  </property>
  <property fmtid="{D5CDD505-2E9C-101B-9397-08002B2CF9AE}" pid="3" name="MediaServiceImageTags">
    <vt:lpwstr/>
  </property>
</Properties>
</file>