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VSPROW55\CFD_UG_HKT\Inkoop-UNIT\83-INKOOPDOSSIER- INKOOP\IUC22\IUC22-651 Podcasts\04 - BESCHR DOCUMENTEN\Gereed\"/>
    </mc:Choice>
  </mc:AlternateContent>
  <bookViews>
    <workbookView xWindow="0" yWindow="0" windowWidth="14690" windowHeight="6960"/>
  </bookViews>
  <sheets>
    <sheet name="Blad2"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2" l="1"/>
  <c r="F17" i="2"/>
  <c r="F19" i="2" l="1"/>
  <c r="F18" i="2"/>
  <c r="F9" i="2" l="1"/>
  <c r="F20" i="2"/>
  <c r="F13" i="2" l="1"/>
  <c r="F12" i="2"/>
  <c r="F11" i="2"/>
  <c r="F10" i="2"/>
  <c r="F8" i="2"/>
  <c r="F7" i="2"/>
  <c r="F6" i="2" l="1"/>
  <c r="F31" i="2" l="1"/>
  <c r="F22" i="2"/>
  <c r="F24" i="2" s="1"/>
</calcChain>
</file>

<file path=xl/sharedStrings.xml><?xml version="1.0" encoding="utf-8"?>
<sst xmlns="http://schemas.openxmlformats.org/spreadsheetml/2006/main" count="33" uniqueCount="32">
  <si>
    <t xml:space="preserve">Conceptontwikkeling </t>
  </si>
  <si>
    <t>Inlezen, research &amp; debriefing</t>
  </si>
  <si>
    <t>Projectmanagement, draaiboek, redactie</t>
  </si>
  <si>
    <t>Per uur:</t>
  </si>
  <si>
    <t>Videoregistratie incl. nabewerking</t>
  </si>
  <si>
    <t>Variabelen*:</t>
  </si>
  <si>
    <t>Totaal op jaarbasis:</t>
  </si>
  <si>
    <t>Aantal:</t>
  </si>
  <si>
    <t>Adviesuren diverse (waaronder distributie, promotie)</t>
  </si>
  <si>
    <t>per podcast</t>
  </si>
  <si>
    <t>per jaar</t>
  </si>
  <si>
    <t>Montage</t>
  </si>
  <si>
    <t>Data-analyse t.b.v. luisteroptimalisatie</t>
  </si>
  <si>
    <t>Opname incl. voorbereiding, regie en technici (ex presentator)</t>
  </si>
  <si>
    <t>Anders:</t>
  </si>
  <si>
    <r>
      <t xml:space="preserve">Studiohuur </t>
    </r>
    <r>
      <rPr>
        <i/>
        <u/>
        <sz val="11"/>
        <color theme="1"/>
        <rFont val="Calibri"/>
        <family val="2"/>
        <scheme val="minor"/>
      </rPr>
      <t>per uur</t>
    </r>
  </si>
  <si>
    <r>
      <t xml:space="preserve">Abonnementskosten monitoring </t>
    </r>
    <r>
      <rPr>
        <i/>
        <u/>
        <sz val="11"/>
        <color theme="1"/>
        <rFont val="Calibri"/>
        <family val="2"/>
        <scheme val="minor"/>
      </rPr>
      <t>per jaar</t>
    </r>
  </si>
  <si>
    <r>
      <t>Thuisopname-set</t>
    </r>
    <r>
      <rPr>
        <i/>
        <u/>
        <sz val="11"/>
        <color theme="1"/>
        <rFont val="Calibri"/>
        <family val="2"/>
        <scheme val="minor"/>
      </rPr>
      <t>per persoon</t>
    </r>
  </si>
  <si>
    <t>Berekening loonsom per jaar t.b.v. Social return (UE 1):</t>
  </si>
  <si>
    <t>Verwacht aantal uur:</t>
  </si>
  <si>
    <t>Punten</t>
  </si>
  <si>
    <t>Uw score op het onderdeel 'prijs':</t>
  </si>
  <si>
    <t>Let op: Uw score wordt zichtbaar nadat u alle lichtgroene cellen heeft voorzien van uw tarieven.</t>
  </si>
  <si>
    <t>Maximaal (bovengrens)*:</t>
  </si>
  <si>
    <t>Minimaal (ondergrens):</t>
  </si>
  <si>
    <t>Bandbreedte inschrijfprijs:</t>
  </si>
  <si>
    <r>
      <t xml:space="preserve">Toegankelijk maken podcast conform toegankelijkheidsverklaring </t>
    </r>
    <r>
      <rPr>
        <i/>
        <u/>
        <sz val="11"/>
        <color theme="1"/>
        <rFont val="Calibri"/>
        <family val="2"/>
        <scheme val="minor"/>
      </rPr>
      <t>per minuut</t>
    </r>
  </si>
  <si>
    <r>
      <t xml:space="preserve">Toegankelijk maken videoregistratie conform toegankelijkheidsverklaring </t>
    </r>
    <r>
      <rPr>
        <i/>
        <u/>
        <sz val="11"/>
        <color theme="1"/>
        <rFont val="Calibri"/>
        <family val="2"/>
        <scheme val="minor"/>
      </rPr>
      <t>per 10 seconden</t>
    </r>
  </si>
  <si>
    <t xml:space="preserve"> Let op: uw inschrijfprijsprijs mag niet hoger zijn dan € 115.000,00!</t>
  </si>
  <si>
    <t>Prijzenblad IUC22-651 EA Podcasts</t>
  </si>
  <si>
    <t>Uw inschrijfprijs exclusief BTW:</t>
  </si>
  <si>
    <r>
      <t xml:space="preserve">Ten aanzien van het prijzenblad geldt het volgende:
- U dient </t>
    </r>
    <r>
      <rPr>
        <u/>
        <sz val="11"/>
        <rFont val="Calibri"/>
        <family val="2"/>
        <scheme val="minor"/>
      </rPr>
      <t>alle</t>
    </r>
    <r>
      <rPr>
        <sz val="11"/>
        <rFont val="Calibri"/>
        <family val="2"/>
        <scheme val="minor"/>
      </rPr>
      <t xml:space="preserve"> lichtgroene cellen van uw tarieven te voorzien;
- Uw tarieven zijn exclusief BTW;
- Aan de genoemde aantallen (waaronder 'verwacht aantal uur') kunnen geen rechten worden ontleend;
- De genoemde variabelen zijn all-in. Dat wil zeggen dat geen andere kosten in rekening kunnen worden gebracht. De variabelen zijn inclusief alle benodigde apparatuur, techniek en technici, logistiek, reiskosten, parkeerkosten, planning, communicatie, voorbesprekingen, administratie, instructie, hadware en software, organisatie, faciliteiten, en volledige begeleiding. 
* Let op: de genoemde bovengrens is tevens de maximale prijs waarmee mag worden ingeschreven. Inschrijvingen met een hogere prijs worden uitgesloten van verdere deelname.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</si>
</sst>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413]\ * #,##0.00_ ;_ [$€-413]\ * \-#,##0.00_ ;_ [$€-413]\ * &quot;-&quot;??_ ;_ @_ "/>
    <numFmt numFmtId="165" formatCode="_ [$€-2]\ * #,##0.00_ ;_ [$€-2]\ * \-#,##0.00_ ;_ [$€-2]\ * &quot;-&quot;??_ ;_ @_ "/>
    <numFmt numFmtId="166" formatCode="0.000"/>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6"/>
      <color theme="0"/>
      <name val="Calibri"/>
      <family val="2"/>
      <scheme val="minor"/>
    </font>
    <font>
      <b/>
      <sz val="11"/>
      <color rgb="FFFF0000"/>
      <name val="Calibri"/>
      <family val="2"/>
      <scheme val="minor"/>
    </font>
    <font>
      <b/>
      <sz val="11"/>
      <color theme="0"/>
      <name val="Calibri"/>
      <family val="2"/>
      <scheme val="minor"/>
    </font>
    <font>
      <i/>
      <sz val="11"/>
      <color theme="0"/>
      <name val="Calibri"/>
      <family val="2"/>
      <scheme val="minor"/>
    </font>
    <font>
      <sz val="11"/>
      <name val="Calibri"/>
      <family val="2"/>
      <scheme val="minor"/>
    </font>
    <font>
      <i/>
      <u/>
      <sz val="11"/>
      <color theme="1"/>
      <name val="Calibri"/>
      <family val="2"/>
      <scheme val="minor"/>
    </font>
    <font>
      <u/>
      <sz val="11"/>
      <name val="Calibri"/>
      <family val="2"/>
      <scheme val="minor"/>
    </font>
    <font>
      <b/>
      <sz val="16"/>
      <color theme="9" tint="-0.499984740745262"/>
      <name val="Calibri"/>
      <family val="2"/>
      <scheme val="minor"/>
    </font>
    <font>
      <sz val="16"/>
      <color theme="0"/>
      <name val="Calibri"/>
      <family val="2"/>
      <scheme val="minor"/>
    </font>
    <font>
      <sz val="11"/>
      <color rgb="FFC00000"/>
      <name val="Calibri"/>
      <family val="2"/>
      <scheme val="minor"/>
    </font>
  </fonts>
  <fills count="5">
    <fill>
      <patternFill patternType="none"/>
    </fill>
    <fill>
      <patternFill patternType="gray125"/>
    </fill>
    <fill>
      <patternFill patternType="solid">
        <fgColor theme="9" tint="-0.499984740745262"/>
        <bgColor indexed="64"/>
      </patternFill>
    </fill>
    <fill>
      <patternFill patternType="solid">
        <fgColor theme="9" tint="0.79998168889431442"/>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1">
    <xf numFmtId="0" fontId="0" fillId="0" borderId="0" xfId="0"/>
    <xf numFmtId="1" fontId="13" fillId="0" borderId="0" xfId="0" applyNumberFormat="1" applyFont="1" applyFill="1" applyProtection="1"/>
    <xf numFmtId="1" fontId="4" fillId="0" borderId="0" xfId="0" applyNumberFormat="1" applyFont="1" applyFill="1" applyProtection="1"/>
    <xf numFmtId="1" fontId="0" fillId="0" borderId="0" xfId="0" applyNumberFormat="1" applyFill="1" applyProtection="1"/>
    <xf numFmtId="1" fontId="6" fillId="0" borderId="0" xfId="0" applyNumberFormat="1" applyFont="1" applyFill="1" applyProtection="1"/>
    <xf numFmtId="1" fontId="10" fillId="0" borderId="0" xfId="0" applyNumberFormat="1" applyFont="1" applyFill="1" applyProtection="1"/>
    <xf numFmtId="1" fontId="8" fillId="2" borderId="0" xfId="0" applyNumberFormat="1" applyFont="1" applyFill="1" applyAlignment="1" applyProtection="1">
      <alignment horizontal="left" wrapText="1"/>
    </xf>
    <xf numFmtId="1" fontId="8" fillId="2" borderId="1" xfId="0" applyNumberFormat="1" applyFont="1" applyFill="1" applyBorder="1" applyAlignment="1" applyProtection="1">
      <alignment horizontal="left" wrapText="1"/>
    </xf>
    <xf numFmtId="1" fontId="0" fillId="0" borderId="0" xfId="0" applyNumberFormat="1" applyAlignment="1" applyProtection="1">
      <alignment horizontal="left"/>
    </xf>
    <xf numFmtId="1" fontId="0" fillId="0" borderId="0" xfId="0" applyNumberFormat="1" applyProtection="1"/>
    <xf numFmtId="1" fontId="10" fillId="0" borderId="1" xfId="1" applyNumberFormat="1" applyFont="1" applyBorder="1" applyProtection="1"/>
    <xf numFmtId="164" fontId="0" fillId="0" borderId="1" xfId="0" applyNumberFormat="1" applyBorder="1" applyProtection="1"/>
    <xf numFmtId="1" fontId="2" fillId="0" borderId="0" xfId="0" applyNumberFormat="1" applyFont="1" applyProtection="1"/>
    <xf numFmtId="164" fontId="2" fillId="0" borderId="0" xfId="0" applyNumberFormat="1" applyFont="1" applyProtection="1"/>
    <xf numFmtId="1" fontId="5" fillId="0" borderId="1" xfId="0" applyNumberFormat="1" applyFont="1" applyBorder="1" applyAlignment="1" applyProtection="1">
      <alignment horizontal="left"/>
    </xf>
    <xf numFmtId="164" fontId="7" fillId="0" borderId="0" xfId="0" applyNumberFormat="1" applyFont="1" applyProtection="1"/>
    <xf numFmtId="1" fontId="7" fillId="0" borderId="0" xfId="0" applyNumberFormat="1" applyFont="1" applyProtection="1"/>
    <xf numFmtId="1" fontId="5" fillId="0" borderId="4" xfId="0" applyNumberFormat="1" applyFont="1" applyBorder="1" applyAlignment="1" applyProtection="1">
      <alignment horizontal="left"/>
    </xf>
    <xf numFmtId="1" fontId="10" fillId="0" borderId="0" xfId="1" applyNumberFormat="1" applyFont="1" applyBorder="1" applyProtection="1"/>
    <xf numFmtId="164" fontId="0" fillId="0" borderId="5" xfId="0" applyNumberFormat="1" applyBorder="1" applyProtection="1"/>
    <xf numFmtId="1" fontId="8" fillId="2" borderId="2" xfId="1" applyNumberFormat="1" applyFont="1" applyFill="1" applyBorder="1" applyProtection="1"/>
    <xf numFmtId="164" fontId="0" fillId="0" borderId="0" xfId="0" applyNumberFormat="1" applyProtection="1"/>
    <xf numFmtId="1" fontId="0" fillId="0" borderId="2" xfId="1" applyNumberFormat="1" applyFont="1" applyBorder="1" applyProtection="1"/>
    <xf numFmtId="164" fontId="5" fillId="0" borderId="2" xfId="0" applyNumberFormat="1" applyFont="1" applyFill="1" applyBorder="1" applyProtection="1"/>
    <xf numFmtId="164" fontId="0" fillId="0" borderId="2" xfId="0" applyNumberFormat="1" applyBorder="1" applyProtection="1"/>
    <xf numFmtId="165" fontId="4" fillId="2" borderId="0" xfId="0" applyNumberFormat="1" applyFont="1" applyFill="1" applyBorder="1" applyProtection="1"/>
    <xf numFmtId="0" fontId="15" fillId="0" borderId="0" xfId="0" applyFont="1" applyProtection="1"/>
    <xf numFmtId="1" fontId="4" fillId="2" borderId="0" xfId="0" applyNumberFormat="1" applyFont="1" applyFill="1" applyBorder="1" applyProtection="1"/>
    <xf numFmtId="165" fontId="8" fillId="2" borderId="0" xfId="0" applyNumberFormat="1" applyFont="1" applyFill="1" applyBorder="1" applyProtection="1"/>
    <xf numFmtId="1" fontId="6" fillId="2" borderId="0" xfId="0" applyNumberFormat="1" applyFont="1" applyFill="1" applyBorder="1" applyProtection="1"/>
    <xf numFmtId="1" fontId="14" fillId="2" borderId="0" xfId="0" applyNumberFormat="1" applyFont="1" applyFill="1" applyBorder="1" applyProtection="1"/>
    <xf numFmtId="2" fontId="6" fillId="2" borderId="0" xfId="0" applyNumberFormat="1" applyFont="1" applyFill="1" applyBorder="1" applyProtection="1"/>
    <xf numFmtId="0" fontId="0" fillId="0" borderId="0" xfId="0" applyProtection="1"/>
    <xf numFmtId="165" fontId="3" fillId="0" borderId="0" xfId="0" applyNumberFormat="1" applyFont="1" applyFill="1" applyBorder="1" applyProtection="1"/>
    <xf numFmtId="1" fontId="0" fillId="0" borderId="0" xfId="0" applyNumberFormat="1" applyAlignment="1" applyProtection="1">
      <alignment horizontal="left" vertical="top"/>
    </xf>
    <xf numFmtId="166" fontId="0" fillId="0" borderId="0" xfId="0" applyNumberFormat="1" applyProtection="1"/>
    <xf numFmtId="1" fontId="0" fillId="0" borderId="0" xfId="0" applyNumberFormat="1" applyAlignment="1" applyProtection="1">
      <alignment vertical="top" wrapText="1"/>
    </xf>
    <xf numFmtId="164" fontId="10" fillId="0" borderId="1" xfId="0" applyNumberFormat="1" applyFont="1" applyBorder="1" applyProtection="1"/>
    <xf numFmtId="1" fontId="0" fillId="0" borderId="1" xfId="0" applyNumberFormat="1" applyBorder="1" applyAlignment="1" applyProtection="1">
      <alignment vertical="top" wrapText="1"/>
    </xf>
    <xf numFmtId="1" fontId="10" fillId="0" borderId="1" xfId="0" applyNumberFormat="1" applyFont="1" applyBorder="1" applyProtection="1"/>
    <xf numFmtId="1" fontId="7" fillId="0" borderId="0" xfId="0" applyNumberFormat="1" applyFont="1" applyAlignment="1" applyProtection="1">
      <alignment vertical="top" wrapText="1"/>
    </xf>
    <xf numFmtId="165" fontId="0" fillId="0" borderId="0" xfId="0" applyNumberFormat="1" applyProtection="1"/>
    <xf numFmtId="164" fontId="5" fillId="3" borderId="1" xfId="0" applyNumberFormat="1" applyFont="1" applyFill="1" applyBorder="1" applyProtection="1">
      <protection locked="0"/>
    </xf>
    <xf numFmtId="164" fontId="5" fillId="3" borderId="2" xfId="0" applyNumberFormat="1" applyFont="1" applyFill="1" applyBorder="1" applyProtection="1">
      <protection locked="0"/>
    </xf>
    <xf numFmtId="1" fontId="10" fillId="4" borderId="0" xfId="0" applyNumberFormat="1" applyFont="1" applyFill="1" applyAlignment="1" applyProtection="1">
      <alignment horizontal="left" vertical="top" wrapText="1"/>
    </xf>
    <xf numFmtId="1" fontId="8" fillId="4" borderId="0" xfId="0" applyNumberFormat="1" applyFont="1" applyFill="1" applyAlignment="1" applyProtection="1">
      <alignment horizontal="left" vertical="top"/>
    </xf>
    <xf numFmtId="1" fontId="5" fillId="0" borderId="1" xfId="0" applyNumberFormat="1" applyFont="1" applyBorder="1" applyAlignment="1" applyProtection="1">
      <alignment horizontal="left"/>
    </xf>
    <xf numFmtId="1" fontId="8" fillId="2" borderId="0" xfId="0" applyNumberFormat="1" applyFont="1" applyFill="1" applyAlignment="1" applyProtection="1">
      <alignment horizontal="left"/>
    </xf>
    <xf numFmtId="1" fontId="4" fillId="2" borderId="0" xfId="0" applyNumberFormat="1" applyFont="1" applyFill="1" applyBorder="1" applyAlignment="1" applyProtection="1">
      <alignment horizontal="left" vertical="top"/>
    </xf>
    <xf numFmtId="1" fontId="9" fillId="2" borderId="3" xfId="0" applyNumberFormat="1" applyFont="1" applyFill="1" applyBorder="1" applyAlignment="1" applyProtection="1">
      <alignment horizontal="center"/>
    </xf>
    <xf numFmtId="1" fontId="3" fillId="0" borderId="2" xfId="0" applyNumberFormat="1" applyFont="1" applyBorder="1" applyAlignment="1" applyProtection="1">
      <alignment horizontal="left"/>
    </xf>
  </cellXfs>
  <cellStyles count="2">
    <cellStyle name="Procent" xfId="1" builtinId="5"/>
    <cellStyle name="Standaard"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tabSelected="1" zoomScale="90" zoomScaleNormal="90" workbookViewId="0">
      <selection activeCell="H3" sqref="H3"/>
    </sheetView>
  </sheetViews>
  <sheetFormatPr defaultColWidth="9.1796875" defaultRowHeight="14.5" x14ac:dyDescent="0.35"/>
  <cols>
    <col min="1" max="1" width="9.453125" style="9" customWidth="1"/>
    <col min="2" max="2" width="18.1796875" style="9" customWidth="1"/>
    <col min="3" max="3" width="54.54296875" style="9" customWidth="1"/>
    <col min="4" max="4" width="24" style="9" customWidth="1"/>
    <col min="5" max="5" width="25.6328125" style="9" customWidth="1"/>
    <col min="6" max="6" width="25" style="9" customWidth="1"/>
    <col min="7" max="7" width="19.81640625" style="9" customWidth="1"/>
    <col min="8" max="8" width="33.6328125" style="9" customWidth="1"/>
    <col min="9" max="9" width="39.26953125" style="9" customWidth="1"/>
    <col min="10" max="10" width="39.54296875" style="9" bestFit="1" customWidth="1"/>
    <col min="11" max="11" width="22.81640625" style="9" customWidth="1"/>
    <col min="12" max="12" width="9.1796875" style="9"/>
    <col min="13" max="13" width="12.6328125" style="9" bestFit="1" customWidth="1"/>
    <col min="14" max="16384" width="9.1796875" style="9"/>
  </cols>
  <sheetData>
    <row r="1" spans="1:11" s="3" customFormat="1" ht="21" x14ac:dyDescent="0.5">
      <c r="A1" s="1" t="s">
        <v>29</v>
      </c>
      <c r="B1" s="2"/>
      <c r="C1" s="2"/>
      <c r="D1" s="2"/>
      <c r="E1" s="2"/>
      <c r="F1" s="2"/>
      <c r="G1" s="2"/>
      <c r="H1" s="2"/>
      <c r="I1" s="2"/>
    </row>
    <row r="2" spans="1:11" s="3" customFormat="1" ht="21" x14ac:dyDescent="0.5">
      <c r="A2" s="4"/>
      <c r="B2" s="2"/>
      <c r="C2" s="2"/>
      <c r="D2" s="2"/>
      <c r="E2" s="2"/>
      <c r="F2" s="2"/>
      <c r="G2" s="2"/>
      <c r="H2" s="2"/>
      <c r="I2" s="2"/>
    </row>
    <row r="3" spans="1:11" s="3" customFormat="1" ht="172.5" customHeight="1" x14ac:dyDescent="0.35">
      <c r="A3" s="44" t="s">
        <v>31</v>
      </c>
      <c r="B3" s="45"/>
      <c r="C3" s="45"/>
      <c r="D3" s="45"/>
      <c r="E3" s="45"/>
      <c r="F3" s="45"/>
      <c r="G3" s="2"/>
      <c r="H3" s="5"/>
      <c r="I3" s="2"/>
    </row>
    <row r="5" spans="1:11" x14ac:dyDescent="0.35">
      <c r="A5" s="47" t="s">
        <v>5</v>
      </c>
      <c r="B5" s="47"/>
      <c r="C5" s="47"/>
      <c r="D5" s="6" t="s">
        <v>3</v>
      </c>
      <c r="E5" s="6" t="s">
        <v>19</v>
      </c>
      <c r="F5" s="7" t="s">
        <v>6</v>
      </c>
      <c r="G5" s="8"/>
      <c r="H5" s="8"/>
      <c r="I5" s="8"/>
    </row>
    <row r="6" spans="1:11" x14ac:dyDescent="0.35">
      <c r="A6" s="46" t="s">
        <v>1</v>
      </c>
      <c r="B6" s="46"/>
      <c r="C6" s="46"/>
      <c r="D6" s="42"/>
      <c r="E6" s="10">
        <v>114</v>
      </c>
      <c r="F6" s="11">
        <f t="shared" ref="F6:F12" si="0">SUM(D6*E6)</f>
        <v>0</v>
      </c>
      <c r="H6" s="12"/>
      <c r="I6" s="13"/>
    </row>
    <row r="7" spans="1:11" x14ac:dyDescent="0.35">
      <c r="A7" s="46" t="s">
        <v>0</v>
      </c>
      <c r="B7" s="46"/>
      <c r="C7" s="46"/>
      <c r="D7" s="42"/>
      <c r="E7" s="10">
        <v>171</v>
      </c>
      <c r="F7" s="11">
        <f t="shared" si="0"/>
        <v>0</v>
      </c>
      <c r="H7" s="12"/>
      <c r="I7" s="13"/>
    </row>
    <row r="8" spans="1:11" x14ac:dyDescent="0.35">
      <c r="A8" s="46" t="s">
        <v>2</v>
      </c>
      <c r="B8" s="46"/>
      <c r="C8" s="46"/>
      <c r="D8" s="42"/>
      <c r="E8" s="10">
        <v>114</v>
      </c>
      <c r="F8" s="11">
        <f t="shared" si="0"/>
        <v>0</v>
      </c>
      <c r="H8" s="12"/>
      <c r="I8" s="13"/>
    </row>
    <row r="9" spans="1:11" x14ac:dyDescent="0.35">
      <c r="A9" s="14" t="s">
        <v>12</v>
      </c>
      <c r="B9" s="14"/>
      <c r="C9" s="14"/>
      <c r="D9" s="42"/>
      <c r="E9" s="10">
        <v>57</v>
      </c>
      <c r="F9" s="11">
        <f t="shared" si="0"/>
        <v>0</v>
      </c>
      <c r="H9" s="12"/>
      <c r="I9" s="12"/>
    </row>
    <row r="10" spans="1:11" x14ac:dyDescent="0.35">
      <c r="A10" s="46" t="s">
        <v>13</v>
      </c>
      <c r="B10" s="46"/>
      <c r="C10" s="46"/>
      <c r="D10" s="42"/>
      <c r="E10" s="10">
        <v>114</v>
      </c>
      <c r="F10" s="11">
        <f t="shared" si="0"/>
        <v>0</v>
      </c>
      <c r="H10" s="12"/>
      <c r="I10" s="15"/>
    </row>
    <row r="11" spans="1:11" x14ac:dyDescent="0.35">
      <c r="A11" s="46" t="s">
        <v>11</v>
      </c>
      <c r="B11" s="46"/>
      <c r="C11" s="46"/>
      <c r="D11" s="42"/>
      <c r="E11" s="10">
        <v>200</v>
      </c>
      <c r="F11" s="11">
        <f t="shared" si="0"/>
        <v>0</v>
      </c>
      <c r="H11" s="12"/>
      <c r="I11" s="12"/>
    </row>
    <row r="12" spans="1:11" x14ac:dyDescent="0.35">
      <c r="A12" s="14" t="s">
        <v>4</v>
      </c>
      <c r="B12" s="14"/>
      <c r="C12" s="14"/>
      <c r="D12" s="42"/>
      <c r="E12" s="10">
        <v>15</v>
      </c>
      <c r="F12" s="11">
        <f t="shared" si="0"/>
        <v>0</v>
      </c>
      <c r="H12" s="16"/>
      <c r="I12" s="12"/>
    </row>
    <row r="13" spans="1:11" x14ac:dyDescent="0.35">
      <c r="A13" s="46" t="s">
        <v>8</v>
      </c>
      <c r="B13" s="46"/>
      <c r="C13" s="46"/>
      <c r="D13" s="42"/>
      <c r="E13" s="10">
        <v>10</v>
      </c>
      <c r="F13" s="11">
        <f>SUM(D13*E13)</f>
        <v>0</v>
      </c>
    </row>
    <row r="14" spans="1:11" x14ac:dyDescent="0.35">
      <c r="A14" s="17"/>
      <c r="B14" s="17"/>
      <c r="C14" s="17"/>
      <c r="D14" s="18"/>
      <c r="E14" s="18"/>
      <c r="F14" s="19"/>
    </row>
    <row r="15" spans="1:11" x14ac:dyDescent="0.35">
      <c r="A15" s="49"/>
      <c r="B15" s="49"/>
      <c r="C15" s="49"/>
      <c r="D15" s="6" t="s">
        <v>14</v>
      </c>
      <c r="E15" s="20" t="s">
        <v>7</v>
      </c>
      <c r="F15" s="7" t="s">
        <v>6</v>
      </c>
      <c r="K15" s="21"/>
    </row>
    <row r="16" spans="1:11" x14ac:dyDescent="0.35">
      <c r="A16" s="46" t="s">
        <v>26</v>
      </c>
      <c r="B16" s="46"/>
      <c r="C16" s="46"/>
      <c r="D16" s="42"/>
      <c r="E16" s="10">
        <v>9690</v>
      </c>
      <c r="F16" s="11">
        <f t="shared" ref="F16:F19" si="1">SUM(D16*E16)</f>
        <v>0</v>
      </c>
      <c r="K16" s="21"/>
    </row>
    <row r="17" spans="1:14" x14ac:dyDescent="0.35">
      <c r="A17" s="46" t="s">
        <v>27</v>
      </c>
      <c r="B17" s="46"/>
      <c r="C17" s="46"/>
      <c r="D17" s="42"/>
      <c r="E17" s="10">
        <v>340</v>
      </c>
      <c r="F17" s="11">
        <f t="shared" si="1"/>
        <v>0</v>
      </c>
      <c r="K17" s="21"/>
    </row>
    <row r="18" spans="1:14" x14ac:dyDescent="0.35">
      <c r="A18" s="46" t="s">
        <v>15</v>
      </c>
      <c r="B18" s="46"/>
      <c r="C18" s="46"/>
      <c r="D18" s="42"/>
      <c r="E18" s="10">
        <v>57</v>
      </c>
      <c r="F18" s="11">
        <f t="shared" si="1"/>
        <v>0</v>
      </c>
      <c r="K18" s="21"/>
    </row>
    <row r="19" spans="1:14" x14ac:dyDescent="0.35">
      <c r="A19" s="46" t="s">
        <v>17</v>
      </c>
      <c r="B19" s="46"/>
      <c r="C19" s="46"/>
      <c r="D19" s="42"/>
      <c r="E19" s="10">
        <v>57</v>
      </c>
      <c r="F19" s="11">
        <f t="shared" si="1"/>
        <v>0</v>
      </c>
    </row>
    <row r="20" spans="1:14" x14ac:dyDescent="0.35">
      <c r="A20" s="46" t="s">
        <v>16</v>
      </c>
      <c r="B20" s="46"/>
      <c r="C20" s="46"/>
      <c r="D20" s="43"/>
      <c r="E20" s="22">
        <v>1</v>
      </c>
      <c r="F20" s="11">
        <f t="shared" ref="F20" si="2">SUM(D20*E20)</f>
        <v>0</v>
      </c>
    </row>
    <row r="21" spans="1:14" x14ac:dyDescent="0.35">
      <c r="A21" s="50"/>
      <c r="B21" s="50"/>
      <c r="C21" s="50"/>
      <c r="D21" s="23"/>
      <c r="E21" s="22"/>
      <c r="F21" s="24"/>
    </row>
    <row r="22" spans="1:14" x14ac:dyDescent="0.35">
      <c r="D22" s="48" t="s">
        <v>30</v>
      </c>
      <c r="E22" s="48"/>
      <c r="F22" s="25">
        <f>SUM(F6:F20)</f>
        <v>0</v>
      </c>
      <c r="G22" s="26" t="s">
        <v>28</v>
      </c>
      <c r="H22" s="12"/>
    </row>
    <row r="23" spans="1:14" x14ac:dyDescent="0.35">
      <c r="D23" s="27"/>
      <c r="E23" s="27"/>
      <c r="F23" s="28"/>
      <c r="N23" s="9" t="s">
        <v>9</v>
      </c>
    </row>
    <row r="24" spans="1:14" ht="21" x14ac:dyDescent="0.5">
      <c r="D24" s="29" t="s">
        <v>21</v>
      </c>
      <c r="E24" s="30"/>
      <c r="F24" s="31">
        <f>SUM(40)-((F22-E27)/(40000))*40</f>
        <v>115</v>
      </c>
      <c r="G24" s="32" t="s">
        <v>22</v>
      </c>
    </row>
    <row r="25" spans="1:14" x14ac:dyDescent="0.35">
      <c r="F25" s="33"/>
    </row>
    <row r="26" spans="1:14" x14ac:dyDescent="0.35">
      <c r="A26" s="34"/>
      <c r="B26" s="34"/>
      <c r="C26" s="34"/>
      <c r="E26" s="9" t="s">
        <v>25</v>
      </c>
      <c r="F26" s="9" t="s">
        <v>20</v>
      </c>
      <c r="J26" s="35"/>
    </row>
    <row r="27" spans="1:14" x14ac:dyDescent="0.35">
      <c r="A27" s="36"/>
      <c r="B27" s="36"/>
      <c r="C27" s="36"/>
      <c r="D27" s="36" t="s">
        <v>24</v>
      </c>
      <c r="E27" s="37">
        <v>75000</v>
      </c>
      <c r="F27" s="38">
        <v>40</v>
      </c>
      <c r="J27" s="35"/>
    </row>
    <row r="28" spans="1:14" x14ac:dyDescent="0.35">
      <c r="A28" s="36"/>
      <c r="B28" s="36"/>
      <c r="C28" s="36"/>
      <c r="D28" s="36" t="s">
        <v>23</v>
      </c>
      <c r="E28" s="37">
        <v>115000</v>
      </c>
      <c r="F28" s="39">
        <v>0</v>
      </c>
    </row>
    <row r="29" spans="1:14" x14ac:dyDescent="0.35">
      <c r="A29" s="40"/>
      <c r="B29" s="36"/>
      <c r="C29" s="36"/>
      <c r="D29" s="36"/>
    </row>
    <row r="30" spans="1:14" x14ac:dyDescent="0.35">
      <c r="A30" s="12"/>
    </row>
    <row r="31" spans="1:14" x14ac:dyDescent="0.35">
      <c r="D31" s="9" t="s">
        <v>18</v>
      </c>
      <c r="F31" s="33">
        <f>SUM(F6:F17)*0.05</f>
        <v>0</v>
      </c>
      <c r="M31" s="41"/>
      <c r="N31" s="9" t="s">
        <v>10</v>
      </c>
    </row>
  </sheetData>
  <sheetProtection algorithmName="SHA-512" hashValue="2fFt3EOzSyfBtZMN0bWFVx02h3ceNO0pkBfaCKaKCtAaaR7z8GZnSSQWQnq/r0Gb1p8RRIVE9omoIr2wx8zJDA==" saltValue="1FKqLQlbZrH0NZ19MJEMIA==" spinCount="100000" sheet="1" objects="1" scenarios="1"/>
  <mergeCells count="16">
    <mergeCell ref="D22:E22"/>
    <mergeCell ref="A15:C15"/>
    <mergeCell ref="A21:C21"/>
    <mergeCell ref="A13:C13"/>
    <mergeCell ref="A20:C20"/>
    <mergeCell ref="A19:C19"/>
    <mergeCell ref="A16:C16"/>
    <mergeCell ref="A17:C17"/>
    <mergeCell ref="A3:F3"/>
    <mergeCell ref="A18:C18"/>
    <mergeCell ref="A8:C8"/>
    <mergeCell ref="A10:C10"/>
    <mergeCell ref="A11:C11"/>
    <mergeCell ref="A5:C5"/>
    <mergeCell ref="A6:C6"/>
    <mergeCell ref="A7:C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Blad2</vt:lpstr>
    </vt:vector>
  </TitlesOfParts>
  <Company>Ministerie van Financien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Saskia S. Pijper</dc:creator>
  <cp:lastModifiedBy>Saskia S. Pijper</cp:lastModifiedBy>
  <dcterms:created xsi:type="dcterms:W3CDTF">2022-02-22T14:37:33Z</dcterms:created>
  <dcterms:modified xsi:type="dcterms:W3CDTF">2022-05-24T11:12:11Z</dcterms:modified>
</cp:coreProperties>
</file>