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charts/colors1.xml" ContentType="application/vnd.ms-office.chartcolorstyle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Finance\Controlling &amp; reporting\Klantrapportages\NAM\Wellant college\"/>
    </mc:Choice>
  </mc:AlternateContent>
  <xr:revisionPtr revIDLastSave="0" documentId="10_ncr:100000_{00AC7FBD-173D-48C6-88AE-250F436961AD}" xr6:coauthVersionLast="31" xr6:coauthVersionMax="36" xr10:uidLastSave="{00000000-0000-0000-0000-000000000000}"/>
  <bookViews>
    <workbookView xWindow="0" yWindow="0" windowWidth="23040" windowHeight="8784" firstSheet="5" activeTab="9" xr2:uid="{B6C925D5-5A03-4566-9855-AE63A468F512}"/>
  </bookViews>
  <sheets>
    <sheet name="Voorblad" sheetId="1" r:id="rId1"/>
    <sheet name="Inhoudsopgave" sheetId="2" r:id="rId2"/>
    <sheet name="Automaten" sheetId="3" r:id="rId3"/>
    <sheet name="Overzicht per automaat" sheetId="4" r:id="rId4"/>
    <sheet name="Consumpties" sheetId="5" r:id="rId5"/>
    <sheet name="Consumpties betaald" sheetId="9" r:id="rId6"/>
    <sheet name="Overzicht facturatie" sheetId="11" r:id="rId7"/>
    <sheet name="Sales mix" sheetId="6" r:id="rId8"/>
    <sheet name="Service Calls details " sheetId="7" r:id="rId9"/>
    <sheet name="Service Beschikbaarheid" sheetId="8" r:id="rId10"/>
  </sheets>
  <definedNames>
    <definedName name="_xlnm._FilterDatabase" localSheetId="2" hidden="1">Automaten!$A$5:$H$65</definedName>
    <definedName name="_xlnm._FilterDatabase" localSheetId="1" hidden="1">Inhoudsopgave!$A$3:$G$156</definedName>
    <definedName name="_xlnm._FilterDatabase" localSheetId="6" hidden="1">'Overzicht facturatie'!$A$6:$Q$55</definedName>
    <definedName name="_xlnm._FilterDatabase" localSheetId="3" hidden="1">'Overzicht per automaat'!$A$5:$Q$61</definedName>
    <definedName name="_xlnm._FilterDatabase" localSheetId="9" hidden="1">'Service Beschikbaarheid'!$A$5:$I$5</definedName>
    <definedName name="_xlnm._FilterDatabase" localSheetId="8" hidden="1">'Service Calls details '!$A$5:$N$15</definedName>
    <definedName name="_xlnm.Print_Area" localSheetId="6">'Overzicht facturatie'!$A$1:$P$55</definedName>
    <definedName name="_xlnm.Print_Area" localSheetId="3">'Overzicht per automaat'!$A$1:$P$61</definedName>
    <definedName name="_xlnm.Print_Area" localSheetId="9">'Service Beschikbaarheid'!$A$1:$I$84</definedName>
    <definedName name="_xlnm.Print_Titles" localSheetId="1">Inhoudsopgave!$3:$3</definedName>
    <definedName name="_xlnm.Print_Titles" localSheetId="9">'Service Beschikbaarheid'!$5:$5</definedName>
    <definedName name="_xlnm.Print_Titles" localSheetId="8">'Service Calls details '!$5:$5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4" l="1"/>
  <c r="Q21" i="11" l="1"/>
  <c r="E56" i="11"/>
  <c r="F56" i="11"/>
  <c r="G56" i="11"/>
  <c r="H56" i="11"/>
  <c r="I56" i="11"/>
  <c r="J56" i="11"/>
  <c r="K56" i="11"/>
  <c r="L56" i="11"/>
  <c r="M56" i="11"/>
  <c r="N56" i="11"/>
  <c r="O56" i="11"/>
  <c r="P56" i="11"/>
  <c r="E62" i="4"/>
  <c r="G62" i="4"/>
  <c r="H62" i="4"/>
  <c r="I62" i="4"/>
  <c r="J62" i="4"/>
  <c r="K62" i="4"/>
  <c r="L62" i="4"/>
  <c r="M62" i="4"/>
  <c r="N62" i="4"/>
  <c r="O62" i="4"/>
  <c r="P62" i="4"/>
  <c r="Q29" i="4"/>
  <c r="Q45" i="4" l="1"/>
  <c r="Q46" i="4"/>
  <c r="Q47" i="4"/>
  <c r="Q48" i="4"/>
  <c r="Q49" i="4"/>
  <c r="Q50" i="4"/>
  <c r="Q55" i="11" l="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56" i="11" l="1"/>
  <c r="Q61" i="4"/>
  <c r="Q60" i="4"/>
  <c r="Q59" i="4"/>
  <c r="Q58" i="4"/>
  <c r="Q57" i="4"/>
  <c r="Q56" i="4"/>
  <c r="Q55" i="4"/>
  <c r="Q54" i="4"/>
  <c r="Q53" i="4"/>
  <c r="Q52" i="4"/>
  <c r="Q51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8" i="4"/>
  <c r="Q27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2" i="4" s="1"/>
  <c r="A1" i="2" l="1"/>
</calcChain>
</file>

<file path=xl/sharedStrings.xml><?xml version="1.0" encoding="utf-8"?>
<sst xmlns="http://schemas.openxmlformats.org/spreadsheetml/2006/main" count="1564" uniqueCount="360">
  <si>
    <t>Klantrapportage</t>
  </si>
  <si>
    <t>Hanze Hogeschool</t>
  </si>
  <si>
    <t>Inhoudsopgave</t>
  </si>
  <si>
    <t>1.</t>
  </si>
  <si>
    <t>Automaten</t>
  </si>
  <si>
    <t>2.</t>
  </si>
  <si>
    <t>Overzicht per automaat</t>
  </si>
  <si>
    <t>3.</t>
  </si>
  <si>
    <t>Consumpties per consumptiesoort</t>
  </si>
  <si>
    <t>4.</t>
  </si>
  <si>
    <t>Sales mix</t>
  </si>
  <si>
    <t>5.</t>
  </si>
  <si>
    <t>Service Calls details</t>
  </si>
  <si>
    <t>Service Beschikbaarheid</t>
  </si>
  <si>
    <t>Klantnr</t>
  </si>
  <si>
    <t>Klantnaam</t>
  </si>
  <si>
    <t>Adres</t>
  </si>
  <si>
    <t>Woonplaats</t>
  </si>
  <si>
    <t>Automaat</t>
  </si>
  <si>
    <t>Omschrijving</t>
  </si>
  <si>
    <t>Locatie</t>
  </si>
  <si>
    <t>Installatiedatum</t>
  </si>
  <si>
    <t>Consumpties</t>
  </si>
  <si>
    <t>consumpties</t>
  </si>
  <si>
    <t>Klantnummer</t>
  </si>
  <si>
    <t>Automaatnummer</t>
  </si>
  <si>
    <t>Automaatomschrijving</t>
  </si>
  <si>
    <t>2019.01</t>
  </si>
  <si>
    <t>2019.02</t>
  </si>
  <si>
    <t>2019.03</t>
  </si>
  <si>
    <t>2019.04</t>
  </si>
  <si>
    <t>2019.05</t>
  </si>
  <si>
    <t>2019.06</t>
  </si>
  <si>
    <t>cumulatief</t>
  </si>
  <si>
    <t>Grand Total</t>
  </si>
  <si>
    <t>Consumpties warme dranken</t>
  </si>
  <si>
    <t>Café au Lait</t>
  </si>
  <si>
    <t>Cappuccino</t>
  </si>
  <si>
    <t>Chocolademelk</t>
  </si>
  <si>
    <t>Espresso</t>
  </si>
  <si>
    <t>Heet Water</t>
  </si>
  <si>
    <t>Koffie</t>
  </si>
  <si>
    <t>Koud Water</t>
  </si>
  <si>
    <t>Wiener Melange</t>
  </si>
  <si>
    <t>Espreschoc</t>
  </si>
  <si>
    <t>Soep</t>
  </si>
  <si>
    <t>Thee</t>
  </si>
  <si>
    <t>Service calls (details)</t>
  </si>
  <si>
    <t>Naam</t>
  </si>
  <si>
    <t>Automaatnr</t>
  </si>
  <si>
    <t>Omschrijivng</t>
  </si>
  <si>
    <t>Gemeld</t>
  </si>
  <si>
    <t>Gestart</t>
  </si>
  <si>
    <t>Gereed</t>
  </si>
  <si>
    <t>AktiviteitsType Omschrijving</t>
  </si>
  <si>
    <t>Probleemcode Omschrijving</t>
  </si>
  <si>
    <t>StoringsTijd</t>
  </si>
  <si>
    <t>ResponseTijd</t>
  </si>
  <si>
    <t>Tijd Werkzaamheden</t>
  </si>
  <si>
    <t>Storing direct naar monteur</t>
  </si>
  <si>
    <t>Beschikbaarheid</t>
  </si>
  <si>
    <t>Klant</t>
  </si>
  <si>
    <t>Plaats</t>
  </si>
  <si>
    <t>Plaatsingsdatum</t>
  </si>
  <si>
    <t>Stilstand</t>
  </si>
  <si>
    <t>7.</t>
  </si>
  <si>
    <t>8.</t>
  </si>
  <si>
    <t>Overzicht facturatie</t>
  </si>
  <si>
    <t>Automatische facturatie Ferrara's</t>
  </si>
  <si>
    <t>Storing direct TD(NIETwerkend)</t>
  </si>
  <si>
    <t>2019.07</t>
  </si>
  <si>
    <t>9.</t>
  </si>
  <si>
    <t>2019.08</t>
  </si>
  <si>
    <t>2019.09</t>
  </si>
  <si>
    <t>2019.10</t>
  </si>
  <si>
    <t>2019.11</t>
  </si>
  <si>
    <t>2019.12</t>
  </si>
  <si>
    <t>2020.01</t>
  </si>
  <si>
    <t>2020.02</t>
  </si>
  <si>
    <t>2020.03</t>
  </si>
  <si>
    <t>2020.04</t>
  </si>
  <si>
    <t>2020.05</t>
  </si>
  <si>
    <t>Operating</t>
  </si>
  <si>
    <t>Verzorging</t>
  </si>
  <si>
    <t>Kast en Deur</t>
  </si>
  <si>
    <t>Watersysteem</t>
  </si>
  <si>
    <t>Wellant College</t>
  </si>
  <si>
    <t>Consumpties per consumptiesoort betaald</t>
  </si>
  <si>
    <t>Wellantcollege KP BR10</t>
  </si>
  <si>
    <t>Anna-Hoevestraat 2</t>
  </si>
  <si>
    <t>BRIELLE</t>
  </si>
  <si>
    <t>376102400</t>
  </si>
  <si>
    <t>VIRTU II B2C</t>
  </si>
  <si>
    <t>Docentenkamer</t>
  </si>
  <si>
    <t>888002400</t>
  </si>
  <si>
    <t>Virtu I Vriesdroog S\M</t>
  </si>
  <si>
    <t>Wellantcollege KP KL10</t>
  </si>
  <si>
    <t>Rijksstraatweg 30B</t>
  </si>
  <si>
    <t>KLAASWAAL</t>
  </si>
  <si>
    <t>888000800</t>
  </si>
  <si>
    <t>docentenkamer
C150   22-11-2018</t>
  </si>
  <si>
    <t>Wellantcollege KP BO10</t>
  </si>
  <si>
    <t>Zwarte Pad **</t>
  </si>
  <si>
    <t>BOSKOOP</t>
  </si>
  <si>
    <t>888001200</t>
  </si>
  <si>
    <t>Keuken, brita C50 next jan 2019</t>
  </si>
  <si>
    <t>Wellantcollege KP WE10</t>
  </si>
  <si>
    <t>1e J C Mensinglaan 40</t>
  </si>
  <si>
    <t>AALSMEER</t>
  </si>
  <si>
    <t>262401500</t>
  </si>
  <si>
    <t>Lerarenkamer</t>
  </si>
  <si>
    <t>Wellantcollege KP WA10</t>
  </si>
  <si>
    <t>Archimedesplantsoen 87</t>
  </si>
  <si>
    <t>AMSTERDAM</t>
  </si>
  <si>
    <t>010315400</t>
  </si>
  <si>
    <t>INFINITY FRESHBREW KW</t>
  </si>
  <si>
    <t>B.g.g.in aula(kantine) A'dam KOF-054-ADM1 (No.54)</t>
  </si>
  <si>
    <t>570300300</t>
  </si>
  <si>
    <t>bg docentenkamer (23) brita c-150
next 3-2019.</t>
  </si>
  <si>
    <t>Wellantcollege KP OT10</t>
  </si>
  <si>
    <t>B140</t>
  </si>
  <si>
    <t>OTTOLAND</t>
  </si>
  <si>
    <t>888000500</t>
  </si>
  <si>
    <t>Docentenkamer,1e verd
ping</t>
  </si>
  <si>
    <t>Wellantcollege KP AF10</t>
  </si>
  <si>
    <t>Bergenboulevard 11</t>
  </si>
  <si>
    <t>AMERSFOORT</t>
  </si>
  <si>
    <t>117600400</t>
  </si>
  <si>
    <t>1e etage docentenkamer brita c150 tot 03-10-2019</t>
  </si>
  <si>
    <t>888001300</t>
  </si>
  <si>
    <t>achter buffet in de kantine brita c150 tot 18-04-2</t>
  </si>
  <si>
    <t>Wellantcollege KP DO05</t>
  </si>
  <si>
    <t>Chico Mendesring 825</t>
  </si>
  <si>
    <t>DORDRECHT</t>
  </si>
  <si>
    <t>012295700</t>
  </si>
  <si>
    <t>INFINITY INSTANT WW</t>
  </si>
  <si>
    <t>Kantine bgg</t>
  </si>
  <si>
    <t>888002300</t>
  </si>
  <si>
    <t>Docentenkamer 1e</t>
  </si>
  <si>
    <t>Wellantcollege KP ST10</t>
  </si>
  <si>
    <t>Chico Mendesring 825A</t>
  </si>
  <si>
    <t>888002200</t>
  </si>
  <si>
    <t>docentenkamer bg C150 next  32-1-20</t>
  </si>
  <si>
    <t>Wellantcollege KP MO10</t>
  </si>
  <si>
    <t>Doeldijk 16</t>
  </si>
  <si>
    <t>MONTFOORT</t>
  </si>
  <si>
    <t>262400100</t>
  </si>
  <si>
    <t>lerarenkamer andere kant</t>
  </si>
  <si>
    <t>653700700</t>
  </si>
  <si>
    <t>kantine bgg. brita c150 tot 22-01-2020</t>
  </si>
  <si>
    <t>Wellantcollege KP DO120</t>
  </si>
  <si>
    <t>Groenezoom 400</t>
  </si>
  <si>
    <t>259901300</t>
  </si>
  <si>
    <t>docentenkamer C150 next 30-11-2018</t>
  </si>
  <si>
    <t>494201900</t>
  </si>
  <si>
    <t>docentenkamer C150 next 26-9-2019</t>
  </si>
  <si>
    <t>Wellantcollege KP RY10</t>
  </si>
  <si>
    <t>Huis te Landelaan 2</t>
  </si>
  <si>
    <t>RIJSWIJK ZH</t>
  </si>
  <si>
    <t>012295900</t>
  </si>
  <si>
    <t>Kantine</t>
  </si>
  <si>
    <t>570300400</t>
  </si>
  <si>
    <t>Wellantcollege</t>
  </si>
  <si>
    <t>Laanslootseweg 1</t>
  </si>
  <si>
    <t>ROTTERDAM</t>
  </si>
  <si>
    <t>036800300</t>
  </si>
  <si>
    <t>VIRTU II FB + theebr + b-uitg</t>
  </si>
  <si>
    <t>1e etage kantine</t>
  </si>
  <si>
    <t>888000400</t>
  </si>
  <si>
    <t>Docentenkamer bgg</t>
  </si>
  <si>
    <t>Wellantcollege KP AA10</t>
  </si>
  <si>
    <t>Jac. P. Thijsselaan 18</t>
  </si>
  <si>
    <t>259901200</t>
  </si>
  <si>
    <t>BGG docentenkamer</t>
  </si>
  <si>
    <t>570300100</t>
  </si>
  <si>
    <t>BGG docenten kamer</t>
  </si>
  <si>
    <t>Wellantcollege KP AL10</t>
  </si>
  <si>
    <t>Kalkovenweg 62</t>
  </si>
  <si>
    <t>ALPHEN AAN DEN RIJN</t>
  </si>
  <si>
    <t>115100200</t>
  </si>
  <si>
    <t>Docentenkamer c150 next 17-9-2020.</t>
  </si>
  <si>
    <t>Wellantcollege KP RI05</t>
  </si>
  <si>
    <t>Laan van Verhof 1</t>
  </si>
  <si>
    <t>RIJNSBURG</t>
  </si>
  <si>
    <t>012296000</t>
  </si>
  <si>
    <t>kantine&lt;br/&gt;brita c150    3-4-19 vv</t>
  </si>
  <si>
    <t>981600501</t>
  </si>
  <si>
    <t>docentenkamer
brita c150[03-2017]</t>
  </si>
  <si>
    <t>Wellantcollege KP OE10</t>
  </si>
  <si>
    <t>Lange Voort 70</t>
  </si>
  <si>
    <t>OEGSTGEEST</t>
  </si>
  <si>
    <t>262401100</t>
  </si>
  <si>
    <t>Docentenkamer 1 etage c150 next 11 2020</t>
  </si>
  <si>
    <t>Wellantcollege KP AA05</t>
  </si>
  <si>
    <t>Linnaeuslaan 2</t>
  </si>
  <si>
    <t>012295600</t>
  </si>
  <si>
    <t>Kantine BGG</t>
  </si>
  <si>
    <t>259901100</t>
  </si>
  <si>
    <t>Docentenkamer BGG</t>
  </si>
  <si>
    <t>494201000</t>
  </si>
  <si>
    <t>Wellantcollege KP MS10</t>
  </si>
  <si>
    <t>Madesteinweg 25</t>
  </si>
  <si>
    <t>'S-GRAVENHAGE</t>
  </si>
  <si>
    <t>117600600</t>
  </si>
  <si>
    <t>Docentenkamer
Brita c150. Next 11-01-2019.</t>
  </si>
  <si>
    <t>Wellantcollege KP HO10</t>
  </si>
  <si>
    <t>Oud Wulfseweg 7</t>
  </si>
  <si>
    <t>HOUTEN</t>
  </si>
  <si>
    <t>010345700</t>
  </si>
  <si>
    <t>kantine
c150 18-10-2018</t>
  </si>
  <si>
    <t>117500100</t>
  </si>
  <si>
    <t>achter bij klaslokaal brita c150verv 13-10-2017</t>
  </si>
  <si>
    <t>117500800</t>
  </si>
  <si>
    <t>Docentenkamerbrita c150 verv 13-10-2016 next 2017</t>
  </si>
  <si>
    <t>Wellantcollege KP HO05</t>
  </si>
  <si>
    <t>Randhoeve 2</t>
  </si>
  <si>
    <t>012295800</t>
  </si>
  <si>
    <t>kantine verv next 3 -2020</t>
  </si>
  <si>
    <t>189230700</t>
  </si>
  <si>
    <t>Percolator 75, Bravilor 10L</t>
  </si>
  <si>
    <t/>
  </si>
  <si>
    <t>196475000</t>
  </si>
  <si>
    <t>Bravilor HW510 8L 230V 2850W</t>
  </si>
  <si>
    <t>docentenkamer</t>
  </si>
  <si>
    <t>227700600</t>
  </si>
  <si>
    <t>VIRTU I B2C</t>
  </si>
  <si>
    <t>Doc.  ruimte 1e etage aanrecht</t>
  </si>
  <si>
    <t>912801800</t>
  </si>
  <si>
    <t>Doc. 1e etage onderkast</t>
  </si>
  <si>
    <t>986901000</t>
  </si>
  <si>
    <t>adm 2e verd verv 3-2020</t>
  </si>
  <si>
    <t>Wellantcollege KP GU10</t>
  </si>
  <si>
    <t>Ronsseweg 555</t>
  </si>
  <si>
    <t>GOUDA</t>
  </si>
  <si>
    <t>113500700</t>
  </si>
  <si>
    <t>B.g.g. administratie c150 next 04 2020</t>
  </si>
  <si>
    <t>115100300</t>
  </si>
  <si>
    <t>1e docentenkamer 
c150 next 24-8-2018</t>
  </si>
  <si>
    <t>259901900</t>
  </si>
  <si>
    <t>B.g.g. snackcorner c150 next 07 2020</t>
  </si>
  <si>
    <t>335701000</t>
  </si>
  <si>
    <t>BG docentenkamer  c150 next 07 2020</t>
  </si>
  <si>
    <t>Wellantcollege KP RI10</t>
  </si>
  <si>
    <t>Sandtlaan 98</t>
  </si>
  <si>
    <t>494201400</t>
  </si>
  <si>
    <t>lerarenkamer</t>
  </si>
  <si>
    <t>Wellantcollege KP NA10</t>
  </si>
  <si>
    <t>Amersfoortsestraatweg 7</t>
  </si>
  <si>
    <t>NAARDEN</t>
  </si>
  <si>
    <t>570300700</t>
  </si>
  <si>
    <t>) 1e</t>
  </si>
  <si>
    <t>Wellantcollege KP UT10</t>
  </si>
  <si>
    <t>Theo Thijssenplein 32</t>
  </si>
  <si>
    <t>UTRECHT</t>
  </si>
  <si>
    <t>199299000</t>
  </si>
  <si>
    <t>779000101</t>
  </si>
  <si>
    <t>1e etage lerarenkamer</t>
  </si>
  <si>
    <t>Wellantcollege KP WV10</t>
  </si>
  <si>
    <t>Westvlietweg 42</t>
  </si>
  <si>
    <t>717300400</t>
  </si>
  <si>
    <t>Docentenkamer 1e etage.
Brita c150. Next 05-2019.</t>
  </si>
  <si>
    <t>888000300</t>
  </si>
  <si>
    <t>zijde 105</t>
  </si>
  <si>
    <t>117101500</t>
  </si>
  <si>
    <t>B.g.g. docentenkamer, brita C150 next nov 2019</t>
  </si>
  <si>
    <t>197892200</t>
  </si>
  <si>
    <t>Bravilor HWA20 HW</t>
  </si>
  <si>
    <t>lerarenkamer bgg</t>
  </si>
  <si>
    <t>Wellantcollege KP SL10</t>
  </si>
  <si>
    <t>Jan van Zutphenstraat 60</t>
  </si>
  <si>
    <t>012295200</t>
  </si>
  <si>
    <t>BGG kantine (bet.)(22)c150 next 01 2020</t>
  </si>
  <si>
    <t>570300500</t>
  </si>
  <si>
    <t>BGG docentenkamer (53)</t>
  </si>
  <si>
    <t>Jac. P. Thijsselaan 12</t>
  </si>
  <si>
    <t>115100100</t>
  </si>
  <si>
    <t>Nachtegaallaan 41-43</t>
  </si>
  <si>
    <t>LEIDEN</t>
  </si>
  <si>
    <t>259901000</t>
  </si>
  <si>
    <t>Loc. DZB Groen portacabin</t>
  </si>
  <si>
    <t>De Molen 94</t>
  </si>
  <si>
    <t>532900601</t>
  </si>
  <si>
    <t>Bgg. Aut 09 Brita c 150  05-2020</t>
  </si>
  <si>
    <t>981600301</t>
  </si>
  <si>
    <t>2e verd. Aut 08 Brita c150  05-2020</t>
  </si>
  <si>
    <t>986901400</t>
  </si>
  <si>
    <t>Bgg. Aut 04 Brita c150 05-2020</t>
  </si>
  <si>
    <t>888001900</t>
  </si>
  <si>
    <t xml:space="preserve">docentenkamer c150 </t>
  </si>
  <si>
    <t>MachineExternalId</t>
  </si>
  <si>
    <t>28-11-2019 18:01:31</t>
  </si>
  <si>
    <t>3-12-2019 14:37:00</t>
  </si>
  <si>
    <t>3-12-2019 16:30:36</t>
  </si>
  <si>
    <t>Technische Storing</t>
  </si>
  <si>
    <r>
      <t xml:space="preserve">Rapportageperiode: </t>
    </r>
    <r>
      <rPr>
        <b/>
        <sz val="8"/>
        <color indexed="63"/>
        <rFont val="Arial"/>
        <family val="2"/>
      </rPr>
      <t>01-12-2019</t>
    </r>
    <r>
      <rPr>
        <sz val="8"/>
        <color indexed="63"/>
        <rFont val="Arial"/>
        <family val="2"/>
      </rPr>
      <t xml:space="preserve"> t/m </t>
    </r>
    <r>
      <rPr>
        <b/>
        <sz val="8"/>
        <color indexed="63"/>
        <rFont val="Arial"/>
        <family val="2"/>
      </rPr>
      <t>31-12-2019</t>
    </r>
  </si>
  <si>
    <t>Docentenkamer Brita c150 next 1-2021</t>
  </si>
  <si>
    <t>10-12-2019 09:39:57</t>
  </si>
  <si>
    <t>10-12-2019 09:52:00</t>
  </si>
  <si>
    <t>10-12-2019 18:00:00</t>
  </si>
  <si>
    <t>docentenkamer&lt;br/&gt;C150   22-11-2018</t>
  </si>
  <si>
    <t>9-12-2019 09:28:20</t>
  </si>
  <si>
    <t>10-12-2019 07:35:00</t>
  </si>
  <si>
    <t>10-12-2019 07:35:52</t>
  </si>
  <si>
    <t>Operationele dienstverlening</t>
  </si>
  <si>
    <t>17-12-2019 12:51:08</t>
  </si>
  <si>
    <t>17-12-2019 14:58:00</t>
  </si>
  <si>
    <t>17-12-2019 15:01:41</t>
  </si>
  <si>
    <t>1e etage docentenkamer brita c150 tot 16-12-2020</t>
  </si>
  <si>
    <t>13-12-2019 09:48:08</t>
  </si>
  <si>
    <t>16-12-2019 13:55:00</t>
  </si>
  <si>
    <t>16-12-2019 15:50:06</t>
  </si>
  <si>
    <t>Doseer/Mix/Ventilatieprobleem</t>
  </si>
  <si>
    <t>lerarenkamer C150 next 01-2021</t>
  </si>
  <si>
    <t>19-12-2019 10:31:33</t>
  </si>
  <si>
    <t>6-1-2020 09:59:00</t>
  </si>
  <si>
    <t>6-1-2020 10:06:06</t>
  </si>
  <si>
    <t>11-12-2019 08:05:39</t>
  </si>
  <si>
    <t>16-12-2019 08:21:00</t>
  </si>
  <si>
    <t>16-12-2019 09:44:23</t>
  </si>
  <si>
    <t>16-12-2019 08:53:24</t>
  </si>
  <si>
    <t>16-12-2019 09:44:00</t>
  </si>
  <si>
    <t>16-12-2019 10:09:37</t>
  </si>
  <si>
    <t>Onderhoud/Britafilter</t>
  </si>
  <si>
    <t>16-12-2019 10:55:41</t>
  </si>
  <si>
    <t>17-12-2019 08:15:00</t>
  </si>
  <si>
    <t>17-12-2019 09:11:59</t>
  </si>
  <si>
    <t>20-12-2019 14:00:39</t>
  </si>
  <si>
    <t>5-2-2020 11:51:00</t>
  </si>
  <si>
    <t>5-2-2020 12:38:40</t>
  </si>
  <si>
    <t>Reparatie op afspraak</t>
  </si>
  <si>
    <t>Telemetrie</t>
  </si>
  <si>
    <t>3-12-2019 11:09:27</t>
  </si>
  <si>
    <t>3-12-2019 11:43:00</t>
  </si>
  <si>
    <t>3-12-2019 11:50:59</t>
  </si>
  <si>
    <t>Kontrole/Instructie</t>
  </si>
  <si>
    <t>9-12-2019 09:30:34</t>
  </si>
  <si>
    <t>9-12-2019 10:31:00</t>
  </si>
  <si>
    <t>9-12-2019 10:31:13</t>
  </si>
  <si>
    <t>20-12-2019 14:01:02</t>
  </si>
  <si>
    <t>3-3-2020 11:47:00</t>
  </si>
  <si>
    <t>3-3-2020 13:32:11</t>
  </si>
  <si>
    <t>5-12-2019 10:43:46</t>
  </si>
  <si>
    <t>6-12-2019 06:58:00</t>
  </si>
  <si>
    <t>6-12-2019 07:12:23</t>
  </si>
  <si>
    <t>9-12-2019 07:13:50</t>
  </si>
  <si>
    <t>10-12-2019 11:38:00</t>
  </si>
  <si>
    <t>10-12-2019 12:25:32</t>
  </si>
  <si>
    <t>13-12-2019 09:08:59</t>
  </si>
  <si>
    <t>16-12-2019 14:25:00</t>
  </si>
  <si>
    <t>16-12-2019 15:25:38</t>
  </si>
  <si>
    <t>Bgg. Aut 09 C150 05-2020</t>
  </si>
  <si>
    <t>13-12-2019 09:14:28</t>
  </si>
  <si>
    <t>16-12-2019 13:44:00</t>
  </si>
  <si>
    <t>16-12-2019 14:24:50</t>
  </si>
  <si>
    <t>19-12-2019 15:18:07</t>
  </si>
  <si>
    <t>20-12-2019 08:12:00</t>
  </si>
  <si>
    <t>20-12-2019 08:36:15</t>
  </si>
  <si>
    <t>19-12-2019 15:19:53</t>
  </si>
  <si>
    <t>20-12-2019 08:36:00</t>
  </si>
  <si>
    <t>20-12-2019 08:36:38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</si>
</sst>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* #,##0_-;_-* #,##0\-;_-* &quot;-&quot;??_-;_-@_-"/>
    <numFmt numFmtId="166" formatCode="d/mm/yy\ h:mm;@"/>
    <numFmt numFmtId="167" formatCode="d/mm/yyyy\ h:mm;@"/>
    <numFmt numFmtId="168" formatCode="[h]:mm;@"/>
    <numFmt numFmtId="169" formatCode="[h]:mm:ss;@"/>
    <numFmt numFmtId="170" formatCode="[h]:mm"/>
    <numFmt numFmtId="171" formatCode="0.0%"/>
    <numFmt numFmtId="172" formatCode="_ * #,##0_ ;_ * \-#,##0_ ;_ * &quot;-&quot;??_ ;_ @_ "/>
  </numFmts>
  <fonts count="19" x14ac:knownFonts="1">
    <font>
      <sz val="8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23"/>
      <color rgb="FFC00000"/>
      <name val="Arial"/>
      <family val="2"/>
    </font>
    <font>
      <sz val="15"/>
      <color rgb="FFC00000"/>
      <name val="Arial"/>
      <family val="2"/>
    </font>
    <font>
      <sz val="8"/>
      <color rgb="FF50505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b/>
      <sz val="12"/>
      <color rgb="FF40404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C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17" fillId="0" borderId="0"/>
    <xf numFmtId="0" fontId="2" fillId="0" borderId="0"/>
    <xf numFmtId="0" fontId="2" fillId="0" borderId="0"/>
    <xf numFmtId="164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5">
    <xf numFmtId="0" fontId="0" fillId="0" borderId="0" xfId="0"/>
    <xf numFmtId="0" fontId="3" fillId="2" borderId="0" xfId="3" applyFont="1" applyFill="1" applyBorder="1" applyAlignment="1">
      <alignment horizontal="left" vertical="center"/>
    </xf>
    <xf numFmtId="0" fontId="2" fillId="0" borderId="0" xfId="3" applyFont="1"/>
    <xf numFmtId="0" fontId="2" fillId="2" borderId="0" xfId="3" applyFont="1" applyFill="1" applyBorder="1" applyAlignment="1">
      <alignment horizontal="left" vertical="top"/>
    </xf>
    <xf numFmtId="0" fontId="4" fillId="2" borderId="0" xfId="3" applyFont="1" applyFill="1" applyBorder="1" applyAlignment="1">
      <alignment horizontal="left" vertical="top"/>
    </xf>
    <xf numFmtId="0" fontId="5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vertical="center"/>
    </xf>
    <xf numFmtId="0" fontId="6" fillId="2" borderId="0" xfId="3" applyFont="1" applyFill="1" applyBorder="1" applyAlignment="1">
      <alignment vertical="center"/>
    </xf>
    <xf numFmtId="0" fontId="7" fillId="2" borderId="0" xfId="3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right" vertical="top"/>
    </xf>
    <xf numFmtId="0" fontId="2" fillId="0" borderId="0" xfId="3" applyFont="1" applyFill="1" applyBorder="1" applyAlignment="1">
      <alignment horizontal="left" vertical="top"/>
    </xf>
    <xf numFmtId="0" fontId="4" fillId="0" borderId="0" xfId="3" applyFont="1" applyFill="1" applyBorder="1" applyAlignment="1">
      <alignment horizontal="left" vertical="top"/>
    </xf>
    <xf numFmtId="0" fontId="4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right" vertical="center"/>
    </xf>
    <xf numFmtId="0" fontId="10" fillId="0" borderId="0" xfId="3" applyFont="1" applyFill="1" applyBorder="1" applyAlignment="1">
      <alignment horizontal="right"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Alignment="1">
      <alignment horizontal="right"/>
    </xf>
    <xf numFmtId="0" fontId="11" fillId="0" borderId="0" xfId="3" applyFont="1" applyFill="1" applyBorder="1" applyAlignment="1">
      <alignment horizontal="right" vertical="center"/>
    </xf>
    <xf numFmtId="0" fontId="2" fillId="0" borderId="0" xfId="3" applyFont="1" applyFill="1"/>
    <xf numFmtId="0" fontId="2" fillId="0" borderId="0" xfId="3" applyFont="1" applyFill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/>
    <xf numFmtId="0" fontId="12" fillId="0" borderId="0" xfId="0" applyFont="1"/>
    <xf numFmtId="0" fontId="13" fillId="0" borderId="0" xfId="0" applyFont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right"/>
    </xf>
    <xf numFmtId="0" fontId="15" fillId="0" borderId="1" xfId="0" applyFont="1" applyBorder="1"/>
    <xf numFmtId="14" fontId="15" fillId="0" borderId="1" xfId="0" applyNumberFormat="1" applyFont="1" applyBorder="1"/>
    <xf numFmtId="0" fontId="15" fillId="0" borderId="1" xfId="0" quotePrefix="1" applyFont="1" applyBorder="1"/>
    <xf numFmtId="0" fontId="15" fillId="0" borderId="0" xfId="0" applyFont="1"/>
    <xf numFmtId="14" fontId="15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Fill="1"/>
    <xf numFmtId="0" fontId="0" fillId="0" borderId="0" xfId="0" applyAlignment="1">
      <alignment horizontal="left"/>
    </xf>
    <xf numFmtId="0" fontId="14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17" fontId="14" fillId="3" borderId="1" xfId="0" applyNumberFormat="1" applyFont="1" applyFill="1" applyBorder="1" applyAlignment="1">
      <alignment horizontal="right"/>
    </xf>
    <xf numFmtId="17" fontId="14" fillId="3" borderId="2" xfId="0" applyNumberFormat="1" applyFont="1" applyFill="1" applyBorder="1" applyAlignment="1">
      <alignment horizontal="right"/>
    </xf>
    <xf numFmtId="0" fontId="0" fillId="0" borderId="1" xfId="0" applyFill="1" applyBorder="1"/>
    <xf numFmtId="165" fontId="4" fillId="0" borderId="1" xfId="4" applyNumberFormat="1" applyFont="1" applyFill="1" applyBorder="1"/>
    <xf numFmtId="165" fontId="4" fillId="0" borderId="3" xfId="4" applyNumberFormat="1" applyFont="1" applyFill="1" applyBorder="1"/>
    <xf numFmtId="165" fontId="4" fillId="0" borderId="2" xfId="4" applyNumberFormat="1" applyFont="1" applyFill="1" applyBorder="1"/>
    <xf numFmtId="9" fontId="0" fillId="0" borderId="0" xfId="2" applyFont="1"/>
    <xf numFmtId="0" fontId="14" fillId="0" borderId="3" xfId="0" applyFont="1" applyFill="1" applyBorder="1"/>
    <xf numFmtId="0" fontId="14" fillId="0" borderId="4" xfId="0" applyFont="1" applyFill="1" applyBorder="1"/>
    <xf numFmtId="0" fontId="14" fillId="0" borderId="5" xfId="0" applyFont="1" applyFill="1" applyBorder="1"/>
    <xf numFmtId="165" fontId="14" fillId="0" borderId="3" xfId="4" applyNumberFormat="1" applyFont="1" applyFill="1" applyBorder="1"/>
    <xf numFmtId="165" fontId="14" fillId="0" borderId="2" xfId="4" applyNumberFormat="1" applyFont="1" applyFill="1" applyBorder="1"/>
    <xf numFmtId="0" fontId="16" fillId="0" borderId="0" xfId="0" applyFont="1"/>
    <xf numFmtId="0" fontId="13" fillId="0" borderId="0" xfId="0" applyFont="1" applyFill="1" applyBorder="1"/>
    <xf numFmtId="0" fontId="12" fillId="0" borderId="0" xfId="5" applyFont="1"/>
    <xf numFmtId="0" fontId="2" fillId="0" borderId="0" xfId="6"/>
    <xf numFmtId="0" fontId="4" fillId="0" borderId="0" xfId="7" applyFont="1"/>
    <xf numFmtId="166" fontId="4" fillId="0" borderId="0" xfId="7" applyNumberFormat="1" applyFont="1"/>
    <xf numFmtId="167" fontId="4" fillId="0" borderId="0" xfId="7" applyNumberFormat="1" applyFont="1"/>
    <xf numFmtId="168" fontId="4" fillId="0" borderId="0" xfId="7" applyNumberFormat="1" applyFont="1"/>
    <xf numFmtId="0" fontId="14" fillId="3" borderId="6" xfId="6" applyFont="1" applyFill="1" applyBorder="1"/>
    <xf numFmtId="0" fontId="14" fillId="3" borderId="6" xfId="6" applyFont="1" applyFill="1" applyBorder="1" applyAlignment="1">
      <alignment horizontal="right"/>
    </xf>
    <xf numFmtId="0" fontId="15" fillId="0" borderId="7" xfId="6" applyFont="1" applyBorder="1"/>
    <xf numFmtId="22" fontId="15" fillId="0" borderId="7" xfId="6" applyNumberFormat="1" applyFont="1" applyBorder="1"/>
    <xf numFmtId="169" fontId="15" fillId="0" borderId="7" xfId="6" applyNumberFormat="1" applyFont="1" applyBorder="1"/>
    <xf numFmtId="14" fontId="2" fillId="0" borderId="0" xfId="6" applyNumberFormat="1"/>
    <xf numFmtId="0" fontId="14" fillId="3" borderId="7" xfId="6" applyFont="1" applyFill="1" applyBorder="1" applyAlignment="1">
      <alignment wrapText="1"/>
    </xf>
    <xf numFmtId="14" fontId="14" fillId="3" borderId="7" xfId="6" applyNumberFormat="1" applyFont="1" applyFill="1" applyBorder="1" applyAlignment="1">
      <alignment wrapText="1"/>
    </xf>
    <xf numFmtId="0" fontId="14" fillId="3" borderId="7" xfId="6" applyFont="1" applyFill="1" applyBorder="1" applyAlignment="1">
      <alignment horizontal="right" wrapText="1"/>
    </xf>
    <xf numFmtId="0" fontId="4" fillId="0" borderId="0" xfId="6" applyFont="1" applyAlignment="1">
      <alignment wrapText="1"/>
    </xf>
    <xf numFmtId="0" fontId="4" fillId="0" borderId="7" xfId="6" applyFont="1" applyBorder="1"/>
    <xf numFmtId="14" fontId="4" fillId="0" borderId="7" xfId="6" applyNumberFormat="1" applyFont="1" applyBorder="1"/>
    <xf numFmtId="170" fontId="4" fillId="0" borderId="7" xfId="6" applyNumberFormat="1" applyFont="1" applyBorder="1"/>
    <xf numFmtId="171" fontId="4" fillId="0" borderId="7" xfId="9" applyNumberFormat="1" applyFont="1" applyBorder="1"/>
    <xf numFmtId="0" fontId="14" fillId="3" borderId="7" xfId="6" applyFont="1" applyFill="1" applyBorder="1"/>
    <xf numFmtId="14" fontId="14" fillId="3" borderId="7" xfId="6" applyNumberFormat="1" applyFont="1" applyFill="1" applyBorder="1"/>
    <xf numFmtId="169" fontId="14" fillId="3" borderId="7" xfId="6" applyNumberFormat="1" applyFont="1" applyFill="1" applyBorder="1"/>
    <xf numFmtId="171" fontId="14" fillId="3" borderId="7" xfId="10" applyNumberFormat="1" applyFont="1" applyFill="1" applyBorder="1"/>
    <xf numFmtId="0" fontId="0" fillId="0" borderId="8" xfId="0" applyBorder="1"/>
    <xf numFmtId="0" fontId="14" fillId="0" borderId="8" xfId="0" applyFont="1" applyBorder="1"/>
    <xf numFmtId="0" fontId="14" fillId="3" borderId="8" xfId="0" applyFont="1" applyFill="1" applyBorder="1"/>
    <xf numFmtId="0" fontId="4" fillId="0" borderId="8" xfId="0" quotePrefix="1" applyFont="1" applyBorder="1"/>
    <xf numFmtId="172" fontId="0" fillId="0" borderId="8" xfId="1" applyNumberFormat="1" applyFont="1" applyBorder="1"/>
    <xf numFmtId="172" fontId="14" fillId="0" borderId="8" xfId="1" applyNumberFormat="1" applyFont="1" applyBorder="1"/>
    <xf numFmtId="0" fontId="16" fillId="0" borderId="0" xfId="0" applyFont="1" applyFill="1"/>
    <xf numFmtId="0" fontId="18" fillId="0" borderId="0" xfId="0" applyFont="1" applyAlignment="1">
      <alignment horizontal="left"/>
    </xf>
    <xf numFmtId="0" fontId="14" fillId="0" borderId="8" xfId="0" quotePrefix="1" applyFont="1" applyBorder="1"/>
    <xf numFmtId="0" fontId="4" fillId="2" borderId="0" xfId="3" applyFont="1" applyFill="1" applyBorder="1" applyAlignment="1">
      <alignment horizontal="right" vertical="top"/>
    </xf>
    <xf numFmtId="0" fontId="4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top"/>
    </xf>
    <xf numFmtId="0" fontId="4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</cellXfs>
  <cellStyles count="13">
    <cellStyle name="Comma" xfId="1" builtinId="3"/>
    <cellStyle name="Comma 2" xfId="4" xr:uid="{F15688C8-45CA-4244-8FDB-0DB5257D1A58}"/>
    <cellStyle name="Comma 3" xfId="8" xr:uid="{C300E50A-E8A8-489A-9514-A8C783022D1F}"/>
    <cellStyle name="Currency 2" xfId="12" xr:uid="{35F82A4D-5F5F-42BC-B19E-4C492799436A}"/>
    <cellStyle name="Normal" xfId="0" builtinId="0"/>
    <cellStyle name="Normal 2" xfId="11" xr:uid="{3E7E6385-730E-4CD5-B35C-B40C4E3BE577}"/>
    <cellStyle name="Normal 3" xfId="5" xr:uid="{A0BA6F13-8B49-4804-8389-0863909C5BFD}"/>
    <cellStyle name="Normal 3 2" xfId="6" xr:uid="{5DE7CB5C-8426-48A4-9828-A620AD4DE273}"/>
    <cellStyle name="Normal 4" xfId="3" xr:uid="{B643B721-0E16-4BF6-8917-F1D4C8CF39D6}"/>
    <cellStyle name="Percent" xfId="2" builtinId="5"/>
    <cellStyle name="Percent 2" xfId="10" xr:uid="{AC840264-C9BC-411A-8718-E34FB921C66D}"/>
    <cellStyle name="Percent 2 2" xfId="9" xr:uid="{B04C6DBA-5315-4DE2-9A81-FC928AB02F97}"/>
    <cellStyle name="Standaard_004_Call_Analyse Q4 2009 2" xfId="7" xr:uid="{C6691A08-4A32-468B-9783-487E9978BCF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Ontwikkeling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name>trend</c:nam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'Overzicht per automaat'!$E$6:$K$6</c:f>
              <c:strCache>
                <c:ptCount val="7"/>
                <c:pt idx="0">
                  <c:v>2019.06</c:v>
                </c:pt>
                <c:pt idx="1">
                  <c:v>2019.07</c:v>
                </c:pt>
                <c:pt idx="2">
                  <c:v>2019.08</c:v>
                </c:pt>
                <c:pt idx="3">
                  <c:v>2019.09</c:v>
                </c:pt>
                <c:pt idx="4">
                  <c:v>2019.10</c:v>
                </c:pt>
                <c:pt idx="5">
                  <c:v>2019.11</c:v>
                </c:pt>
                <c:pt idx="6">
                  <c:v>2019.12</c:v>
                </c:pt>
              </c:strCache>
            </c:strRef>
          </c:cat>
          <c:val>
            <c:numRef>
              <c:f>'Overzicht per automaat'!$E$62:$K$62</c:f>
              <c:numCache>
                <c:formatCode>_-* #,##0_-;_-* #,##0\-;_-* "-"??_-;_-@_-</c:formatCode>
                <c:ptCount val="7"/>
                <c:pt idx="0">
                  <c:v>2650</c:v>
                </c:pt>
                <c:pt idx="1">
                  <c:v>35530</c:v>
                </c:pt>
                <c:pt idx="2">
                  <c:v>8406</c:v>
                </c:pt>
                <c:pt idx="3">
                  <c:v>77769</c:v>
                </c:pt>
                <c:pt idx="4">
                  <c:v>70369</c:v>
                </c:pt>
                <c:pt idx="5">
                  <c:v>84290</c:v>
                </c:pt>
                <c:pt idx="6">
                  <c:v>57682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F2-43AC-AFEF-94258795B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07453216"/>
        <c:axId val="-1207456480"/>
      </c:lineChart>
      <c:catAx>
        <c:axId val="-1207453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Periode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207456480"/>
        <c:crosses val="autoZero"/>
        <c:auto val="1"/>
        <c:lblAlgn val="ctr"/>
        <c:lblOffset val="100"/>
        <c:noMultiLvlLbl val="1"/>
      </c:catAx>
      <c:valAx>
        <c:axId val="-12074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Aantal</a:t>
                </a:r>
                <a:r>
                  <a:rPr lang="nl-NL" baseline="0"/>
                  <a:t> consumpties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20745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26</xdr:row>
      <xdr:rowOff>28575</xdr:rowOff>
    </xdr:from>
    <xdr:to>
      <xdr:col>10</xdr:col>
      <xdr:colOff>190500</xdr:colOff>
      <xdr:row>48</xdr:row>
      <xdr:rowOff>0</xdr:rowOff>
    </xdr:to>
    <xdr:pic>
      <xdr:nvPicPr>
        <xdr:cNvPr id="2" name="Picture 1" descr="http://selectx/System/Prod/FrontEnd/Images/CustomerReporting/bonen.png">
          <a:extLst>
            <a:ext uri="{FF2B5EF4-FFF2-40B4-BE49-F238E27FC236}">
              <a16:creationId xmlns:a16="http://schemas.microsoft.com/office/drawing/2014/main" id="{FBD88D35-D984-4B99-8EFB-A0F0EF9C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4775835"/>
          <a:ext cx="2238375" cy="365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9525</xdr:colOff>
      <xdr:row>8</xdr:row>
      <xdr:rowOff>180975</xdr:rowOff>
    </xdr:to>
    <xdr:pic>
      <xdr:nvPicPr>
        <xdr:cNvPr id="3" name="Picture 2" descr="http://selectx/System/Prod/FrontEnd/Images/CustomerReporting/halfdot.png">
          <a:extLst>
            <a:ext uri="{FF2B5EF4-FFF2-40B4-BE49-F238E27FC236}">
              <a16:creationId xmlns:a16="http://schemas.microsoft.com/office/drawing/2014/main" id="{0C1982C3-B0FD-43A1-94F5-95B52DFE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"/>
          <a:ext cx="390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390524</xdr:colOff>
      <xdr:row>0</xdr:row>
      <xdr:rowOff>95250</xdr:rowOff>
    </xdr:from>
    <xdr:to>
      <xdr:col>10</xdr:col>
      <xdr:colOff>95249</xdr:colOff>
      <xdr:row>2</xdr:row>
      <xdr:rowOff>76200</xdr:rowOff>
    </xdr:to>
    <xdr:pic>
      <xdr:nvPicPr>
        <xdr:cNvPr id="4" name="Picture 3" descr="http://selectx/System/Prod/FrontEnd/Images/Logo2.png">
          <a:extLst>
            <a:ext uri="{FF2B5EF4-FFF2-40B4-BE49-F238E27FC236}">
              <a16:creationId xmlns:a16="http://schemas.microsoft.com/office/drawing/2014/main" id="{9994E283-0216-4B2D-A6FC-BBF51559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4" y="95250"/>
          <a:ext cx="1343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</xdr:col>
      <xdr:colOff>9525</xdr:colOff>
      <xdr:row>9</xdr:row>
      <xdr:rowOff>19050</xdr:rowOff>
    </xdr:to>
    <xdr:pic>
      <xdr:nvPicPr>
        <xdr:cNvPr id="2" name="Picture 2" descr="http://selectx/System/Prod/FrontEnd/Images/CustomerReporting/halfdot.png">
          <a:extLst>
            <a:ext uri="{FF2B5EF4-FFF2-40B4-BE49-F238E27FC236}">
              <a16:creationId xmlns:a16="http://schemas.microsoft.com/office/drawing/2014/main" id="{4A68B74A-C3FE-4DE6-A223-A800B038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"/>
          <a:ext cx="390525" cy="720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0</xdr:rowOff>
    </xdr:from>
    <xdr:to>
      <xdr:col>17</xdr:col>
      <xdr:colOff>0</xdr:colOff>
      <xdr:row>94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49D012-7A53-4A69-80B4-9259929ED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415409</xdr:colOff>
      <xdr:row>47</xdr:row>
      <xdr:rowOff>81307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2AADE3-E0C4-4F14-9896-5D628F95C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69009" cy="6169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C4F3-B745-4F13-96DA-0DF3684FFE7F}">
  <sheetPr>
    <tabColor rgb="FF00B050"/>
  </sheetPr>
  <dimension ref="A1:B13"/>
  <sheetViews>
    <sheetView showGridLines="0" zoomScaleNormal="100" zoomScaleSheetLayoutView="55" workbookViewId="0">
      <selection activeCell="J14" sqref="J14"/>
    </sheetView>
  </sheetViews>
  <sheetFormatPr defaultColWidth="7.140625" defaultRowHeight="13.2" x14ac:dyDescent="0.25"/>
  <cols>
    <col min="1" max="16384" width="7.140625" style="2"/>
  </cols>
  <sheetData>
    <row r="1" spans="1:2" ht="22.8" x14ac:dyDescent="0.25">
      <c r="A1" s="1"/>
      <c r="B1" s="89"/>
    </row>
    <row r="2" spans="1:2" x14ac:dyDescent="0.25">
      <c r="A2" s="3"/>
      <c r="B2" s="89"/>
    </row>
    <row r="3" spans="1:2" x14ac:dyDescent="0.25">
      <c r="A3" s="3"/>
      <c r="B3" s="89"/>
    </row>
    <row r="4" spans="1:2" x14ac:dyDescent="0.25">
      <c r="A4" s="4"/>
      <c r="B4" s="89"/>
    </row>
    <row r="5" spans="1:2" x14ac:dyDescent="0.25">
      <c r="A5" s="90"/>
      <c r="B5" s="90"/>
    </row>
    <row r="6" spans="1:2" x14ac:dyDescent="0.25">
      <c r="A6" s="91"/>
      <c r="B6" s="91"/>
    </row>
    <row r="7" spans="1:2" ht="28.8" x14ac:dyDescent="0.25">
      <c r="A7" s="92"/>
      <c r="B7" s="5" t="s">
        <v>0</v>
      </c>
    </row>
    <row r="8" spans="1:2" x14ac:dyDescent="0.25">
      <c r="A8" s="92"/>
      <c r="B8" s="6"/>
    </row>
    <row r="9" spans="1:2" ht="18.600000000000001" x14ac:dyDescent="0.25">
      <c r="A9" s="92"/>
      <c r="B9" s="7" t="s">
        <v>86</v>
      </c>
    </row>
    <row r="10" spans="1:2" x14ac:dyDescent="0.25">
      <c r="A10" s="92"/>
      <c r="B10" s="6"/>
    </row>
    <row r="11" spans="1:2" x14ac:dyDescent="0.25">
      <c r="A11" s="92"/>
      <c r="B11" s="6"/>
    </row>
    <row r="12" spans="1:2" x14ac:dyDescent="0.25">
      <c r="A12" s="92"/>
      <c r="B12" s="8" t="s">
        <v>294</v>
      </c>
    </row>
    <row r="13" spans="1:2" x14ac:dyDescent="0.25">
      <c r="A13" s="9"/>
      <c r="B13" s="10"/>
    </row>
  </sheetData>
  <mergeCells count="4">
    <mergeCell ref="B1:B4"/>
    <mergeCell ref="A5:B5"/>
    <mergeCell ref="A6:B6"/>
    <mergeCell ref="A7:A12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D9B9-FF42-4D4A-BE0B-D8C19CA11153}">
  <sheetPr>
    <tabColor rgb="FF00B050"/>
  </sheetPr>
  <dimension ref="A1:M65"/>
  <sheetViews>
    <sheetView showGridLines="0" tabSelected="1" zoomScaleNormal="100" workbookViewId="0">
      <selection activeCell="M13" sqref="M13"/>
    </sheetView>
  </sheetViews>
  <sheetFormatPr defaultColWidth="9.28515625" defaultRowHeight="13.2" x14ac:dyDescent="0.25"/>
  <cols>
    <col min="1" max="1" width="13.85546875" style="57" customWidth="1"/>
    <col min="2" max="2" width="27.85546875" style="57" bestFit="1" customWidth="1"/>
    <col min="3" max="3" width="21.7109375" style="57" bestFit="1" customWidth="1"/>
    <col min="4" max="4" width="15.7109375" style="57" bestFit="1" customWidth="1"/>
    <col min="5" max="5" width="10" style="57" bestFit="1" customWidth="1"/>
    <col min="6" max="6" width="24" style="57" bestFit="1" customWidth="1"/>
    <col min="7" max="7" width="17.42578125" style="67" customWidth="1"/>
    <col min="8" max="8" width="13.42578125" style="57" customWidth="1"/>
    <col min="9" max="9" width="16.7109375" style="57" bestFit="1" customWidth="1"/>
    <col min="10" max="16384" width="9.28515625" style="57"/>
  </cols>
  <sheetData>
    <row r="1" spans="1:13" ht="15.6" x14ac:dyDescent="0.3">
      <c r="A1" s="24" t="s">
        <v>86</v>
      </c>
    </row>
    <row r="2" spans="1:13" x14ac:dyDescent="0.25">
      <c r="A2" s="54"/>
    </row>
    <row r="3" spans="1:13" ht="13.8" x14ac:dyDescent="0.25">
      <c r="A3" s="55" t="s">
        <v>60</v>
      </c>
    </row>
    <row r="5" spans="1:13" s="71" customFormat="1" x14ac:dyDescent="0.25">
      <c r="A5" s="68" t="s">
        <v>61</v>
      </c>
      <c r="B5" s="68" t="s">
        <v>48</v>
      </c>
      <c r="C5" s="68" t="s">
        <v>16</v>
      </c>
      <c r="D5" s="68" t="s">
        <v>62</v>
      </c>
      <c r="E5" s="68" t="s">
        <v>18</v>
      </c>
      <c r="F5" s="68" t="s">
        <v>19</v>
      </c>
      <c r="G5" s="69" t="s">
        <v>63</v>
      </c>
      <c r="H5" s="70" t="s">
        <v>64</v>
      </c>
      <c r="I5" s="70" t="s">
        <v>60</v>
      </c>
      <c r="J5" s="57"/>
      <c r="K5" s="57"/>
      <c r="L5" s="57"/>
      <c r="M5" s="57"/>
    </row>
    <row r="6" spans="1:13" x14ac:dyDescent="0.25">
      <c r="A6" s="72">
        <v>77780081</v>
      </c>
      <c r="B6" s="72" t="s">
        <v>88</v>
      </c>
      <c r="C6" s="72" t="s">
        <v>89</v>
      </c>
      <c r="D6" s="72" t="s">
        <v>90</v>
      </c>
      <c r="E6" s="72" t="s">
        <v>91</v>
      </c>
      <c r="F6" s="72" t="s">
        <v>92</v>
      </c>
      <c r="G6" s="73">
        <v>43483</v>
      </c>
      <c r="H6" s="74">
        <v>0</v>
      </c>
      <c r="I6" s="75">
        <v>1</v>
      </c>
    </row>
    <row r="7" spans="1:13" x14ac:dyDescent="0.25">
      <c r="A7" s="72">
        <v>77780081</v>
      </c>
      <c r="B7" s="72" t="s">
        <v>88</v>
      </c>
      <c r="C7" s="72" t="s">
        <v>89</v>
      </c>
      <c r="D7" s="72" t="s">
        <v>90</v>
      </c>
      <c r="E7" s="72" t="s">
        <v>94</v>
      </c>
      <c r="F7" s="72" t="s">
        <v>95</v>
      </c>
      <c r="G7" s="73">
        <v>42009</v>
      </c>
      <c r="H7" s="74">
        <v>0.30559027777538472</v>
      </c>
      <c r="I7" s="75">
        <v>0.96014039855103683</v>
      </c>
    </row>
    <row r="8" spans="1:13" x14ac:dyDescent="0.25">
      <c r="A8" s="72">
        <v>77780082</v>
      </c>
      <c r="B8" s="72" t="s">
        <v>96</v>
      </c>
      <c r="C8" s="72" t="s">
        <v>97</v>
      </c>
      <c r="D8" s="72" t="s">
        <v>98</v>
      </c>
      <c r="E8" s="72" t="s">
        <v>99</v>
      </c>
      <c r="F8" s="72" t="s">
        <v>95</v>
      </c>
      <c r="G8" s="73">
        <v>42009</v>
      </c>
      <c r="H8" s="74">
        <v>0.40431712963375799</v>
      </c>
      <c r="I8" s="75">
        <v>0.94726298309124901</v>
      </c>
    </row>
    <row r="9" spans="1:13" x14ac:dyDescent="0.25">
      <c r="A9" s="72">
        <v>77780083</v>
      </c>
      <c r="B9" s="72" t="s">
        <v>101</v>
      </c>
      <c r="C9" s="72" t="s">
        <v>102</v>
      </c>
      <c r="D9" s="72" t="s">
        <v>103</v>
      </c>
      <c r="E9" s="72" t="s">
        <v>104</v>
      </c>
      <c r="F9" s="72" t="s">
        <v>95</v>
      </c>
      <c r="G9" s="73">
        <v>41991</v>
      </c>
      <c r="H9" s="74">
        <v>0</v>
      </c>
      <c r="I9" s="75">
        <v>1</v>
      </c>
    </row>
    <row r="10" spans="1:13" x14ac:dyDescent="0.25">
      <c r="A10" s="72">
        <v>77780084</v>
      </c>
      <c r="B10" s="72" t="s">
        <v>106</v>
      </c>
      <c r="C10" s="72" t="s">
        <v>107</v>
      </c>
      <c r="D10" s="72" t="s">
        <v>108</v>
      </c>
      <c r="E10" s="72" t="s">
        <v>109</v>
      </c>
      <c r="F10" s="72" t="s">
        <v>92</v>
      </c>
      <c r="G10" s="73">
        <v>42067</v>
      </c>
      <c r="H10" s="74">
        <v>0</v>
      </c>
      <c r="I10" s="75">
        <v>1</v>
      </c>
    </row>
    <row r="11" spans="1:13" x14ac:dyDescent="0.25">
      <c r="A11" s="72">
        <v>77780085</v>
      </c>
      <c r="B11" s="72" t="s">
        <v>111</v>
      </c>
      <c r="C11" s="72" t="s">
        <v>112</v>
      </c>
      <c r="D11" s="72" t="s">
        <v>113</v>
      </c>
      <c r="E11" s="72" t="s">
        <v>114</v>
      </c>
      <c r="F11" s="72" t="s">
        <v>115</v>
      </c>
      <c r="G11" s="73">
        <v>42772</v>
      </c>
      <c r="H11" s="74">
        <v>0</v>
      </c>
      <c r="I11" s="75">
        <v>1</v>
      </c>
    </row>
    <row r="12" spans="1:13" x14ac:dyDescent="0.25">
      <c r="A12" s="72">
        <v>77780085</v>
      </c>
      <c r="B12" s="72" t="s">
        <v>111</v>
      </c>
      <c r="C12" s="72" t="s">
        <v>112</v>
      </c>
      <c r="D12" s="72" t="s">
        <v>113</v>
      </c>
      <c r="E12" s="72" t="s">
        <v>117</v>
      </c>
      <c r="F12" s="72" t="s">
        <v>92</v>
      </c>
      <c r="G12" s="73">
        <v>42170</v>
      </c>
      <c r="H12" s="74">
        <v>0</v>
      </c>
      <c r="I12" s="75">
        <v>1</v>
      </c>
    </row>
    <row r="13" spans="1:13" x14ac:dyDescent="0.25">
      <c r="A13" s="72">
        <v>77780086</v>
      </c>
      <c r="B13" s="72" t="s">
        <v>119</v>
      </c>
      <c r="C13" s="72" t="s">
        <v>120</v>
      </c>
      <c r="D13" s="72" t="s">
        <v>121</v>
      </c>
      <c r="E13" s="72" t="s">
        <v>122</v>
      </c>
      <c r="F13" s="72" t="s">
        <v>95</v>
      </c>
      <c r="G13" s="73">
        <v>41991</v>
      </c>
      <c r="H13" s="74">
        <v>0</v>
      </c>
      <c r="I13" s="75">
        <v>1</v>
      </c>
    </row>
    <row r="14" spans="1:13" x14ac:dyDescent="0.25">
      <c r="A14" s="72">
        <v>77780087</v>
      </c>
      <c r="B14" s="72" t="s">
        <v>124</v>
      </c>
      <c r="C14" s="72" t="s">
        <v>125</v>
      </c>
      <c r="D14" s="72" t="s">
        <v>126</v>
      </c>
      <c r="E14" s="72" t="s">
        <v>127</v>
      </c>
      <c r="F14" s="72" t="s">
        <v>92</v>
      </c>
      <c r="G14" s="73">
        <v>42642</v>
      </c>
      <c r="H14" s="74">
        <v>0.58469907407319011</v>
      </c>
      <c r="I14" s="75">
        <v>0.9237349033817579</v>
      </c>
    </row>
    <row r="15" spans="1:13" x14ac:dyDescent="0.25">
      <c r="A15" s="72">
        <v>77780087</v>
      </c>
      <c r="B15" s="72" t="s">
        <v>124</v>
      </c>
      <c r="C15" s="72" t="s">
        <v>125</v>
      </c>
      <c r="D15" s="72" t="s">
        <v>126</v>
      </c>
      <c r="E15" s="72" t="s">
        <v>129</v>
      </c>
      <c r="F15" s="72" t="s">
        <v>95</v>
      </c>
      <c r="G15" s="73">
        <v>41990</v>
      </c>
      <c r="H15" s="74">
        <v>0</v>
      </c>
      <c r="I15" s="75">
        <v>1</v>
      </c>
    </row>
    <row r="16" spans="1:13" x14ac:dyDescent="0.25">
      <c r="A16" s="72">
        <v>77780089</v>
      </c>
      <c r="B16" s="72" t="s">
        <v>131</v>
      </c>
      <c r="C16" s="72" t="s">
        <v>132</v>
      </c>
      <c r="D16" s="72" t="s">
        <v>133</v>
      </c>
      <c r="E16" s="72" t="s">
        <v>134</v>
      </c>
      <c r="F16" s="72" t="s">
        <v>135</v>
      </c>
      <c r="G16" s="73">
        <v>41992</v>
      </c>
      <c r="H16" s="74">
        <v>0</v>
      </c>
      <c r="I16" s="75">
        <v>1</v>
      </c>
    </row>
    <row r="17" spans="1:9" x14ac:dyDescent="0.25">
      <c r="A17" s="72">
        <v>77780089</v>
      </c>
      <c r="B17" s="72" t="s">
        <v>131</v>
      </c>
      <c r="C17" s="72" t="s">
        <v>132</v>
      </c>
      <c r="D17" s="72" t="s">
        <v>133</v>
      </c>
      <c r="E17" s="72" t="s">
        <v>137</v>
      </c>
      <c r="F17" s="72" t="s">
        <v>95</v>
      </c>
      <c r="G17" s="73">
        <v>41992</v>
      </c>
      <c r="H17" s="74">
        <v>0</v>
      </c>
      <c r="I17" s="75">
        <v>1</v>
      </c>
    </row>
    <row r="18" spans="1:9" x14ac:dyDescent="0.25">
      <c r="A18" s="72">
        <v>77780090</v>
      </c>
      <c r="B18" s="72" t="s">
        <v>139</v>
      </c>
      <c r="C18" s="72" t="s">
        <v>140</v>
      </c>
      <c r="D18" s="72" t="s">
        <v>133</v>
      </c>
      <c r="E18" s="72" t="s">
        <v>141</v>
      </c>
      <c r="F18" s="72" t="s">
        <v>95</v>
      </c>
      <c r="G18" s="73">
        <v>41992</v>
      </c>
      <c r="H18" s="74">
        <v>0</v>
      </c>
      <c r="I18" s="75">
        <v>1</v>
      </c>
    </row>
    <row r="19" spans="1:9" x14ac:dyDescent="0.25">
      <c r="A19" s="72">
        <v>77780091</v>
      </c>
      <c r="B19" s="72" t="s">
        <v>143</v>
      </c>
      <c r="C19" s="72" t="s">
        <v>144</v>
      </c>
      <c r="D19" s="72" t="s">
        <v>145</v>
      </c>
      <c r="E19" s="72" t="s">
        <v>146</v>
      </c>
      <c r="F19" s="72" t="s">
        <v>92</v>
      </c>
      <c r="G19" s="73">
        <v>42068</v>
      </c>
      <c r="H19" s="74">
        <v>2.2697569444474839</v>
      </c>
      <c r="I19" s="75">
        <v>0.70394474637641513</v>
      </c>
    </row>
    <row r="20" spans="1:9" x14ac:dyDescent="0.25">
      <c r="A20" s="72">
        <v>77780091</v>
      </c>
      <c r="B20" s="72" t="s">
        <v>143</v>
      </c>
      <c r="C20" s="72" t="s">
        <v>144</v>
      </c>
      <c r="D20" s="72" t="s">
        <v>145</v>
      </c>
      <c r="E20" s="72" t="s">
        <v>148</v>
      </c>
      <c r="F20" s="72" t="s">
        <v>92</v>
      </c>
      <c r="G20" s="73">
        <v>42374</v>
      </c>
      <c r="H20" s="74">
        <v>0</v>
      </c>
      <c r="I20" s="75">
        <v>1</v>
      </c>
    </row>
    <row r="21" spans="1:9" x14ac:dyDescent="0.25">
      <c r="A21" s="72">
        <v>77780092</v>
      </c>
      <c r="B21" s="72" t="s">
        <v>150</v>
      </c>
      <c r="C21" s="72" t="s">
        <v>151</v>
      </c>
      <c r="D21" s="72" t="s">
        <v>133</v>
      </c>
      <c r="E21" s="72" t="s">
        <v>152</v>
      </c>
      <c r="F21" s="72" t="s">
        <v>95</v>
      </c>
      <c r="G21" s="73">
        <v>41992</v>
      </c>
      <c r="H21" s="74">
        <v>0</v>
      </c>
      <c r="I21" s="75">
        <v>1</v>
      </c>
    </row>
    <row r="22" spans="1:9" x14ac:dyDescent="0.25">
      <c r="A22" s="72">
        <v>77780092</v>
      </c>
      <c r="B22" s="72" t="s">
        <v>150</v>
      </c>
      <c r="C22" s="72" t="s">
        <v>151</v>
      </c>
      <c r="D22" s="72" t="s">
        <v>133</v>
      </c>
      <c r="E22" s="72" t="s">
        <v>154</v>
      </c>
      <c r="F22" s="72" t="s">
        <v>92</v>
      </c>
      <c r="G22" s="73">
        <v>42066</v>
      </c>
      <c r="H22" s="74">
        <v>0</v>
      </c>
      <c r="I22" s="75">
        <v>1</v>
      </c>
    </row>
    <row r="23" spans="1:9" x14ac:dyDescent="0.25">
      <c r="A23" s="72">
        <v>77780093</v>
      </c>
      <c r="B23" s="72" t="s">
        <v>156</v>
      </c>
      <c r="C23" s="72" t="s">
        <v>157</v>
      </c>
      <c r="D23" s="72" t="s">
        <v>158</v>
      </c>
      <c r="E23" s="72" t="s">
        <v>159</v>
      </c>
      <c r="F23" s="72" t="s">
        <v>135</v>
      </c>
      <c r="G23" s="73">
        <v>41991</v>
      </c>
      <c r="H23" s="74">
        <v>0</v>
      </c>
      <c r="I23" s="75">
        <v>1</v>
      </c>
    </row>
    <row r="24" spans="1:9" x14ac:dyDescent="0.25">
      <c r="A24" s="72">
        <v>77780093</v>
      </c>
      <c r="B24" s="72" t="s">
        <v>156</v>
      </c>
      <c r="C24" s="72" t="s">
        <v>157</v>
      </c>
      <c r="D24" s="72" t="s">
        <v>158</v>
      </c>
      <c r="E24" s="72" t="s">
        <v>161</v>
      </c>
      <c r="F24" s="72" t="s">
        <v>92</v>
      </c>
      <c r="G24" s="73">
        <v>42171</v>
      </c>
      <c r="H24" s="74">
        <v>0</v>
      </c>
      <c r="I24" s="75">
        <v>1</v>
      </c>
    </row>
    <row r="25" spans="1:9" x14ac:dyDescent="0.25">
      <c r="A25" s="72">
        <v>77780094</v>
      </c>
      <c r="B25" s="72" t="s">
        <v>162</v>
      </c>
      <c r="C25" s="72" t="s">
        <v>163</v>
      </c>
      <c r="D25" s="72" t="s">
        <v>164</v>
      </c>
      <c r="E25" s="72" t="s">
        <v>165</v>
      </c>
      <c r="F25" s="72" t="s">
        <v>166</v>
      </c>
      <c r="G25" s="73">
        <v>43462</v>
      </c>
      <c r="H25" s="74">
        <v>1.3404861111169639</v>
      </c>
      <c r="I25" s="75">
        <v>0.825153985506483</v>
      </c>
    </row>
    <row r="26" spans="1:9" x14ac:dyDescent="0.25">
      <c r="A26" s="72">
        <v>77780094</v>
      </c>
      <c r="B26" s="72" t="s">
        <v>162</v>
      </c>
      <c r="C26" s="72" t="s">
        <v>163</v>
      </c>
      <c r="D26" s="72" t="s">
        <v>164</v>
      </c>
      <c r="E26" s="72" t="s">
        <v>168</v>
      </c>
      <c r="F26" s="72" t="s">
        <v>95</v>
      </c>
      <c r="G26" s="73">
        <v>41991</v>
      </c>
      <c r="H26" s="74">
        <v>0</v>
      </c>
      <c r="I26" s="75">
        <v>1</v>
      </c>
    </row>
    <row r="27" spans="1:9" x14ac:dyDescent="0.25">
      <c r="A27" s="72">
        <v>77780095</v>
      </c>
      <c r="B27" s="72" t="s">
        <v>170</v>
      </c>
      <c r="C27" s="72" t="s">
        <v>171</v>
      </c>
      <c r="D27" s="72" t="s">
        <v>108</v>
      </c>
      <c r="E27" s="72" t="s">
        <v>172</v>
      </c>
      <c r="F27" s="72" t="s">
        <v>95</v>
      </c>
      <c r="G27" s="73">
        <v>41991</v>
      </c>
      <c r="H27" s="74">
        <v>0</v>
      </c>
      <c r="I27" s="75">
        <v>1</v>
      </c>
    </row>
    <row r="28" spans="1:9" x14ac:dyDescent="0.25">
      <c r="A28" s="72">
        <v>77780095</v>
      </c>
      <c r="B28" s="72" t="s">
        <v>170</v>
      </c>
      <c r="C28" s="72" t="s">
        <v>171</v>
      </c>
      <c r="D28" s="72" t="s">
        <v>108</v>
      </c>
      <c r="E28" s="72" t="s">
        <v>174</v>
      </c>
      <c r="F28" s="72" t="s">
        <v>92</v>
      </c>
      <c r="G28" s="73">
        <v>42191</v>
      </c>
      <c r="H28" s="74">
        <v>0</v>
      </c>
      <c r="I28" s="75">
        <v>1</v>
      </c>
    </row>
    <row r="29" spans="1:9" x14ac:dyDescent="0.25">
      <c r="A29" s="72">
        <v>77780096</v>
      </c>
      <c r="B29" s="72" t="s">
        <v>176</v>
      </c>
      <c r="C29" s="72" t="s">
        <v>177</v>
      </c>
      <c r="D29" s="72" t="s">
        <v>178</v>
      </c>
      <c r="E29" s="72" t="s">
        <v>179</v>
      </c>
      <c r="F29" s="72" t="s">
        <v>92</v>
      </c>
      <c r="G29" s="73">
        <v>42242</v>
      </c>
      <c r="H29" s="74">
        <v>0</v>
      </c>
      <c r="I29" s="75">
        <v>1</v>
      </c>
    </row>
    <row r="30" spans="1:9" x14ac:dyDescent="0.25">
      <c r="A30" s="72">
        <v>77780097</v>
      </c>
      <c r="B30" s="72" t="s">
        <v>181</v>
      </c>
      <c r="C30" s="72" t="s">
        <v>182</v>
      </c>
      <c r="D30" s="72" t="s">
        <v>183</v>
      </c>
      <c r="E30" s="72" t="s">
        <v>184</v>
      </c>
      <c r="F30" s="72" t="s">
        <v>135</v>
      </c>
      <c r="G30" s="73">
        <v>41991</v>
      </c>
      <c r="H30" s="74">
        <v>0</v>
      </c>
      <c r="I30" s="75">
        <v>1</v>
      </c>
    </row>
    <row r="31" spans="1:9" x14ac:dyDescent="0.25">
      <c r="A31" s="72">
        <v>77780097</v>
      </c>
      <c r="B31" s="72" t="s">
        <v>181</v>
      </c>
      <c r="C31" s="72" t="s">
        <v>182</v>
      </c>
      <c r="D31" s="72" t="s">
        <v>183</v>
      </c>
      <c r="E31" s="72" t="s">
        <v>186</v>
      </c>
      <c r="F31" s="72" t="s">
        <v>92</v>
      </c>
      <c r="G31" s="73">
        <v>41991</v>
      </c>
      <c r="H31" s="74">
        <v>0</v>
      </c>
      <c r="I31" s="75">
        <v>1</v>
      </c>
    </row>
    <row r="32" spans="1:9" x14ac:dyDescent="0.25">
      <c r="A32" s="72">
        <v>77780098</v>
      </c>
      <c r="B32" s="72" t="s">
        <v>188</v>
      </c>
      <c r="C32" s="72" t="s">
        <v>189</v>
      </c>
      <c r="D32" s="72" t="s">
        <v>190</v>
      </c>
      <c r="E32" s="72" t="s">
        <v>191</v>
      </c>
      <c r="F32" s="72" t="s">
        <v>92</v>
      </c>
      <c r="G32" s="73">
        <v>42067</v>
      </c>
      <c r="H32" s="74">
        <v>0</v>
      </c>
      <c r="I32" s="75">
        <v>1</v>
      </c>
    </row>
    <row r="33" spans="1:9" x14ac:dyDescent="0.25">
      <c r="A33" s="72">
        <v>77780099</v>
      </c>
      <c r="B33" s="72" t="s">
        <v>193</v>
      </c>
      <c r="C33" s="72" t="s">
        <v>194</v>
      </c>
      <c r="D33" s="72" t="s">
        <v>108</v>
      </c>
      <c r="E33" s="72" t="s">
        <v>195</v>
      </c>
      <c r="F33" s="72" t="s">
        <v>135</v>
      </c>
      <c r="G33" s="73">
        <v>41991</v>
      </c>
      <c r="H33" s="74">
        <v>0</v>
      </c>
      <c r="I33" s="75">
        <v>1</v>
      </c>
    </row>
    <row r="34" spans="1:9" x14ac:dyDescent="0.25">
      <c r="A34" s="72">
        <v>77780099</v>
      </c>
      <c r="B34" s="72" t="s">
        <v>193</v>
      </c>
      <c r="C34" s="72" t="s">
        <v>194</v>
      </c>
      <c r="D34" s="72" t="s">
        <v>108</v>
      </c>
      <c r="E34" s="72" t="s">
        <v>197</v>
      </c>
      <c r="F34" s="72" t="s">
        <v>95</v>
      </c>
      <c r="G34" s="73">
        <v>41991</v>
      </c>
      <c r="H34" s="74">
        <v>0</v>
      </c>
      <c r="I34" s="75">
        <v>1</v>
      </c>
    </row>
    <row r="35" spans="1:9" x14ac:dyDescent="0.25">
      <c r="A35" s="72">
        <v>77780099</v>
      </c>
      <c r="B35" s="72" t="s">
        <v>193</v>
      </c>
      <c r="C35" s="72" t="s">
        <v>194</v>
      </c>
      <c r="D35" s="72" t="s">
        <v>108</v>
      </c>
      <c r="E35" s="72" t="s">
        <v>199</v>
      </c>
      <c r="F35" s="72" t="s">
        <v>92</v>
      </c>
      <c r="G35" s="73">
        <v>42103</v>
      </c>
      <c r="H35" s="74">
        <v>0</v>
      </c>
      <c r="I35" s="75">
        <v>1</v>
      </c>
    </row>
    <row r="36" spans="1:9" x14ac:dyDescent="0.25">
      <c r="A36" s="72">
        <v>77780100</v>
      </c>
      <c r="B36" s="72" t="s">
        <v>200</v>
      </c>
      <c r="C36" s="72" t="s">
        <v>201</v>
      </c>
      <c r="D36" s="72" t="s">
        <v>202</v>
      </c>
      <c r="E36" s="72" t="s">
        <v>203</v>
      </c>
      <c r="F36" s="72" t="s">
        <v>92</v>
      </c>
      <c r="G36" s="73">
        <v>42306</v>
      </c>
      <c r="H36" s="74">
        <v>2.4374652777817873</v>
      </c>
      <c r="I36" s="75">
        <v>0.68206974637628859</v>
      </c>
    </row>
    <row r="37" spans="1:9" x14ac:dyDescent="0.25">
      <c r="A37" s="72">
        <v>77780101</v>
      </c>
      <c r="B37" s="72" t="s">
        <v>205</v>
      </c>
      <c r="C37" s="72" t="s">
        <v>206</v>
      </c>
      <c r="D37" s="72" t="s">
        <v>207</v>
      </c>
      <c r="E37" s="72" t="s">
        <v>208</v>
      </c>
      <c r="F37" s="72" t="s">
        <v>135</v>
      </c>
      <c r="G37" s="73">
        <v>42314</v>
      </c>
      <c r="H37" s="74">
        <v>2.884259259008104E-2</v>
      </c>
      <c r="I37" s="75">
        <v>0.9962379227056416</v>
      </c>
    </row>
    <row r="38" spans="1:9" x14ac:dyDescent="0.25">
      <c r="A38" s="72">
        <v>77780101</v>
      </c>
      <c r="B38" s="72" t="s">
        <v>205</v>
      </c>
      <c r="C38" s="72" t="s">
        <v>206</v>
      </c>
      <c r="D38" s="72" t="s">
        <v>207</v>
      </c>
      <c r="E38" s="72" t="s">
        <v>210</v>
      </c>
      <c r="F38" s="72" t="s">
        <v>92</v>
      </c>
      <c r="G38" s="73">
        <v>42290</v>
      </c>
      <c r="H38" s="74">
        <v>0</v>
      </c>
      <c r="I38" s="75">
        <v>1</v>
      </c>
    </row>
    <row r="39" spans="1:9" x14ac:dyDescent="0.25">
      <c r="A39" s="72">
        <v>77780101</v>
      </c>
      <c r="B39" s="72" t="s">
        <v>205</v>
      </c>
      <c r="C39" s="72" t="s">
        <v>206</v>
      </c>
      <c r="D39" s="72" t="s">
        <v>207</v>
      </c>
      <c r="E39" s="72" t="s">
        <v>212</v>
      </c>
      <c r="F39" s="72" t="s">
        <v>92</v>
      </c>
      <c r="G39" s="73">
        <v>42290</v>
      </c>
      <c r="H39" s="74">
        <v>0</v>
      </c>
      <c r="I39" s="75">
        <v>1</v>
      </c>
    </row>
    <row r="40" spans="1:9" x14ac:dyDescent="0.25">
      <c r="A40" s="72">
        <v>77780102</v>
      </c>
      <c r="B40" s="72" t="s">
        <v>214</v>
      </c>
      <c r="C40" s="72" t="s">
        <v>215</v>
      </c>
      <c r="D40" s="72" t="s">
        <v>207</v>
      </c>
      <c r="E40" s="72" t="s">
        <v>216</v>
      </c>
      <c r="F40" s="72" t="s">
        <v>135</v>
      </c>
      <c r="G40" s="73">
        <v>41990</v>
      </c>
      <c r="H40" s="74">
        <v>0</v>
      </c>
      <c r="I40" s="75">
        <v>1</v>
      </c>
    </row>
    <row r="41" spans="1:9" x14ac:dyDescent="0.25">
      <c r="A41" s="72">
        <v>77780102</v>
      </c>
      <c r="B41" s="72" t="s">
        <v>214</v>
      </c>
      <c r="C41" s="72" t="s">
        <v>215</v>
      </c>
      <c r="D41" s="72" t="s">
        <v>207</v>
      </c>
      <c r="E41" s="72" t="s">
        <v>218</v>
      </c>
      <c r="F41" s="72" t="s">
        <v>219</v>
      </c>
      <c r="G41" s="73">
        <v>43264</v>
      </c>
      <c r="H41" s="74">
        <v>0</v>
      </c>
      <c r="I41" s="75">
        <v>1</v>
      </c>
    </row>
    <row r="42" spans="1:9" x14ac:dyDescent="0.25">
      <c r="A42" s="72">
        <v>77780102</v>
      </c>
      <c r="B42" s="72" t="s">
        <v>214</v>
      </c>
      <c r="C42" s="72" t="s">
        <v>215</v>
      </c>
      <c r="D42" s="72" t="s">
        <v>207</v>
      </c>
      <c r="E42" s="72" t="s">
        <v>221</v>
      </c>
      <c r="F42" s="72" t="s">
        <v>222</v>
      </c>
      <c r="G42" s="73">
        <v>43417</v>
      </c>
      <c r="H42" s="74">
        <v>0</v>
      </c>
      <c r="I42" s="75">
        <v>1</v>
      </c>
    </row>
    <row r="43" spans="1:9" x14ac:dyDescent="0.25">
      <c r="A43" s="72">
        <v>77780102</v>
      </c>
      <c r="B43" s="72" t="s">
        <v>214</v>
      </c>
      <c r="C43" s="72" t="s">
        <v>215</v>
      </c>
      <c r="D43" s="72" t="s">
        <v>207</v>
      </c>
      <c r="E43" s="72" t="s">
        <v>224</v>
      </c>
      <c r="F43" s="72" t="s">
        <v>225</v>
      </c>
      <c r="G43" s="73">
        <v>42991</v>
      </c>
      <c r="H43" s="74">
        <v>0</v>
      </c>
      <c r="I43" s="75">
        <v>1</v>
      </c>
    </row>
    <row r="44" spans="1:9" x14ac:dyDescent="0.25">
      <c r="A44" s="72">
        <v>77780102</v>
      </c>
      <c r="B44" s="72" t="s">
        <v>214</v>
      </c>
      <c r="C44" s="72" t="s">
        <v>215</v>
      </c>
      <c r="D44" s="72" t="s">
        <v>207</v>
      </c>
      <c r="E44" s="72" t="s">
        <v>227</v>
      </c>
      <c r="F44" s="72" t="s">
        <v>225</v>
      </c>
      <c r="G44" s="73">
        <v>42991</v>
      </c>
      <c r="H44" s="74">
        <v>0</v>
      </c>
      <c r="I44" s="75">
        <v>1</v>
      </c>
    </row>
    <row r="45" spans="1:9" x14ac:dyDescent="0.25">
      <c r="A45" s="72">
        <v>77780102</v>
      </c>
      <c r="B45" s="72" t="s">
        <v>214</v>
      </c>
      <c r="C45" s="72" t="s">
        <v>215</v>
      </c>
      <c r="D45" s="72" t="s">
        <v>207</v>
      </c>
      <c r="E45" s="72" t="s">
        <v>229</v>
      </c>
      <c r="F45" s="72" t="s">
        <v>225</v>
      </c>
      <c r="G45" s="73">
        <v>42010</v>
      </c>
      <c r="H45" s="74">
        <v>0</v>
      </c>
      <c r="I45" s="75">
        <v>1</v>
      </c>
    </row>
    <row r="46" spans="1:9" x14ac:dyDescent="0.25">
      <c r="A46" s="72">
        <v>77780103</v>
      </c>
      <c r="B46" s="72" t="s">
        <v>231</v>
      </c>
      <c r="C46" s="72" t="s">
        <v>232</v>
      </c>
      <c r="D46" s="72" t="s">
        <v>233</v>
      </c>
      <c r="E46" s="72" t="s">
        <v>234</v>
      </c>
      <c r="F46" s="72" t="s">
        <v>92</v>
      </c>
      <c r="G46" s="73">
        <v>42376</v>
      </c>
      <c r="H46" s="74">
        <v>0</v>
      </c>
      <c r="I46" s="75">
        <v>1</v>
      </c>
    </row>
    <row r="47" spans="1:9" x14ac:dyDescent="0.25">
      <c r="A47" s="72">
        <v>77780103</v>
      </c>
      <c r="B47" s="72" t="s">
        <v>231</v>
      </c>
      <c r="C47" s="72" t="s">
        <v>232</v>
      </c>
      <c r="D47" s="72" t="s">
        <v>233</v>
      </c>
      <c r="E47" s="72" t="s">
        <v>236</v>
      </c>
      <c r="F47" s="72" t="s">
        <v>92</v>
      </c>
      <c r="G47" s="73">
        <v>42242</v>
      </c>
      <c r="H47" s="74">
        <v>0</v>
      </c>
      <c r="I47" s="75">
        <v>1</v>
      </c>
    </row>
    <row r="48" spans="1:9" x14ac:dyDescent="0.25">
      <c r="A48" s="72">
        <v>77780103</v>
      </c>
      <c r="B48" s="72" t="s">
        <v>231</v>
      </c>
      <c r="C48" s="72" t="s">
        <v>232</v>
      </c>
      <c r="D48" s="72" t="s">
        <v>233</v>
      </c>
      <c r="E48" s="72" t="s">
        <v>238</v>
      </c>
      <c r="F48" s="72" t="s">
        <v>95</v>
      </c>
      <c r="G48" s="73">
        <v>41990</v>
      </c>
      <c r="H48" s="74">
        <v>0</v>
      </c>
      <c r="I48" s="75">
        <v>1</v>
      </c>
    </row>
    <row r="49" spans="1:9" x14ac:dyDescent="0.25">
      <c r="A49" s="72">
        <v>77780103</v>
      </c>
      <c r="B49" s="72" t="s">
        <v>231</v>
      </c>
      <c r="C49" s="72" t="s">
        <v>232</v>
      </c>
      <c r="D49" s="72" t="s">
        <v>233</v>
      </c>
      <c r="E49" s="72" t="s">
        <v>240</v>
      </c>
      <c r="F49" s="72" t="s">
        <v>92</v>
      </c>
      <c r="G49" s="73">
        <v>42884</v>
      </c>
      <c r="H49" s="74">
        <v>0</v>
      </c>
      <c r="I49" s="75">
        <v>1</v>
      </c>
    </row>
    <row r="50" spans="1:9" x14ac:dyDescent="0.25">
      <c r="A50" s="72">
        <v>77780104</v>
      </c>
      <c r="B50" s="72" t="s">
        <v>242</v>
      </c>
      <c r="C50" s="72" t="s">
        <v>243</v>
      </c>
      <c r="D50" s="72" t="s">
        <v>183</v>
      </c>
      <c r="E50" s="72" t="s">
        <v>244</v>
      </c>
      <c r="F50" s="72" t="s">
        <v>92</v>
      </c>
      <c r="G50" s="73">
        <v>42067</v>
      </c>
      <c r="H50" s="74">
        <v>4.2118055556784384E-2</v>
      </c>
      <c r="I50" s="75">
        <v>0.9945063405795499</v>
      </c>
    </row>
    <row r="51" spans="1:9" x14ac:dyDescent="0.25">
      <c r="A51" s="72">
        <v>77780105</v>
      </c>
      <c r="B51" s="72" t="s">
        <v>246</v>
      </c>
      <c r="C51" s="72" t="s">
        <v>247</v>
      </c>
      <c r="D51" s="72" t="s">
        <v>248</v>
      </c>
      <c r="E51" s="72" t="s">
        <v>249</v>
      </c>
      <c r="F51" s="72" t="s">
        <v>92</v>
      </c>
      <c r="G51" s="73">
        <v>42170</v>
      </c>
      <c r="H51" s="74">
        <v>0</v>
      </c>
      <c r="I51" s="75">
        <v>1</v>
      </c>
    </row>
    <row r="52" spans="1:9" x14ac:dyDescent="0.25">
      <c r="A52" s="72">
        <v>77780106</v>
      </c>
      <c r="B52" s="72" t="s">
        <v>251</v>
      </c>
      <c r="C52" s="72" t="s">
        <v>252</v>
      </c>
      <c r="D52" s="72" t="s">
        <v>253</v>
      </c>
      <c r="E52" s="72" t="s">
        <v>254</v>
      </c>
      <c r="F52" s="72" t="s">
        <v>219</v>
      </c>
      <c r="G52" s="73">
        <v>43617</v>
      </c>
      <c r="H52" s="74">
        <v>0</v>
      </c>
      <c r="I52" s="75">
        <v>1</v>
      </c>
    </row>
    <row r="53" spans="1:9" x14ac:dyDescent="0.25">
      <c r="A53" s="72">
        <v>77780106</v>
      </c>
      <c r="B53" s="72" t="s">
        <v>251</v>
      </c>
      <c r="C53" s="72" t="s">
        <v>252</v>
      </c>
      <c r="D53" s="72" t="s">
        <v>253</v>
      </c>
      <c r="E53" s="72" t="s">
        <v>255</v>
      </c>
      <c r="F53" s="72" t="s">
        <v>92</v>
      </c>
      <c r="G53" s="73">
        <v>42360</v>
      </c>
      <c r="H53" s="74">
        <v>0</v>
      </c>
      <c r="I53" s="75">
        <v>1</v>
      </c>
    </row>
    <row r="54" spans="1:9" x14ac:dyDescent="0.25">
      <c r="A54" s="72">
        <v>77780107</v>
      </c>
      <c r="B54" s="72" t="s">
        <v>257</v>
      </c>
      <c r="C54" s="72" t="s">
        <v>258</v>
      </c>
      <c r="D54" s="72" t="s">
        <v>202</v>
      </c>
      <c r="E54" s="72" t="s">
        <v>259</v>
      </c>
      <c r="F54" s="72" t="s">
        <v>92</v>
      </c>
      <c r="G54" s="73">
        <v>42524</v>
      </c>
      <c r="H54" s="74">
        <v>0</v>
      </c>
      <c r="I54" s="75">
        <v>1</v>
      </c>
    </row>
    <row r="55" spans="1:9" x14ac:dyDescent="0.25">
      <c r="A55" s="72">
        <v>77780107</v>
      </c>
      <c r="B55" s="72" t="s">
        <v>257</v>
      </c>
      <c r="C55" s="72" t="s">
        <v>258</v>
      </c>
      <c r="D55" s="72" t="s">
        <v>202</v>
      </c>
      <c r="E55" s="72" t="s">
        <v>261</v>
      </c>
      <c r="F55" s="72" t="s">
        <v>95</v>
      </c>
      <c r="G55" s="73">
        <v>41991</v>
      </c>
      <c r="H55" s="74">
        <v>0</v>
      </c>
      <c r="I55" s="75">
        <v>1</v>
      </c>
    </row>
    <row r="56" spans="1:9" x14ac:dyDescent="0.25">
      <c r="A56" s="72">
        <v>77780108</v>
      </c>
      <c r="B56" s="72" t="s">
        <v>101</v>
      </c>
      <c r="C56" s="72" t="s">
        <v>262</v>
      </c>
      <c r="D56" s="72" t="s">
        <v>103</v>
      </c>
      <c r="E56" s="72" t="s">
        <v>263</v>
      </c>
      <c r="F56" s="72" t="s">
        <v>92</v>
      </c>
      <c r="G56" s="73">
        <v>42242</v>
      </c>
      <c r="H56" s="74">
        <v>0</v>
      </c>
      <c r="I56" s="75">
        <v>1</v>
      </c>
    </row>
    <row r="57" spans="1:9" x14ac:dyDescent="0.25">
      <c r="A57" s="72">
        <v>77780108</v>
      </c>
      <c r="B57" s="72" t="s">
        <v>101</v>
      </c>
      <c r="C57" s="72" t="s">
        <v>262</v>
      </c>
      <c r="D57" s="72" t="s">
        <v>103</v>
      </c>
      <c r="E57" s="72" t="s">
        <v>265</v>
      </c>
      <c r="F57" s="72" t="s">
        <v>266</v>
      </c>
      <c r="G57" s="73">
        <v>43455</v>
      </c>
      <c r="H57" s="74">
        <v>0</v>
      </c>
      <c r="I57" s="75">
        <v>1</v>
      </c>
    </row>
    <row r="58" spans="1:9" x14ac:dyDescent="0.25">
      <c r="A58" s="72">
        <v>77780109</v>
      </c>
      <c r="B58" s="72" t="s">
        <v>268</v>
      </c>
      <c r="C58" s="72" t="s">
        <v>269</v>
      </c>
      <c r="D58" s="72" t="s">
        <v>113</v>
      </c>
      <c r="E58" s="72" t="s">
        <v>270</v>
      </c>
      <c r="F58" s="72" t="s">
        <v>135</v>
      </c>
      <c r="G58" s="73">
        <v>41992</v>
      </c>
      <c r="H58" s="74">
        <v>0</v>
      </c>
      <c r="I58" s="75">
        <v>1</v>
      </c>
    </row>
    <row r="59" spans="1:9" x14ac:dyDescent="0.25">
      <c r="A59" s="72">
        <v>77780109</v>
      </c>
      <c r="B59" s="72" t="s">
        <v>268</v>
      </c>
      <c r="C59" s="72" t="s">
        <v>269</v>
      </c>
      <c r="D59" s="72" t="s">
        <v>113</v>
      </c>
      <c r="E59" s="72" t="s">
        <v>272</v>
      </c>
      <c r="F59" s="72" t="s">
        <v>92</v>
      </c>
      <c r="G59" s="73">
        <v>42170</v>
      </c>
      <c r="H59" s="74">
        <v>1.7909490740712495</v>
      </c>
      <c r="I59" s="75">
        <v>0.76639794686027185</v>
      </c>
    </row>
    <row r="60" spans="1:9" x14ac:dyDescent="0.25">
      <c r="A60" s="72">
        <v>77780155</v>
      </c>
      <c r="B60" s="72" t="s">
        <v>162</v>
      </c>
      <c r="C60" s="72" t="s">
        <v>274</v>
      </c>
      <c r="D60" s="72" t="s">
        <v>108</v>
      </c>
      <c r="E60" s="72" t="s">
        <v>275</v>
      </c>
      <c r="F60" s="72" t="s">
        <v>92</v>
      </c>
      <c r="G60" s="73">
        <v>42242</v>
      </c>
      <c r="H60" s="74">
        <v>0</v>
      </c>
      <c r="I60" s="75">
        <v>1</v>
      </c>
    </row>
    <row r="61" spans="1:9" x14ac:dyDescent="0.25">
      <c r="A61" s="72">
        <v>77780180</v>
      </c>
      <c r="B61" s="72" t="s">
        <v>162</v>
      </c>
      <c r="C61" s="72" t="s">
        <v>276</v>
      </c>
      <c r="D61" s="72" t="s">
        <v>277</v>
      </c>
      <c r="E61" s="72" t="s">
        <v>278</v>
      </c>
      <c r="F61" s="72" t="s">
        <v>95</v>
      </c>
      <c r="G61" s="73">
        <v>41991</v>
      </c>
      <c r="H61" s="74">
        <v>0</v>
      </c>
      <c r="I61" s="75">
        <v>1</v>
      </c>
    </row>
    <row r="62" spans="1:9" x14ac:dyDescent="0.25">
      <c r="A62" s="72">
        <v>77780184</v>
      </c>
      <c r="B62" s="72" t="s">
        <v>86</v>
      </c>
      <c r="C62" s="72" t="s">
        <v>280</v>
      </c>
      <c r="D62" s="72" t="s">
        <v>207</v>
      </c>
      <c r="E62" s="72" t="s">
        <v>281</v>
      </c>
      <c r="F62" s="72" t="s">
        <v>92</v>
      </c>
      <c r="G62" s="73">
        <v>41967</v>
      </c>
      <c r="H62" s="74">
        <v>0.61961805555862748</v>
      </c>
      <c r="I62" s="75">
        <v>0.91918025362278766</v>
      </c>
    </row>
    <row r="63" spans="1:9" x14ac:dyDescent="0.25">
      <c r="A63" s="72">
        <v>77780184</v>
      </c>
      <c r="B63" s="72" t="s">
        <v>86</v>
      </c>
      <c r="C63" s="72" t="s">
        <v>280</v>
      </c>
      <c r="D63" s="72" t="s">
        <v>207</v>
      </c>
      <c r="E63" s="72" t="s">
        <v>283</v>
      </c>
      <c r="F63" s="72" t="s">
        <v>92</v>
      </c>
      <c r="G63" s="73">
        <v>41967</v>
      </c>
      <c r="H63" s="74">
        <v>0</v>
      </c>
      <c r="I63" s="75">
        <v>1</v>
      </c>
    </row>
    <row r="64" spans="1:9" x14ac:dyDescent="0.25">
      <c r="A64" s="72">
        <v>77780184</v>
      </c>
      <c r="B64" s="72" t="s">
        <v>86</v>
      </c>
      <c r="C64" s="72" t="s">
        <v>280</v>
      </c>
      <c r="D64" s="72" t="s">
        <v>207</v>
      </c>
      <c r="E64" s="72" t="s">
        <v>285</v>
      </c>
      <c r="F64" s="72" t="s">
        <v>225</v>
      </c>
      <c r="G64" s="73">
        <v>42010</v>
      </c>
      <c r="H64" s="74">
        <v>1.4017592592548072</v>
      </c>
      <c r="I64" s="75">
        <v>0.81716183574937296</v>
      </c>
    </row>
    <row r="65" spans="1:9" x14ac:dyDescent="0.25">
      <c r="A65" s="76"/>
      <c r="B65" s="76"/>
      <c r="C65" s="76"/>
      <c r="D65" s="76"/>
      <c r="E65" s="76"/>
      <c r="F65" s="76"/>
      <c r="G65" s="77"/>
      <c r="H65" s="78">
        <v>11.225601851860116</v>
      </c>
      <c r="I65" s="79">
        <v>0.97518289936950597</v>
      </c>
    </row>
  </sheetData>
  <conditionalFormatting sqref="E6:E6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&amp;R&amp;G</oddHeader>
  </headerFooter>
  <rowBreaks count="1" manualBreakCount="1">
    <brk id="4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D9CE-54A2-42A1-9F80-E6AFC1643552}">
  <sheetPr>
    <tabColor rgb="FF00B050"/>
  </sheetPr>
  <dimension ref="A1:C32"/>
  <sheetViews>
    <sheetView showGridLines="0" topLeftCell="A7" zoomScaleNormal="100" zoomScaleSheetLayoutView="55" workbookViewId="0">
      <selection activeCell="C30" sqref="C30"/>
    </sheetView>
  </sheetViews>
  <sheetFormatPr defaultColWidth="7.140625" defaultRowHeight="13.2" x14ac:dyDescent="0.25"/>
  <cols>
    <col min="1" max="1" width="7.140625" style="22"/>
    <col min="2" max="2" width="4.42578125" style="23" customWidth="1"/>
    <col min="3" max="16384" width="7.140625" style="2"/>
  </cols>
  <sheetData>
    <row r="1" spans="1:3" ht="22.8" x14ac:dyDescent="0.25">
      <c r="A1" s="11" t="str">
        <f>Voorblad!B9</f>
        <v>Wellant College</v>
      </c>
      <c r="B1" s="12"/>
    </row>
    <row r="2" spans="1:3" x14ac:dyDescent="0.25">
      <c r="A2" s="13"/>
      <c r="B2" s="12"/>
    </row>
    <row r="3" spans="1:3" x14ac:dyDescent="0.25">
      <c r="A3" s="13"/>
      <c r="B3" s="12"/>
    </row>
    <row r="4" spans="1:3" x14ac:dyDescent="0.25">
      <c r="A4" s="14"/>
      <c r="B4" s="12"/>
    </row>
    <row r="5" spans="1:3" x14ac:dyDescent="0.25">
      <c r="A5" s="93"/>
      <c r="B5" s="93"/>
    </row>
    <row r="6" spans="1:3" x14ac:dyDescent="0.25">
      <c r="A6" s="94"/>
      <c r="B6" s="94"/>
    </row>
    <row r="7" spans="1:3" ht="28.8" x14ac:dyDescent="0.25">
      <c r="A7" s="15"/>
      <c r="B7" s="16" t="s">
        <v>2</v>
      </c>
    </row>
    <row r="8" spans="1:3" x14ac:dyDescent="0.25">
      <c r="A8" s="15"/>
      <c r="B8" s="17"/>
    </row>
    <row r="9" spans="1:3" x14ac:dyDescent="0.25">
      <c r="A9" s="15"/>
      <c r="B9" s="17"/>
    </row>
    <row r="10" spans="1:3" x14ac:dyDescent="0.25">
      <c r="A10" s="15"/>
      <c r="B10" s="17"/>
    </row>
    <row r="11" spans="1:3" x14ac:dyDescent="0.25">
      <c r="A11" s="15"/>
      <c r="B11" s="17"/>
    </row>
    <row r="12" spans="1:3" ht="15.6" x14ac:dyDescent="0.25">
      <c r="A12" s="15"/>
      <c r="B12" s="18" t="s">
        <v>3</v>
      </c>
      <c r="C12" s="19" t="s">
        <v>4</v>
      </c>
    </row>
    <row r="13" spans="1:3" ht="15.6" x14ac:dyDescent="0.25">
      <c r="A13" s="15"/>
      <c r="B13" s="18"/>
      <c r="C13" s="19"/>
    </row>
    <row r="14" spans="1:3" ht="15.6" x14ac:dyDescent="0.25">
      <c r="A14" s="15"/>
      <c r="B14" s="18" t="s">
        <v>5</v>
      </c>
      <c r="C14" s="19" t="s">
        <v>6</v>
      </c>
    </row>
    <row r="15" spans="1:3" ht="15.6" x14ac:dyDescent="0.25">
      <c r="A15" s="15"/>
      <c r="B15" s="18"/>
      <c r="C15" s="19"/>
    </row>
    <row r="16" spans="1:3" ht="15.6" x14ac:dyDescent="0.25">
      <c r="A16" s="15"/>
      <c r="B16" s="18" t="s">
        <v>7</v>
      </c>
      <c r="C16" s="19" t="s">
        <v>8</v>
      </c>
    </row>
    <row r="17" spans="1:3" x14ac:dyDescent="0.25">
      <c r="A17" s="15"/>
      <c r="B17" s="20"/>
    </row>
    <row r="18" spans="1:3" ht="15.6" x14ac:dyDescent="0.25">
      <c r="A18" s="15"/>
      <c r="B18" s="18" t="s">
        <v>9</v>
      </c>
      <c r="C18" s="19" t="s">
        <v>87</v>
      </c>
    </row>
    <row r="19" spans="1:3" x14ac:dyDescent="0.25">
      <c r="A19" s="15"/>
      <c r="B19" s="20"/>
    </row>
    <row r="20" spans="1:3" ht="15.6" x14ac:dyDescent="0.25">
      <c r="A20" s="15"/>
      <c r="B20" s="18" t="s">
        <v>11</v>
      </c>
      <c r="C20" s="19" t="s">
        <v>67</v>
      </c>
    </row>
    <row r="21" spans="1:3" x14ac:dyDescent="0.25">
      <c r="A21" s="15"/>
      <c r="B21" s="20"/>
    </row>
    <row r="22" spans="1:3" ht="15.6" x14ac:dyDescent="0.25">
      <c r="A22" s="15"/>
      <c r="B22" s="18" t="s">
        <v>65</v>
      </c>
      <c r="C22" s="19" t="s">
        <v>10</v>
      </c>
    </row>
    <row r="23" spans="1:3" ht="15" x14ac:dyDescent="0.25">
      <c r="A23" s="15"/>
      <c r="B23" s="21"/>
    </row>
    <row r="24" spans="1:3" ht="15.6" x14ac:dyDescent="0.25">
      <c r="A24" s="15"/>
      <c r="B24" s="18" t="s">
        <v>66</v>
      </c>
      <c r="C24" s="19" t="s">
        <v>12</v>
      </c>
    </row>
    <row r="25" spans="1:3" ht="15.6" x14ac:dyDescent="0.25">
      <c r="A25" s="15"/>
      <c r="B25" s="18"/>
      <c r="C25" s="19"/>
    </row>
    <row r="26" spans="1:3" ht="15.6" x14ac:dyDescent="0.25">
      <c r="B26" s="18" t="s">
        <v>71</v>
      </c>
      <c r="C26" s="19" t="s">
        <v>13</v>
      </c>
    </row>
    <row r="27" spans="1:3" ht="15.6" x14ac:dyDescent="0.25">
      <c r="B27" s="18"/>
      <c r="C27" s="19"/>
    </row>
    <row r="28" spans="1:3" ht="15.6" x14ac:dyDescent="0.25">
      <c r="B28" s="18"/>
      <c r="C28" s="19"/>
    </row>
    <row r="30" spans="1:3" ht="15.6" x14ac:dyDescent="0.25">
      <c r="B30" s="18"/>
      <c r="C30" s="19"/>
    </row>
    <row r="32" spans="1:3" ht="15.6" x14ac:dyDescent="0.25">
      <c r="B32" s="18"/>
      <c r="C32" s="19"/>
    </row>
  </sheetData>
  <mergeCells count="2">
    <mergeCell ref="A5:B5"/>
    <mergeCell ref="A6:B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7C0F-489E-4463-864B-42F41A3998FF}">
  <sheetPr>
    <tabColor rgb="FF00B050"/>
  </sheetPr>
  <dimension ref="A1:H65"/>
  <sheetViews>
    <sheetView showGridLines="0" workbookViewId="0">
      <selection activeCell="B77" sqref="B77"/>
    </sheetView>
  </sheetViews>
  <sheetFormatPr defaultRowHeight="10.199999999999999" x14ac:dyDescent="0.2"/>
  <cols>
    <col min="1" max="1" width="11.28515625" style="34" customWidth="1"/>
    <col min="2" max="2" width="32.7109375" style="34" bestFit="1" customWidth="1"/>
    <col min="3" max="3" width="24.7109375" style="34" bestFit="1" customWidth="1"/>
    <col min="4" max="4" width="27.7109375" style="34" bestFit="1" customWidth="1"/>
    <col min="5" max="5" width="10.140625" style="34" bestFit="1" customWidth="1"/>
    <col min="6" max="6" width="24" style="34" bestFit="1" customWidth="1"/>
    <col min="7" max="7" width="44.85546875" style="34" bestFit="1" customWidth="1"/>
    <col min="8" max="8" width="16" style="35" bestFit="1" customWidth="1"/>
  </cols>
  <sheetData>
    <row r="1" spans="1:8" ht="15.6" x14ac:dyDescent="0.3">
      <c r="A1" s="24" t="s">
        <v>86</v>
      </c>
      <c r="B1" s="25"/>
      <c r="C1" s="25"/>
      <c r="D1" s="25"/>
      <c r="E1" s="25"/>
      <c r="F1" s="25"/>
      <c r="G1" s="25"/>
      <c r="H1" s="26"/>
    </row>
    <row r="2" spans="1:8" ht="15.6" x14ac:dyDescent="0.3">
      <c r="A2" s="27"/>
      <c r="B2" s="25"/>
      <c r="C2" s="25"/>
      <c r="D2" s="25"/>
      <c r="E2" s="25"/>
      <c r="F2" s="25"/>
      <c r="G2" s="25"/>
      <c r="H2" s="26"/>
    </row>
    <row r="3" spans="1:8" ht="13.8" x14ac:dyDescent="0.25">
      <c r="A3" s="28" t="s">
        <v>4</v>
      </c>
      <c r="B3" s="25"/>
      <c r="C3" s="25"/>
      <c r="D3" s="25"/>
      <c r="E3" s="25"/>
      <c r="F3" s="25"/>
      <c r="G3" s="25"/>
      <c r="H3" s="26"/>
    </row>
    <row r="4" spans="1:8" x14ac:dyDescent="0.2">
      <c r="A4" s="25"/>
      <c r="B4" s="25"/>
      <c r="C4" s="25"/>
      <c r="D4" s="25"/>
      <c r="E4" s="25"/>
      <c r="F4" s="25"/>
      <c r="G4" s="25"/>
      <c r="H4" s="26"/>
    </row>
    <row r="5" spans="1:8" x14ac:dyDescent="0.2">
      <c r="A5" s="29" t="s">
        <v>14</v>
      </c>
      <c r="B5" s="29" t="s">
        <v>15</v>
      </c>
      <c r="C5" s="29" t="s">
        <v>16</v>
      </c>
      <c r="D5" s="29" t="s">
        <v>17</v>
      </c>
      <c r="E5" s="29" t="s">
        <v>18</v>
      </c>
      <c r="F5" s="29" t="s">
        <v>19</v>
      </c>
      <c r="G5" s="29" t="s">
        <v>20</v>
      </c>
      <c r="H5" s="30" t="s">
        <v>21</v>
      </c>
    </row>
    <row r="6" spans="1:8" x14ac:dyDescent="0.2">
      <c r="A6" s="31">
        <v>77780081</v>
      </c>
      <c r="B6" s="31" t="s">
        <v>88</v>
      </c>
      <c r="C6" s="31" t="s">
        <v>89</v>
      </c>
      <c r="D6" s="31" t="s">
        <v>90</v>
      </c>
      <c r="E6" s="31" t="s">
        <v>91</v>
      </c>
      <c r="F6" s="31" t="s">
        <v>92</v>
      </c>
      <c r="G6" s="31" t="s">
        <v>93</v>
      </c>
      <c r="H6" s="32">
        <v>43483</v>
      </c>
    </row>
    <row r="7" spans="1:8" x14ac:dyDescent="0.2">
      <c r="A7" s="31">
        <v>77780081</v>
      </c>
      <c r="B7" s="31" t="s">
        <v>88</v>
      </c>
      <c r="C7" s="31" t="s">
        <v>89</v>
      </c>
      <c r="D7" s="31" t="s">
        <v>90</v>
      </c>
      <c r="E7" s="31" t="s">
        <v>94</v>
      </c>
      <c r="F7" s="31" t="s">
        <v>95</v>
      </c>
      <c r="G7" s="31" t="s">
        <v>93</v>
      </c>
      <c r="H7" s="32">
        <v>42009</v>
      </c>
    </row>
    <row r="8" spans="1:8" x14ac:dyDescent="0.2">
      <c r="A8" s="31">
        <v>77780082</v>
      </c>
      <c r="B8" s="31" t="s">
        <v>96</v>
      </c>
      <c r="C8" s="31" t="s">
        <v>97</v>
      </c>
      <c r="D8" s="31" t="s">
        <v>98</v>
      </c>
      <c r="E8" s="31" t="s">
        <v>99</v>
      </c>
      <c r="F8" s="31" t="s">
        <v>95</v>
      </c>
      <c r="G8" s="31" t="s">
        <v>100</v>
      </c>
      <c r="H8" s="32">
        <v>42009</v>
      </c>
    </row>
    <row r="9" spans="1:8" x14ac:dyDescent="0.2">
      <c r="A9" s="31">
        <v>77780083</v>
      </c>
      <c r="B9" s="31" t="s">
        <v>101</v>
      </c>
      <c r="C9" s="31" t="s">
        <v>102</v>
      </c>
      <c r="D9" s="31" t="s">
        <v>103</v>
      </c>
      <c r="E9" s="31" t="s">
        <v>104</v>
      </c>
      <c r="F9" s="31" t="s">
        <v>95</v>
      </c>
      <c r="G9" s="31" t="s">
        <v>105</v>
      </c>
      <c r="H9" s="32">
        <v>41991</v>
      </c>
    </row>
    <row r="10" spans="1:8" x14ac:dyDescent="0.2">
      <c r="A10" s="31">
        <v>77780084</v>
      </c>
      <c r="B10" s="31" t="s">
        <v>106</v>
      </c>
      <c r="C10" s="31" t="s">
        <v>107</v>
      </c>
      <c r="D10" s="31" t="s">
        <v>108</v>
      </c>
      <c r="E10" s="31" t="s">
        <v>109</v>
      </c>
      <c r="F10" s="31" t="s">
        <v>92</v>
      </c>
      <c r="G10" s="31" t="s">
        <v>110</v>
      </c>
      <c r="H10" s="32">
        <v>42067</v>
      </c>
    </row>
    <row r="11" spans="1:8" x14ac:dyDescent="0.2">
      <c r="A11" s="31">
        <v>77780085</v>
      </c>
      <c r="B11" s="31" t="s">
        <v>111</v>
      </c>
      <c r="C11" s="31" t="s">
        <v>112</v>
      </c>
      <c r="D11" s="31" t="s">
        <v>113</v>
      </c>
      <c r="E11" s="31" t="s">
        <v>114</v>
      </c>
      <c r="F11" s="31" t="s">
        <v>115</v>
      </c>
      <c r="G11" s="31" t="s">
        <v>116</v>
      </c>
      <c r="H11" s="32">
        <v>42772</v>
      </c>
    </row>
    <row r="12" spans="1:8" x14ac:dyDescent="0.2">
      <c r="A12" s="31">
        <v>77780085</v>
      </c>
      <c r="B12" s="31" t="s">
        <v>111</v>
      </c>
      <c r="C12" s="31" t="s">
        <v>112</v>
      </c>
      <c r="D12" s="31" t="s">
        <v>113</v>
      </c>
      <c r="E12" s="31" t="s">
        <v>117</v>
      </c>
      <c r="F12" s="31" t="s">
        <v>92</v>
      </c>
      <c r="G12" s="31" t="s">
        <v>118</v>
      </c>
      <c r="H12" s="32">
        <v>42170</v>
      </c>
    </row>
    <row r="13" spans="1:8" x14ac:dyDescent="0.2">
      <c r="A13" s="31">
        <v>77780086</v>
      </c>
      <c r="B13" s="31" t="s">
        <v>119</v>
      </c>
      <c r="C13" s="31" t="s">
        <v>120</v>
      </c>
      <c r="D13" s="31" t="s">
        <v>121</v>
      </c>
      <c r="E13" s="31" t="s">
        <v>122</v>
      </c>
      <c r="F13" s="31" t="s">
        <v>95</v>
      </c>
      <c r="G13" s="31" t="s">
        <v>123</v>
      </c>
      <c r="H13" s="32">
        <v>41991</v>
      </c>
    </row>
    <row r="14" spans="1:8" x14ac:dyDescent="0.2">
      <c r="A14" s="31">
        <v>77780087</v>
      </c>
      <c r="B14" s="31" t="s">
        <v>124</v>
      </c>
      <c r="C14" s="31" t="s">
        <v>125</v>
      </c>
      <c r="D14" s="31" t="s">
        <v>126</v>
      </c>
      <c r="E14" s="31" t="s">
        <v>127</v>
      </c>
      <c r="F14" s="31" t="s">
        <v>92</v>
      </c>
      <c r="G14" s="31" t="s">
        <v>128</v>
      </c>
      <c r="H14" s="32">
        <v>42642</v>
      </c>
    </row>
    <row r="15" spans="1:8" x14ac:dyDescent="0.2">
      <c r="A15" s="31">
        <v>77780087</v>
      </c>
      <c r="B15" s="31" t="s">
        <v>124</v>
      </c>
      <c r="C15" s="31" t="s">
        <v>125</v>
      </c>
      <c r="D15" s="31" t="s">
        <v>126</v>
      </c>
      <c r="E15" s="31" t="s">
        <v>129</v>
      </c>
      <c r="F15" s="31" t="s">
        <v>95</v>
      </c>
      <c r="G15" s="31" t="s">
        <v>130</v>
      </c>
      <c r="H15" s="32">
        <v>41990</v>
      </c>
    </row>
    <row r="16" spans="1:8" x14ac:dyDescent="0.2">
      <c r="A16" s="31">
        <v>77780089</v>
      </c>
      <c r="B16" s="31" t="s">
        <v>131</v>
      </c>
      <c r="C16" s="31" t="s">
        <v>132</v>
      </c>
      <c r="D16" s="31" t="s">
        <v>133</v>
      </c>
      <c r="E16" s="31" t="s">
        <v>134</v>
      </c>
      <c r="F16" s="31" t="s">
        <v>135</v>
      </c>
      <c r="G16" s="31" t="s">
        <v>136</v>
      </c>
      <c r="H16" s="32">
        <v>41992</v>
      </c>
    </row>
    <row r="17" spans="1:8" x14ac:dyDescent="0.2">
      <c r="A17" s="31">
        <v>77780089</v>
      </c>
      <c r="B17" s="31" t="s">
        <v>131</v>
      </c>
      <c r="C17" s="31" t="s">
        <v>132</v>
      </c>
      <c r="D17" s="31" t="s">
        <v>133</v>
      </c>
      <c r="E17" s="31" t="s">
        <v>137</v>
      </c>
      <c r="F17" s="31" t="s">
        <v>95</v>
      </c>
      <c r="G17" s="31" t="s">
        <v>138</v>
      </c>
      <c r="H17" s="32">
        <v>41992</v>
      </c>
    </row>
    <row r="18" spans="1:8" x14ac:dyDescent="0.2">
      <c r="A18" s="31">
        <v>77780090</v>
      </c>
      <c r="B18" s="31" t="s">
        <v>139</v>
      </c>
      <c r="C18" s="31" t="s">
        <v>140</v>
      </c>
      <c r="D18" s="31" t="s">
        <v>133</v>
      </c>
      <c r="E18" s="31" t="s">
        <v>141</v>
      </c>
      <c r="F18" s="31" t="s">
        <v>95</v>
      </c>
      <c r="G18" s="31" t="s">
        <v>142</v>
      </c>
      <c r="H18" s="32">
        <v>41992</v>
      </c>
    </row>
    <row r="19" spans="1:8" x14ac:dyDescent="0.2">
      <c r="A19" s="31">
        <v>77780091</v>
      </c>
      <c r="B19" s="31" t="s">
        <v>143</v>
      </c>
      <c r="C19" s="31" t="s">
        <v>144</v>
      </c>
      <c r="D19" s="31" t="s">
        <v>145</v>
      </c>
      <c r="E19" s="31" t="s">
        <v>146</v>
      </c>
      <c r="F19" s="31" t="s">
        <v>92</v>
      </c>
      <c r="G19" s="31" t="s">
        <v>147</v>
      </c>
      <c r="H19" s="32">
        <v>42068</v>
      </c>
    </row>
    <row r="20" spans="1:8" x14ac:dyDescent="0.2">
      <c r="A20" s="31">
        <v>77780091</v>
      </c>
      <c r="B20" s="31" t="s">
        <v>143</v>
      </c>
      <c r="C20" s="31" t="s">
        <v>144</v>
      </c>
      <c r="D20" s="31" t="s">
        <v>145</v>
      </c>
      <c r="E20" s="31" t="s">
        <v>148</v>
      </c>
      <c r="F20" s="31" t="s">
        <v>92</v>
      </c>
      <c r="G20" s="31" t="s">
        <v>149</v>
      </c>
      <c r="H20" s="32">
        <v>42374</v>
      </c>
    </row>
    <row r="21" spans="1:8" x14ac:dyDescent="0.2">
      <c r="A21" s="31">
        <v>77780092</v>
      </c>
      <c r="B21" s="31" t="s">
        <v>150</v>
      </c>
      <c r="C21" s="31" t="s">
        <v>151</v>
      </c>
      <c r="D21" s="31" t="s">
        <v>133</v>
      </c>
      <c r="E21" s="31" t="s">
        <v>152</v>
      </c>
      <c r="F21" s="31" t="s">
        <v>95</v>
      </c>
      <c r="G21" s="31" t="s">
        <v>153</v>
      </c>
      <c r="H21" s="32">
        <v>41992</v>
      </c>
    </row>
    <row r="22" spans="1:8" x14ac:dyDescent="0.2">
      <c r="A22" s="31">
        <v>77780092</v>
      </c>
      <c r="B22" s="31" t="s">
        <v>150</v>
      </c>
      <c r="C22" s="31" t="s">
        <v>151</v>
      </c>
      <c r="D22" s="31" t="s">
        <v>133</v>
      </c>
      <c r="E22" s="31" t="s">
        <v>154</v>
      </c>
      <c r="F22" s="31" t="s">
        <v>92</v>
      </c>
      <c r="G22" s="31" t="s">
        <v>155</v>
      </c>
      <c r="H22" s="32">
        <v>42066</v>
      </c>
    </row>
    <row r="23" spans="1:8" x14ac:dyDescent="0.2">
      <c r="A23" s="31">
        <v>77780093</v>
      </c>
      <c r="B23" s="31" t="s">
        <v>156</v>
      </c>
      <c r="C23" s="31" t="s">
        <v>157</v>
      </c>
      <c r="D23" s="31" t="s">
        <v>158</v>
      </c>
      <c r="E23" s="31" t="s">
        <v>159</v>
      </c>
      <c r="F23" s="31" t="s">
        <v>135</v>
      </c>
      <c r="G23" s="31" t="s">
        <v>160</v>
      </c>
      <c r="H23" s="32">
        <v>41991</v>
      </c>
    </row>
    <row r="24" spans="1:8" x14ac:dyDescent="0.2">
      <c r="A24" s="31">
        <v>77780093</v>
      </c>
      <c r="B24" s="31" t="s">
        <v>156</v>
      </c>
      <c r="C24" s="31" t="s">
        <v>157</v>
      </c>
      <c r="D24" s="31" t="s">
        <v>158</v>
      </c>
      <c r="E24" s="31" t="s">
        <v>161</v>
      </c>
      <c r="F24" s="31" t="s">
        <v>92</v>
      </c>
      <c r="G24" s="31" t="s">
        <v>93</v>
      </c>
      <c r="H24" s="32">
        <v>42171</v>
      </c>
    </row>
    <row r="25" spans="1:8" x14ac:dyDescent="0.2">
      <c r="A25" s="31">
        <v>77780094</v>
      </c>
      <c r="B25" s="31" t="s">
        <v>162</v>
      </c>
      <c r="C25" s="31" t="s">
        <v>163</v>
      </c>
      <c r="D25" s="31" t="s">
        <v>164</v>
      </c>
      <c r="E25" s="31" t="s">
        <v>165</v>
      </c>
      <c r="F25" s="31" t="s">
        <v>166</v>
      </c>
      <c r="G25" s="31" t="s">
        <v>167</v>
      </c>
      <c r="H25" s="32">
        <v>43462</v>
      </c>
    </row>
    <row r="26" spans="1:8" x14ac:dyDescent="0.2">
      <c r="A26" s="31">
        <v>77780094</v>
      </c>
      <c r="B26" s="31" t="s">
        <v>162</v>
      </c>
      <c r="C26" s="31" t="s">
        <v>163</v>
      </c>
      <c r="D26" s="31" t="s">
        <v>164</v>
      </c>
      <c r="E26" s="31" t="s">
        <v>168</v>
      </c>
      <c r="F26" s="31" t="s">
        <v>95</v>
      </c>
      <c r="G26" s="31" t="s">
        <v>169</v>
      </c>
      <c r="H26" s="32">
        <v>41991</v>
      </c>
    </row>
    <row r="27" spans="1:8" x14ac:dyDescent="0.2">
      <c r="A27" s="31">
        <v>77780095</v>
      </c>
      <c r="B27" s="31" t="s">
        <v>170</v>
      </c>
      <c r="C27" s="31" t="s">
        <v>171</v>
      </c>
      <c r="D27" s="31" t="s">
        <v>108</v>
      </c>
      <c r="E27" s="31" t="s">
        <v>172</v>
      </c>
      <c r="F27" s="31" t="s">
        <v>95</v>
      </c>
      <c r="G27" s="31" t="s">
        <v>173</v>
      </c>
      <c r="H27" s="32">
        <v>41991</v>
      </c>
    </row>
    <row r="28" spans="1:8" x14ac:dyDescent="0.2">
      <c r="A28" s="31">
        <v>77780095</v>
      </c>
      <c r="B28" s="31" t="s">
        <v>170</v>
      </c>
      <c r="C28" s="31" t="s">
        <v>171</v>
      </c>
      <c r="D28" s="31" t="s">
        <v>108</v>
      </c>
      <c r="E28" s="31" t="s">
        <v>174</v>
      </c>
      <c r="F28" s="31" t="s">
        <v>92</v>
      </c>
      <c r="G28" s="31" t="s">
        <v>175</v>
      </c>
      <c r="H28" s="32">
        <v>42191</v>
      </c>
    </row>
    <row r="29" spans="1:8" x14ac:dyDescent="0.2">
      <c r="A29" s="31">
        <v>77780096</v>
      </c>
      <c r="B29" s="31" t="s">
        <v>176</v>
      </c>
      <c r="C29" s="31" t="s">
        <v>177</v>
      </c>
      <c r="D29" s="31" t="s">
        <v>178</v>
      </c>
      <c r="E29" s="31" t="s">
        <v>179</v>
      </c>
      <c r="F29" s="31" t="s">
        <v>92</v>
      </c>
      <c r="G29" s="31" t="s">
        <v>180</v>
      </c>
      <c r="H29" s="32">
        <v>42242</v>
      </c>
    </row>
    <row r="30" spans="1:8" x14ac:dyDescent="0.2">
      <c r="A30" s="31">
        <v>77780097</v>
      </c>
      <c r="B30" s="31" t="s">
        <v>181</v>
      </c>
      <c r="C30" s="31" t="s">
        <v>182</v>
      </c>
      <c r="D30" s="31" t="s">
        <v>183</v>
      </c>
      <c r="E30" s="31" t="s">
        <v>184</v>
      </c>
      <c r="F30" s="31" t="s">
        <v>135</v>
      </c>
      <c r="G30" s="31" t="s">
        <v>185</v>
      </c>
      <c r="H30" s="32">
        <v>41991</v>
      </c>
    </row>
    <row r="31" spans="1:8" x14ac:dyDescent="0.2">
      <c r="A31" s="31">
        <v>77780097</v>
      </c>
      <c r="B31" s="31" t="s">
        <v>181</v>
      </c>
      <c r="C31" s="31" t="s">
        <v>182</v>
      </c>
      <c r="D31" s="31" t="s">
        <v>183</v>
      </c>
      <c r="E31" s="31" t="s">
        <v>186</v>
      </c>
      <c r="F31" s="31" t="s">
        <v>92</v>
      </c>
      <c r="G31" s="31" t="s">
        <v>187</v>
      </c>
      <c r="H31" s="32">
        <v>41991</v>
      </c>
    </row>
    <row r="32" spans="1:8" x14ac:dyDescent="0.2">
      <c r="A32" s="31">
        <v>77780098</v>
      </c>
      <c r="B32" s="31" t="s">
        <v>188</v>
      </c>
      <c r="C32" s="31" t="s">
        <v>189</v>
      </c>
      <c r="D32" s="31" t="s">
        <v>190</v>
      </c>
      <c r="E32" s="31" t="s">
        <v>191</v>
      </c>
      <c r="F32" s="31" t="s">
        <v>92</v>
      </c>
      <c r="G32" s="31" t="s">
        <v>192</v>
      </c>
      <c r="H32" s="32">
        <v>42067</v>
      </c>
    </row>
    <row r="33" spans="1:8" x14ac:dyDescent="0.2">
      <c r="A33" s="31">
        <v>77780099</v>
      </c>
      <c r="B33" s="31" t="s">
        <v>193</v>
      </c>
      <c r="C33" s="31" t="s">
        <v>194</v>
      </c>
      <c r="D33" s="31" t="s">
        <v>108</v>
      </c>
      <c r="E33" s="31" t="s">
        <v>195</v>
      </c>
      <c r="F33" s="31" t="s">
        <v>135</v>
      </c>
      <c r="G33" s="31" t="s">
        <v>196</v>
      </c>
      <c r="H33" s="32">
        <v>41991</v>
      </c>
    </row>
    <row r="34" spans="1:8" x14ac:dyDescent="0.2">
      <c r="A34" s="31">
        <v>77780099</v>
      </c>
      <c r="B34" s="31" t="s">
        <v>193</v>
      </c>
      <c r="C34" s="31" t="s">
        <v>194</v>
      </c>
      <c r="D34" s="31" t="s">
        <v>108</v>
      </c>
      <c r="E34" s="31" t="s">
        <v>197</v>
      </c>
      <c r="F34" s="31" t="s">
        <v>95</v>
      </c>
      <c r="G34" s="31" t="s">
        <v>198</v>
      </c>
      <c r="H34" s="32">
        <v>41991</v>
      </c>
    </row>
    <row r="35" spans="1:8" x14ac:dyDescent="0.2">
      <c r="A35" s="31">
        <v>77780099</v>
      </c>
      <c r="B35" s="31" t="s">
        <v>193</v>
      </c>
      <c r="C35" s="31" t="s">
        <v>194</v>
      </c>
      <c r="D35" s="31" t="s">
        <v>108</v>
      </c>
      <c r="E35" s="31" t="s">
        <v>199</v>
      </c>
      <c r="F35" s="31" t="s">
        <v>92</v>
      </c>
      <c r="G35" s="31" t="s">
        <v>93</v>
      </c>
      <c r="H35" s="32">
        <v>42103</v>
      </c>
    </row>
    <row r="36" spans="1:8" x14ac:dyDescent="0.2">
      <c r="A36" s="31">
        <v>77780100</v>
      </c>
      <c r="B36" s="31" t="s">
        <v>200</v>
      </c>
      <c r="C36" s="31" t="s">
        <v>201</v>
      </c>
      <c r="D36" s="31" t="s">
        <v>202</v>
      </c>
      <c r="E36" s="31" t="s">
        <v>203</v>
      </c>
      <c r="F36" s="31" t="s">
        <v>92</v>
      </c>
      <c r="G36" s="31" t="s">
        <v>204</v>
      </c>
      <c r="H36" s="32">
        <v>42306</v>
      </c>
    </row>
    <row r="37" spans="1:8" x14ac:dyDescent="0.2">
      <c r="A37" s="31">
        <v>77780101</v>
      </c>
      <c r="B37" s="31" t="s">
        <v>205</v>
      </c>
      <c r="C37" s="31" t="s">
        <v>206</v>
      </c>
      <c r="D37" s="31" t="s">
        <v>207</v>
      </c>
      <c r="E37" s="31" t="s">
        <v>208</v>
      </c>
      <c r="F37" s="31" t="s">
        <v>135</v>
      </c>
      <c r="G37" s="31" t="s">
        <v>209</v>
      </c>
      <c r="H37" s="32">
        <v>42314</v>
      </c>
    </row>
    <row r="38" spans="1:8" x14ac:dyDescent="0.2">
      <c r="A38" s="31">
        <v>77780101</v>
      </c>
      <c r="B38" s="31" t="s">
        <v>205</v>
      </c>
      <c r="C38" s="31" t="s">
        <v>206</v>
      </c>
      <c r="D38" s="31" t="s">
        <v>207</v>
      </c>
      <c r="E38" s="31" t="s">
        <v>210</v>
      </c>
      <c r="F38" s="31" t="s">
        <v>92</v>
      </c>
      <c r="G38" s="31" t="s">
        <v>211</v>
      </c>
      <c r="H38" s="32">
        <v>42290</v>
      </c>
    </row>
    <row r="39" spans="1:8" x14ac:dyDescent="0.2">
      <c r="A39" s="31">
        <v>77780101</v>
      </c>
      <c r="B39" s="31" t="s">
        <v>205</v>
      </c>
      <c r="C39" s="31" t="s">
        <v>206</v>
      </c>
      <c r="D39" s="31" t="s">
        <v>207</v>
      </c>
      <c r="E39" s="31" t="s">
        <v>212</v>
      </c>
      <c r="F39" s="31" t="s">
        <v>92</v>
      </c>
      <c r="G39" s="31" t="s">
        <v>213</v>
      </c>
      <c r="H39" s="32">
        <v>42290</v>
      </c>
    </row>
    <row r="40" spans="1:8" x14ac:dyDescent="0.2">
      <c r="A40" s="31">
        <v>77780102</v>
      </c>
      <c r="B40" s="31" t="s">
        <v>214</v>
      </c>
      <c r="C40" s="31" t="s">
        <v>215</v>
      </c>
      <c r="D40" s="31" t="s">
        <v>207</v>
      </c>
      <c r="E40" s="31" t="s">
        <v>216</v>
      </c>
      <c r="F40" s="31" t="s">
        <v>135</v>
      </c>
      <c r="G40" s="31" t="s">
        <v>217</v>
      </c>
      <c r="H40" s="32">
        <v>41990</v>
      </c>
    </row>
    <row r="41" spans="1:8" x14ac:dyDescent="0.2">
      <c r="A41" s="31">
        <v>77780102</v>
      </c>
      <c r="B41" s="31" t="s">
        <v>214</v>
      </c>
      <c r="C41" s="31" t="s">
        <v>215</v>
      </c>
      <c r="D41" s="31" t="s">
        <v>207</v>
      </c>
      <c r="E41" s="31" t="s">
        <v>218</v>
      </c>
      <c r="F41" s="31" t="s">
        <v>219</v>
      </c>
      <c r="G41" s="31" t="s">
        <v>220</v>
      </c>
      <c r="H41" s="32">
        <v>43264</v>
      </c>
    </row>
    <row r="42" spans="1:8" x14ac:dyDescent="0.2">
      <c r="A42" s="31">
        <v>77780102</v>
      </c>
      <c r="B42" s="31" t="s">
        <v>214</v>
      </c>
      <c r="C42" s="31" t="s">
        <v>215</v>
      </c>
      <c r="D42" s="31" t="s">
        <v>207</v>
      </c>
      <c r="E42" s="31" t="s">
        <v>221</v>
      </c>
      <c r="F42" s="31" t="s">
        <v>222</v>
      </c>
      <c r="G42" s="31" t="s">
        <v>223</v>
      </c>
      <c r="H42" s="32">
        <v>43417</v>
      </c>
    </row>
    <row r="43" spans="1:8" x14ac:dyDescent="0.2">
      <c r="A43" s="31">
        <v>77780102</v>
      </c>
      <c r="B43" s="31" t="s">
        <v>214</v>
      </c>
      <c r="C43" s="31" t="s">
        <v>215</v>
      </c>
      <c r="D43" s="31" t="s">
        <v>207</v>
      </c>
      <c r="E43" s="33" t="s">
        <v>224</v>
      </c>
      <c r="F43" s="31" t="s">
        <v>225</v>
      </c>
      <c r="G43" s="31" t="s">
        <v>226</v>
      </c>
      <c r="H43" s="32">
        <v>42991</v>
      </c>
    </row>
    <row r="44" spans="1:8" x14ac:dyDescent="0.2">
      <c r="A44" s="31">
        <v>77780102</v>
      </c>
      <c r="B44" s="31" t="s">
        <v>214</v>
      </c>
      <c r="C44" s="31" t="s">
        <v>215</v>
      </c>
      <c r="D44" s="31" t="s">
        <v>207</v>
      </c>
      <c r="E44" s="31" t="s">
        <v>227</v>
      </c>
      <c r="F44" s="31" t="s">
        <v>225</v>
      </c>
      <c r="G44" s="31" t="s">
        <v>228</v>
      </c>
      <c r="H44" s="32">
        <v>42991</v>
      </c>
    </row>
    <row r="45" spans="1:8" x14ac:dyDescent="0.2">
      <c r="A45" s="31">
        <v>77780102</v>
      </c>
      <c r="B45" s="31" t="s">
        <v>214</v>
      </c>
      <c r="C45" s="31" t="s">
        <v>215</v>
      </c>
      <c r="D45" s="31" t="s">
        <v>207</v>
      </c>
      <c r="E45" s="31" t="s">
        <v>229</v>
      </c>
      <c r="F45" s="31" t="s">
        <v>225</v>
      </c>
      <c r="G45" s="31" t="s">
        <v>230</v>
      </c>
      <c r="H45" s="32">
        <v>42010</v>
      </c>
    </row>
    <row r="46" spans="1:8" x14ac:dyDescent="0.2">
      <c r="A46" s="31">
        <v>77780103</v>
      </c>
      <c r="B46" s="31" t="s">
        <v>231</v>
      </c>
      <c r="C46" s="31" t="s">
        <v>232</v>
      </c>
      <c r="D46" s="31" t="s">
        <v>233</v>
      </c>
      <c r="E46" s="31" t="s">
        <v>234</v>
      </c>
      <c r="F46" s="31" t="s">
        <v>92</v>
      </c>
      <c r="G46" s="31" t="s">
        <v>235</v>
      </c>
      <c r="H46" s="32">
        <v>42376</v>
      </c>
    </row>
    <row r="47" spans="1:8" x14ac:dyDescent="0.2">
      <c r="A47" s="31">
        <v>77780103</v>
      </c>
      <c r="B47" s="31" t="s">
        <v>231</v>
      </c>
      <c r="C47" s="31" t="s">
        <v>232</v>
      </c>
      <c r="D47" s="31" t="s">
        <v>233</v>
      </c>
      <c r="E47" s="31" t="s">
        <v>236</v>
      </c>
      <c r="F47" s="31" t="s">
        <v>92</v>
      </c>
      <c r="G47" s="31" t="s">
        <v>237</v>
      </c>
      <c r="H47" s="32">
        <v>42242</v>
      </c>
    </row>
    <row r="48" spans="1:8" x14ac:dyDescent="0.2">
      <c r="A48" s="31">
        <v>77780103</v>
      </c>
      <c r="B48" s="31" t="s">
        <v>231</v>
      </c>
      <c r="C48" s="31" t="s">
        <v>232</v>
      </c>
      <c r="D48" s="31" t="s">
        <v>233</v>
      </c>
      <c r="E48" s="31" t="s">
        <v>238</v>
      </c>
      <c r="F48" s="31" t="s">
        <v>95</v>
      </c>
      <c r="G48" s="31" t="s">
        <v>239</v>
      </c>
      <c r="H48" s="32">
        <v>41990</v>
      </c>
    </row>
    <row r="49" spans="1:8" x14ac:dyDescent="0.2">
      <c r="A49" s="31">
        <v>77780103</v>
      </c>
      <c r="B49" s="31" t="s">
        <v>231</v>
      </c>
      <c r="C49" s="31" t="s">
        <v>232</v>
      </c>
      <c r="D49" s="31" t="s">
        <v>233</v>
      </c>
      <c r="E49" s="31" t="s">
        <v>240</v>
      </c>
      <c r="F49" s="31" t="s">
        <v>92</v>
      </c>
      <c r="G49" s="31" t="s">
        <v>241</v>
      </c>
      <c r="H49" s="32">
        <v>42884</v>
      </c>
    </row>
    <row r="50" spans="1:8" x14ac:dyDescent="0.2">
      <c r="A50" s="31">
        <v>77780104</v>
      </c>
      <c r="B50" s="31" t="s">
        <v>242</v>
      </c>
      <c r="C50" s="31" t="s">
        <v>243</v>
      </c>
      <c r="D50" s="31" t="s">
        <v>183</v>
      </c>
      <c r="E50" s="31" t="s">
        <v>244</v>
      </c>
      <c r="F50" s="31" t="s">
        <v>92</v>
      </c>
      <c r="G50" s="31" t="s">
        <v>245</v>
      </c>
      <c r="H50" s="32">
        <v>42067</v>
      </c>
    </row>
    <row r="51" spans="1:8" x14ac:dyDescent="0.2">
      <c r="A51" s="31">
        <v>77780105</v>
      </c>
      <c r="B51" s="31" t="s">
        <v>246</v>
      </c>
      <c r="C51" s="31" t="s">
        <v>247</v>
      </c>
      <c r="D51" s="31" t="s">
        <v>248</v>
      </c>
      <c r="E51" s="31" t="s">
        <v>249</v>
      </c>
      <c r="F51" s="31" t="s">
        <v>92</v>
      </c>
      <c r="G51" s="31" t="s">
        <v>250</v>
      </c>
      <c r="H51" s="32">
        <v>42170</v>
      </c>
    </row>
    <row r="52" spans="1:8" x14ac:dyDescent="0.2">
      <c r="A52" s="31">
        <v>77780106</v>
      </c>
      <c r="B52" s="31" t="s">
        <v>251</v>
      </c>
      <c r="C52" s="31" t="s">
        <v>252</v>
      </c>
      <c r="D52" s="31" t="s">
        <v>253</v>
      </c>
      <c r="E52" s="31" t="s">
        <v>254</v>
      </c>
      <c r="F52" s="31" t="s">
        <v>219</v>
      </c>
      <c r="G52" s="31" t="s">
        <v>220</v>
      </c>
      <c r="H52" s="32">
        <v>43617</v>
      </c>
    </row>
    <row r="53" spans="1:8" x14ac:dyDescent="0.2">
      <c r="A53" s="31">
        <v>77780106</v>
      </c>
      <c r="B53" s="31" t="s">
        <v>251</v>
      </c>
      <c r="C53" s="31" t="s">
        <v>252</v>
      </c>
      <c r="D53" s="31" t="s">
        <v>253</v>
      </c>
      <c r="E53" s="31" t="s">
        <v>255</v>
      </c>
      <c r="F53" s="31" t="s">
        <v>92</v>
      </c>
      <c r="G53" s="31" t="s">
        <v>256</v>
      </c>
      <c r="H53" s="32">
        <v>42360</v>
      </c>
    </row>
    <row r="54" spans="1:8" x14ac:dyDescent="0.2">
      <c r="A54" s="31">
        <v>77780107</v>
      </c>
      <c r="B54" s="31" t="s">
        <v>257</v>
      </c>
      <c r="C54" s="31" t="s">
        <v>258</v>
      </c>
      <c r="D54" s="31" t="s">
        <v>202</v>
      </c>
      <c r="E54" s="31" t="s">
        <v>259</v>
      </c>
      <c r="F54" s="31" t="s">
        <v>92</v>
      </c>
      <c r="G54" s="31" t="s">
        <v>260</v>
      </c>
      <c r="H54" s="32">
        <v>42524</v>
      </c>
    </row>
    <row r="55" spans="1:8" x14ac:dyDescent="0.2">
      <c r="A55" s="31">
        <v>77780107</v>
      </c>
      <c r="B55" s="31" t="s">
        <v>257</v>
      </c>
      <c r="C55" s="31" t="s">
        <v>258</v>
      </c>
      <c r="D55" s="31" t="s">
        <v>202</v>
      </c>
      <c r="E55" s="31" t="s">
        <v>261</v>
      </c>
      <c r="F55" s="31" t="s">
        <v>95</v>
      </c>
      <c r="G55" s="31" t="s">
        <v>260</v>
      </c>
      <c r="H55" s="32">
        <v>41991</v>
      </c>
    </row>
    <row r="56" spans="1:8" x14ac:dyDescent="0.2">
      <c r="A56" s="31">
        <v>77780108</v>
      </c>
      <c r="B56" s="31" t="s">
        <v>101</v>
      </c>
      <c r="C56" s="31" t="s">
        <v>262</v>
      </c>
      <c r="D56" s="31" t="s">
        <v>103</v>
      </c>
      <c r="E56" s="31" t="s">
        <v>263</v>
      </c>
      <c r="F56" s="31" t="s">
        <v>92</v>
      </c>
      <c r="G56" s="31" t="s">
        <v>264</v>
      </c>
      <c r="H56" s="32">
        <v>42242</v>
      </c>
    </row>
    <row r="57" spans="1:8" x14ac:dyDescent="0.2">
      <c r="A57" s="31">
        <v>77780108</v>
      </c>
      <c r="B57" s="31" t="s">
        <v>101</v>
      </c>
      <c r="C57" s="31" t="s">
        <v>262</v>
      </c>
      <c r="D57" s="31" t="s">
        <v>103</v>
      </c>
      <c r="E57" s="31" t="s">
        <v>265</v>
      </c>
      <c r="F57" s="31" t="s">
        <v>266</v>
      </c>
      <c r="G57" s="31" t="s">
        <v>267</v>
      </c>
      <c r="H57" s="32">
        <v>43455</v>
      </c>
    </row>
    <row r="58" spans="1:8" x14ac:dyDescent="0.2">
      <c r="A58" s="31">
        <v>77780109</v>
      </c>
      <c r="B58" s="31" t="s">
        <v>268</v>
      </c>
      <c r="C58" s="31" t="s">
        <v>269</v>
      </c>
      <c r="D58" s="31" t="s">
        <v>113</v>
      </c>
      <c r="E58" s="31" t="s">
        <v>270</v>
      </c>
      <c r="F58" s="31" t="s">
        <v>135</v>
      </c>
      <c r="G58" s="31" t="s">
        <v>271</v>
      </c>
      <c r="H58" s="32">
        <v>41992</v>
      </c>
    </row>
    <row r="59" spans="1:8" x14ac:dyDescent="0.2">
      <c r="A59" s="31">
        <v>77780109</v>
      </c>
      <c r="B59" s="31" t="s">
        <v>268</v>
      </c>
      <c r="C59" s="31" t="s">
        <v>269</v>
      </c>
      <c r="D59" s="31" t="s">
        <v>113</v>
      </c>
      <c r="E59" s="31" t="s">
        <v>272</v>
      </c>
      <c r="F59" s="31" t="s">
        <v>92</v>
      </c>
      <c r="G59" s="31" t="s">
        <v>273</v>
      </c>
      <c r="H59" s="32">
        <v>42170</v>
      </c>
    </row>
    <row r="60" spans="1:8" x14ac:dyDescent="0.2">
      <c r="A60" s="31">
        <v>77780155</v>
      </c>
      <c r="B60" s="31" t="s">
        <v>162</v>
      </c>
      <c r="C60" s="31" t="s">
        <v>274</v>
      </c>
      <c r="D60" s="31" t="s">
        <v>108</v>
      </c>
      <c r="E60" s="31" t="s">
        <v>275</v>
      </c>
      <c r="F60" s="31" t="s">
        <v>92</v>
      </c>
      <c r="G60" s="31" t="s">
        <v>93</v>
      </c>
      <c r="H60" s="32">
        <v>42242</v>
      </c>
    </row>
    <row r="61" spans="1:8" x14ac:dyDescent="0.2">
      <c r="A61" s="31">
        <v>77780180</v>
      </c>
      <c r="B61" s="31" t="s">
        <v>162</v>
      </c>
      <c r="C61" s="31" t="s">
        <v>276</v>
      </c>
      <c r="D61" s="31" t="s">
        <v>277</v>
      </c>
      <c r="E61" s="31" t="s">
        <v>278</v>
      </c>
      <c r="F61" s="31" t="s">
        <v>95</v>
      </c>
      <c r="G61" s="31" t="s">
        <v>279</v>
      </c>
      <c r="H61" s="32">
        <v>41991</v>
      </c>
    </row>
    <row r="62" spans="1:8" x14ac:dyDescent="0.2">
      <c r="A62" s="31">
        <v>77780184</v>
      </c>
      <c r="B62" s="31" t="s">
        <v>86</v>
      </c>
      <c r="C62" s="31" t="s">
        <v>280</v>
      </c>
      <c r="D62" s="31" t="s">
        <v>207</v>
      </c>
      <c r="E62" s="31" t="s">
        <v>281</v>
      </c>
      <c r="F62" s="31" t="s">
        <v>92</v>
      </c>
      <c r="G62" s="31" t="s">
        <v>282</v>
      </c>
      <c r="H62" s="32">
        <v>41967</v>
      </c>
    </row>
    <row r="63" spans="1:8" x14ac:dyDescent="0.2">
      <c r="A63" s="31">
        <v>77780184</v>
      </c>
      <c r="B63" s="31" t="s">
        <v>86</v>
      </c>
      <c r="C63" s="31" t="s">
        <v>280</v>
      </c>
      <c r="D63" s="31" t="s">
        <v>207</v>
      </c>
      <c r="E63" s="31" t="s">
        <v>283</v>
      </c>
      <c r="F63" s="31" t="s">
        <v>92</v>
      </c>
      <c r="G63" s="31" t="s">
        <v>284</v>
      </c>
      <c r="H63" s="32">
        <v>41967</v>
      </c>
    </row>
    <row r="64" spans="1:8" x14ac:dyDescent="0.2">
      <c r="A64" s="31">
        <v>77780184</v>
      </c>
      <c r="B64" s="31" t="s">
        <v>86</v>
      </c>
      <c r="C64" s="31" t="s">
        <v>280</v>
      </c>
      <c r="D64" s="31" t="s">
        <v>207</v>
      </c>
      <c r="E64" s="31" t="s">
        <v>285</v>
      </c>
      <c r="F64" s="31" t="s">
        <v>225</v>
      </c>
      <c r="G64" s="31" t="s">
        <v>286</v>
      </c>
      <c r="H64" s="32">
        <v>42010</v>
      </c>
    </row>
    <row r="65" spans="1:8" x14ac:dyDescent="0.2">
      <c r="A65" s="31">
        <v>77780081</v>
      </c>
      <c r="B65" s="31" t="s">
        <v>88</v>
      </c>
      <c r="C65" s="31" t="s">
        <v>89</v>
      </c>
      <c r="D65" s="31" t="s">
        <v>90</v>
      </c>
      <c r="E65" s="31" t="s">
        <v>287</v>
      </c>
      <c r="F65" s="31" t="s">
        <v>95</v>
      </c>
      <c r="G65" s="31" t="s">
        <v>288</v>
      </c>
      <c r="H65" s="32">
        <v>43483</v>
      </c>
    </row>
  </sheetData>
  <autoFilter ref="A5:H65" xr:uid="{00000000-0009-0000-0000-000002000000}">
    <sortState ref="A6:H65">
      <sortCondition ref="A5:A6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9DF2-8531-4B3F-9125-8786203DB25D}">
  <sheetPr>
    <tabColor rgb="FF00B050"/>
    <pageSetUpPr fitToPage="1"/>
  </sheetPr>
  <dimension ref="A1:R62"/>
  <sheetViews>
    <sheetView showGridLines="0" topLeftCell="B28" zoomScaleNormal="100" workbookViewId="0">
      <selection activeCell="I55" sqref="I55"/>
    </sheetView>
  </sheetViews>
  <sheetFormatPr defaultRowHeight="10.199999999999999" x14ac:dyDescent="0.2"/>
  <cols>
    <col min="1" max="1" width="46" style="38" bestFit="1" customWidth="1"/>
    <col min="2" max="2" width="46" style="38" customWidth="1"/>
    <col min="3" max="3" width="18.28515625" bestFit="1" customWidth="1"/>
    <col min="4" max="4" width="25.140625" bestFit="1" customWidth="1"/>
    <col min="5" max="16" width="10.42578125" customWidth="1"/>
    <col min="17" max="17" width="11.7109375" bestFit="1" customWidth="1"/>
  </cols>
  <sheetData>
    <row r="1" spans="1:18" ht="15.6" x14ac:dyDescent="0.3">
      <c r="A1" s="24" t="s">
        <v>86</v>
      </c>
      <c r="B1" s="24"/>
    </row>
    <row r="2" spans="1:18" ht="13.8" x14ac:dyDescent="0.25">
      <c r="A2" s="36"/>
      <c r="B2" s="36"/>
    </row>
    <row r="3" spans="1:18" ht="13.8" x14ac:dyDescent="0.25">
      <c r="A3" s="37" t="s">
        <v>22</v>
      </c>
      <c r="B3" s="37"/>
    </row>
    <row r="4" spans="1:18" ht="12" x14ac:dyDescent="0.25">
      <c r="A4" s="86"/>
      <c r="B4" s="86"/>
    </row>
    <row r="5" spans="1:18" x14ac:dyDescent="0.2"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 t="s">
        <v>23</v>
      </c>
    </row>
    <row r="6" spans="1:18" x14ac:dyDescent="0.2">
      <c r="A6" s="29" t="s">
        <v>24</v>
      </c>
      <c r="B6" s="29" t="s">
        <v>15</v>
      </c>
      <c r="C6" s="29" t="s">
        <v>25</v>
      </c>
      <c r="D6" s="29" t="s">
        <v>26</v>
      </c>
      <c r="E6" s="42" t="s">
        <v>32</v>
      </c>
      <c r="F6" s="42" t="s">
        <v>70</v>
      </c>
      <c r="G6" s="42" t="s">
        <v>72</v>
      </c>
      <c r="H6" s="42" t="s">
        <v>73</v>
      </c>
      <c r="I6" s="42" t="s">
        <v>74</v>
      </c>
      <c r="J6" s="42" t="s">
        <v>75</v>
      </c>
      <c r="K6" s="42" t="s">
        <v>76</v>
      </c>
      <c r="L6" s="42" t="s">
        <v>77</v>
      </c>
      <c r="M6" s="42" t="s">
        <v>78</v>
      </c>
      <c r="N6" s="42" t="s">
        <v>79</v>
      </c>
      <c r="O6" s="42" t="s">
        <v>80</v>
      </c>
      <c r="P6" s="42" t="s">
        <v>81</v>
      </c>
      <c r="Q6" s="43" t="s">
        <v>33</v>
      </c>
    </row>
    <row r="7" spans="1:18" x14ac:dyDescent="0.2">
      <c r="A7" s="44">
        <v>77780155</v>
      </c>
      <c r="B7" s="44" t="s">
        <v>162</v>
      </c>
      <c r="C7" s="44" t="s">
        <v>275</v>
      </c>
      <c r="D7" s="44" t="s">
        <v>92</v>
      </c>
      <c r="E7" s="45"/>
      <c r="F7" s="45">
        <v>19</v>
      </c>
      <c r="G7" s="45">
        <v>58</v>
      </c>
      <c r="H7" s="45">
        <v>236</v>
      </c>
      <c r="I7" s="45">
        <v>268</v>
      </c>
      <c r="J7" s="46">
        <v>389</v>
      </c>
      <c r="K7" s="46">
        <v>359</v>
      </c>
      <c r="L7" s="46"/>
      <c r="M7" s="46"/>
      <c r="N7" s="46"/>
      <c r="O7" s="46"/>
      <c r="P7" s="46"/>
      <c r="Q7" s="47">
        <f>SUM(E7:P7)</f>
        <v>1329</v>
      </c>
      <c r="R7" s="48"/>
    </row>
    <row r="8" spans="1:18" x14ac:dyDescent="0.2">
      <c r="A8" s="44">
        <v>77780180</v>
      </c>
      <c r="B8" s="44" t="s">
        <v>162</v>
      </c>
      <c r="C8" s="44" t="s">
        <v>278</v>
      </c>
      <c r="D8" s="44" t="s">
        <v>95</v>
      </c>
      <c r="E8" s="45"/>
      <c r="F8" s="45">
        <v>91</v>
      </c>
      <c r="G8" s="45"/>
      <c r="H8" s="45">
        <v>204</v>
      </c>
      <c r="I8" s="45">
        <v>257</v>
      </c>
      <c r="J8" s="46">
        <v>268</v>
      </c>
      <c r="K8" s="46">
        <v>151</v>
      </c>
      <c r="L8" s="46"/>
      <c r="M8" s="46"/>
      <c r="N8" s="46"/>
      <c r="O8" s="46"/>
      <c r="P8" s="46"/>
      <c r="Q8" s="47">
        <f t="shared" ref="Q8:Q61" si="0">SUM(E8:P8)</f>
        <v>971</v>
      </c>
      <c r="R8" s="48"/>
    </row>
    <row r="9" spans="1:18" x14ac:dyDescent="0.2">
      <c r="A9" s="44">
        <v>77780108</v>
      </c>
      <c r="B9" s="44" t="s">
        <v>101</v>
      </c>
      <c r="C9" s="44" t="s">
        <v>263</v>
      </c>
      <c r="D9" s="44" t="s">
        <v>92</v>
      </c>
      <c r="E9" s="45"/>
      <c r="F9" s="45">
        <v>987</v>
      </c>
      <c r="G9" s="45">
        <v>90</v>
      </c>
      <c r="H9" s="45">
        <v>1966</v>
      </c>
      <c r="I9" s="45">
        <v>1678</v>
      </c>
      <c r="J9" s="46">
        <v>2181</v>
      </c>
      <c r="K9" s="46">
        <v>1463</v>
      </c>
      <c r="L9" s="46"/>
      <c r="M9" s="46"/>
      <c r="N9" s="46"/>
      <c r="O9" s="46"/>
      <c r="P9" s="46"/>
      <c r="Q9" s="47">
        <f t="shared" si="0"/>
        <v>8365</v>
      </c>
      <c r="R9" s="48"/>
    </row>
    <row r="10" spans="1:18" x14ac:dyDescent="0.2">
      <c r="A10" s="44">
        <v>77780184</v>
      </c>
      <c r="B10" s="44" t="s">
        <v>86</v>
      </c>
      <c r="C10" s="44" t="s">
        <v>281</v>
      </c>
      <c r="D10" s="44" t="s">
        <v>92</v>
      </c>
      <c r="E10" s="45">
        <v>621</v>
      </c>
      <c r="F10" s="45">
        <v>2321</v>
      </c>
      <c r="G10" s="45">
        <v>1489</v>
      </c>
      <c r="H10" s="45">
        <v>2942</v>
      </c>
      <c r="I10" s="45">
        <v>2918</v>
      </c>
      <c r="J10" s="46">
        <v>3061</v>
      </c>
      <c r="K10" s="46">
        <v>900</v>
      </c>
      <c r="L10" s="46"/>
      <c r="M10" s="46"/>
      <c r="N10" s="46"/>
      <c r="O10" s="46"/>
      <c r="P10" s="46"/>
      <c r="Q10" s="47">
        <f t="shared" si="0"/>
        <v>14252</v>
      </c>
      <c r="R10" s="48"/>
    </row>
    <row r="11" spans="1:18" x14ac:dyDescent="0.2">
      <c r="A11" s="44"/>
      <c r="B11" s="44"/>
      <c r="C11" s="44" t="s">
        <v>283</v>
      </c>
      <c r="D11" s="44" t="s">
        <v>92</v>
      </c>
      <c r="E11" s="45"/>
      <c r="F11" s="45">
        <v>1450</v>
      </c>
      <c r="G11" s="45">
        <v>707</v>
      </c>
      <c r="H11" s="45">
        <v>2048</v>
      </c>
      <c r="I11" s="45">
        <v>1955</v>
      </c>
      <c r="J11" s="46">
        <v>2071</v>
      </c>
      <c r="K11" s="46">
        <v>605</v>
      </c>
      <c r="L11" s="46"/>
      <c r="M11" s="46"/>
      <c r="N11" s="46"/>
      <c r="O11" s="46"/>
      <c r="P11" s="46"/>
      <c r="Q11" s="47">
        <f t="shared" si="0"/>
        <v>8836</v>
      </c>
      <c r="R11" s="48"/>
    </row>
    <row r="12" spans="1:18" x14ac:dyDescent="0.2">
      <c r="A12" s="44"/>
      <c r="B12" s="44"/>
      <c r="C12" s="44" t="s">
        <v>285</v>
      </c>
      <c r="D12" s="44" t="s">
        <v>225</v>
      </c>
      <c r="E12" s="45"/>
      <c r="F12" s="45">
        <v>917</v>
      </c>
      <c r="G12" s="45">
        <v>640</v>
      </c>
      <c r="H12" s="45">
        <v>1576</v>
      </c>
      <c r="I12" s="45">
        <v>1650</v>
      </c>
      <c r="J12" s="46">
        <v>1662</v>
      </c>
      <c r="K12" s="46">
        <v>404</v>
      </c>
      <c r="L12" s="46"/>
      <c r="M12" s="46"/>
      <c r="N12" s="46"/>
      <c r="O12" s="46"/>
      <c r="P12" s="46"/>
      <c r="Q12" s="47">
        <f t="shared" si="0"/>
        <v>6849</v>
      </c>
      <c r="R12" s="48"/>
    </row>
    <row r="13" spans="1:18" x14ac:dyDescent="0.2">
      <c r="A13" s="44">
        <v>77780084</v>
      </c>
      <c r="B13" s="44" t="s">
        <v>106</v>
      </c>
      <c r="C13" s="44" t="s">
        <v>109</v>
      </c>
      <c r="D13" s="44" t="s">
        <v>92</v>
      </c>
      <c r="E13" s="45"/>
      <c r="F13" s="45">
        <v>516</v>
      </c>
      <c r="G13" s="45">
        <v>480</v>
      </c>
      <c r="H13" s="45">
        <v>2252</v>
      </c>
      <c r="I13" s="45">
        <v>2152</v>
      </c>
      <c r="J13" s="46">
        <v>2521</v>
      </c>
      <c r="K13" s="46">
        <v>1701</v>
      </c>
      <c r="L13" s="46"/>
      <c r="M13" s="46"/>
      <c r="N13" s="46"/>
      <c r="O13" s="46"/>
      <c r="P13" s="46"/>
      <c r="Q13" s="47">
        <f t="shared" si="0"/>
        <v>9622</v>
      </c>
      <c r="R13" s="48"/>
    </row>
    <row r="14" spans="1:18" x14ac:dyDescent="0.2">
      <c r="A14" s="44">
        <v>77780105</v>
      </c>
      <c r="B14" s="44" t="s">
        <v>246</v>
      </c>
      <c r="C14" s="44" t="s">
        <v>249</v>
      </c>
      <c r="D14" s="44" t="s">
        <v>92</v>
      </c>
      <c r="E14" s="45"/>
      <c r="F14" s="45"/>
      <c r="G14" s="45">
        <v>667</v>
      </c>
      <c r="H14" s="45">
        <v>2475</v>
      </c>
      <c r="I14" s="45">
        <v>2106</v>
      </c>
      <c r="J14" s="46">
        <v>2287</v>
      </c>
      <c r="K14" s="46">
        <v>1512</v>
      </c>
      <c r="L14" s="46"/>
      <c r="M14" s="46"/>
      <c r="N14" s="46"/>
      <c r="O14" s="46"/>
      <c r="P14" s="46"/>
      <c r="Q14" s="47">
        <f t="shared" si="0"/>
        <v>9047</v>
      </c>
      <c r="R14" s="48"/>
    </row>
    <row r="15" spans="1:18" x14ac:dyDescent="0.2">
      <c r="A15" s="44">
        <v>77780081</v>
      </c>
      <c r="B15" s="44" t="s">
        <v>88</v>
      </c>
      <c r="C15" s="44" t="s">
        <v>91</v>
      </c>
      <c r="D15" s="44" t="s">
        <v>92</v>
      </c>
      <c r="E15" s="45">
        <v>1367</v>
      </c>
      <c r="F15" s="45">
        <v>1101</v>
      </c>
      <c r="G15" s="45">
        <v>178</v>
      </c>
      <c r="H15" s="45">
        <v>2082</v>
      </c>
      <c r="I15" s="45">
        <v>1637</v>
      </c>
      <c r="J15" s="46">
        <v>2079</v>
      </c>
      <c r="K15" s="46">
        <v>1307</v>
      </c>
      <c r="L15" s="46"/>
      <c r="M15" s="46"/>
      <c r="N15" s="46"/>
      <c r="O15" s="46"/>
      <c r="P15" s="46"/>
      <c r="Q15" s="47">
        <f t="shared" si="0"/>
        <v>9751</v>
      </c>
      <c r="R15" s="48"/>
    </row>
    <row r="16" spans="1:18" x14ac:dyDescent="0.2">
      <c r="A16" s="44"/>
      <c r="B16" s="44"/>
      <c r="C16" s="44" t="s">
        <v>94</v>
      </c>
      <c r="D16" s="44" t="s">
        <v>95</v>
      </c>
      <c r="E16" s="45"/>
      <c r="F16" s="45"/>
      <c r="G16" s="45"/>
      <c r="H16" s="45"/>
      <c r="I16" s="45"/>
      <c r="J16" s="46">
        <v>260</v>
      </c>
      <c r="K16" s="46">
        <v>518</v>
      </c>
      <c r="L16" s="46"/>
      <c r="M16" s="46"/>
      <c r="N16" s="46"/>
      <c r="O16" s="46"/>
      <c r="P16" s="46"/>
      <c r="Q16" s="47">
        <f t="shared" si="0"/>
        <v>778</v>
      </c>
      <c r="R16" s="48"/>
    </row>
    <row r="17" spans="1:18" x14ac:dyDescent="0.2">
      <c r="A17" s="44"/>
      <c r="B17" s="44"/>
      <c r="C17" s="44" t="s">
        <v>287</v>
      </c>
      <c r="D17" s="44" t="s">
        <v>95</v>
      </c>
      <c r="E17" s="45">
        <v>662</v>
      </c>
      <c r="F17" s="45">
        <v>65</v>
      </c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7">
        <f t="shared" si="0"/>
        <v>727</v>
      </c>
      <c r="R17" s="48"/>
    </row>
    <row r="18" spans="1:18" x14ac:dyDescent="0.2">
      <c r="A18" s="44">
        <v>77780085</v>
      </c>
      <c r="B18" s="44" t="s">
        <v>111</v>
      </c>
      <c r="C18" s="44" t="s">
        <v>114</v>
      </c>
      <c r="D18" s="44" t="s">
        <v>115</v>
      </c>
      <c r="E18" s="45"/>
      <c r="F18" s="45">
        <v>13</v>
      </c>
      <c r="G18" s="45">
        <v>6</v>
      </c>
      <c r="H18" s="45">
        <v>67</v>
      </c>
      <c r="I18" s="45">
        <v>146</v>
      </c>
      <c r="J18" s="46">
        <v>185</v>
      </c>
      <c r="K18" s="46">
        <v>176</v>
      </c>
      <c r="L18" s="46"/>
      <c r="M18" s="46"/>
      <c r="N18" s="46"/>
      <c r="O18" s="46"/>
      <c r="P18" s="46"/>
      <c r="Q18" s="47">
        <f t="shared" si="0"/>
        <v>593</v>
      </c>
      <c r="R18" s="48"/>
    </row>
    <row r="19" spans="1:18" x14ac:dyDescent="0.2">
      <c r="A19" s="44"/>
      <c r="B19" s="44"/>
      <c r="C19" s="44" t="s">
        <v>117</v>
      </c>
      <c r="D19" s="44" t="s">
        <v>92</v>
      </c>
      <c r="E19" s="45"/>
      <c r="F19" s="45">
        <v>935</v>
      </c>
      <c r="G19" s="45">
        <v>467</v>
      </c>
      <c r="H19" s="45">
        <v>2135</v>
      </c>
      <c r="I19" s="45">
        <v>2062</v>
      </c>
      <c r="J19" s="46">
        <v>2632</v>
      </c>
      <c r="K19" s="46">
        <v>1946</v>
      </c>
      <c r="L19" s="46"/>
      <c r="M19" s="46"/>
      <c r="N19" s="46"/>
      <c r="O19" s="46"/>
      <c r="P19" s="46"/>
      <c r="Q19" s="47">
        <f t="shared" si="0"/>
        <v>10177</v>
      </c>
      <c r="R19" s="48"/>
    </row>
    <row r="20" spans="1:18" x14ac:dyDescent="0.2">
      <c r="A20" s="44">
        <v>77780086</v>
      </c>
      <c r="B20" s="44" t="s">
        <v>119</v>
      </c>
      <c r="C20" s="44" t="s">
        <v>122</v>
      </c>
      <c r="D20" s="44" t="s">
        <v>95</v>
      </c>
      <c r="E20" s="45"/>
      <c r="F20" s="45">
        <v>1636</v>
      </c>
      <c r="G20" s="45">
        <v>187</v>
      </c>
      <c r="H20" s="45">
        <v>3145</v>
      </c>
      <c r="I20" s="45">
        <v>2990</v>
      </c>
      <c r="J20" s="46">
        <v>3291</v>
      </c>
      <c r="K20" s="46">
        <v>2520</v>
      </c>
      <c r="L20" s="46"/>
      <c r="M20" s="46"/>
      <c r="N20" s="46"/>
      <c r="O20" s="46"/>
      <c r="P20" s="46"/>
      <c r="Q20" s="47">
        <f t="shared" si="0"/>
        <v>13769</v>
      </c>
      <c r="R20" s="48"/>
    </row>
    <row r="21" spans="1:18" x14ac:dyDescent="0.2">
      <c r="A21" s="44">
        <v>77780087</v>
      </c>
      <c r="B21" s="44" t="s">
        <v>124</v>
      </c>
      <c r="C21" s="44" t="s">
        <v>127</v>
      </c>
      <c r="D21" s="44" t="s">
        <v>92</v>
      </c>
      <c r="E21" s="45"/>
      <c r="F21" s="45">
        <v>1000</v>
      </c>
      <c r="G21" s="45">
        <v>95</v>
      </c>
      <c r="H21" s="45">
        <v>1803</v>
      </c>
      <c r="I21" s="45">
        <v>2132</v>
      </c>
      <c r="J21" s="46">
        <v>2221</v>
      </c>
      <c r="K21" s="46">
        <v>1405</v>
      </c>
      <c r="L21" s="46"/>
      <c r="M21" s="46"/>
      <c r="N21" s="46"/>
      <c r="O21" s="46"/>
      <c r="P21" s="46"/>
      <c r="Q21" s="47">
        <f t="shared" si="0"/>
        <v>8656</v>
      </c>
      <c r="R21" s="48"/>
    </row>
    <row r="22" spans="1:18" x14ac:dyDescent="0.2">
      <c r="A22" s="44"/>
      <c r="B22" s="44"/>
      <c r="C22" s="44" t="s">
        <v>129</v>
      </c>
      <c r="D22" s="44" t="s">
        <v>95</v>
      </c>
      <c r="E22" s="45"/>
      <c r="F22" s="45">
        <v>271</v>
      </c>
      <c r="G22" s="45">
        <v>43</v>
      </c>
      <c r="H22" s="45">
        <v>736</v>
      </c>
      <c r="I22" s="45">
        <v>520</v>
      </c>
      <c r="J22" s="46">
        <v>646</v>
      </c>
      <c r="K22" s="46">
        <v>616</v>
      </c>
      <c r="L22" s="46"/>
      <c r="M22" s="46"/>
      <c r="N22" s="46"/>
      <c r="O22" s="46"/>
      <c r="P22" s="46"/>
      <c r="Q22" s="47">
        <f t="shared" si="0"/>
        <v>2832</v>
      </c>
      <c r="R22" s="48"/>
    </row>
    <row r="23" spans="1:18" x14ac:dyDescent="0.2">
      <c r="A23" s="44">
        <v>77780089</v>
      </c>
      <c r="B23" s="44" t="s">
        <v>131</v>
      </c>
      <c r="C23" s="44" t="s">
        <v>134</v>
      </c>
      <c r="D23" s="44" t="s">
        <v>135</v>
      </c>
      <c r="E23" s="45"/>
      <c r="F23" s="45">
        <v>28</v>
      </c>
      <c r="G23" s="45">
        <v>5</v>
      </c>
      <c r="H23" s="45">
        <v>245</v>
      </c>
      <c r="I23" s="45">
        <v>243</v>
      </c>
      <c r="J23" s="46">
        <v>215</v>
      </c>
      <c r="K23" s="46">
        <v>137</v>
      </c>
      <c r="L23" s="46"/>
      <c r="M23" s="46"/>
      <c r="N23" s="46"/>
      <c r="O23" s="46"/>
      <c r="P23" s="46"/>
      <c r="Q23" s="47">
        <f t="shared" si="0"/>
        <v>873</v>
      </c>
      <c r="R23" s="48"/>
    </row>
    <row r="24" spans="1:18" x14ac:dyDescent="0.2">
      <c r="A24" s="44"/>
      <c r="B24" s="44"/>
      <c r="C24" s="44" t="s">
        <v>137</v>
      </c>
      <c r="D24" s="44" t="s">
        <v>95</v>
      </c>
      <c r="E24" s="45"/>
      <c r="F24" s="45">
        <v>1693</v>
      </c>
      <c r="G24" s="45">
        <v>177</v>
      </c>
      <c r="H24" s="45">
        <v>3430</v>
      </c>
      <c r="I24" s="45">
        <v>3031</v>
      </c>
      <c r="J24" s="46">
        <v>3432</v>
      </c>
      <c r="K24" s="46">
        <v>2539</v>
      </c>
      <c r="L24" s="46"/>
      <c r="M24" s="46"/>
      <c r="N24" s="46"/>
      <c r="O24" s="46"/>
      <c r="P24" s="46"/>
      <c r="Q24" s="47">
        <f t="shared" si="0"/>
        <v>14302</v>
      </c>
      <c r="R24" s="48"/>
    </row>
    <row r="25" spans="1:18" x14ac:dyDescent="0.2">
      <c r="A25" s="44">
        <v>77780090</v>
      </c>
      <c r="B25" s="44" t="s">
        <v>139</v>
      </c>
      <c r="C25" s="44" t="s">
        <v>141</v>
      </c>
      <c r="D25" s="44" t="s">
        <v>95</v>
      </c>
      <c r="E25" s="45"/>
      <c r="F25" s="45">
        <v>748</v>
      </c>
      <c r="G25" s="45">
        <v>18</v>
      </c>
      <c r="H25" s="45">
        <v>1360</v>
      </c>
      <c r="I25" s="45">
        <v>1108</v>
      </c>
      <c r="J25" s="46">
        <v>1542</v>
      </c>
      <c r="K25" s="46">
        <v>1016</v>
      </c>
      <c r="L25" s="46"/>
      <c r="M25" s="46"/>
      <c r="N25" s="46"/>
      <c r="O25" s="46"/>
      <c r="P25" s="46"/>
      <c r="Q25" s="47">
        <f t="shared" si="0"/>
        <v>5792</v>
      </c>
      <c r="R25" s="48"/>
    </row>
    <row r="26" spans="1:18" x14ac:dyDescent="0.2">
      <c r="A26" s="44">
        <v>77780091</v>
      </c>
      <c r="B26" s="44" t="s">
        <v>143</v>
      </c>
      <c r="C26" s="44" t="s">
        <v>146</v>
      </c>
      <c r="D26" s="44" t="s">
        <v>92</v>
      </c>
      <c r="E26" s="45"/>
      <c r="F26" s="45">
        <v>1513</v>
      </c>
      <c r="G26" s="45">
        <v>151</v>
      </c>
      <c r="H26" s="45">
        <v>3804</v>
      </c>
      <c r="I26" s="45">
        <v>3105</v>
      </c>
      <c r="J26" s="46">
        <v>4457</v>
      </c>
      <c r="K26" s="46">
        <v>3201</v>
      </c>
      <c r="L26" s="46"/>
      <c r="M26" s="46"/>
      <c r="N26" s="46"/>
      <c r="O26" s="46"/>
      <c r="P26" s="46"/>
      <c r="Q26" s="47"/>
      <c r="R26" s="48"/>
    </row>
    <row r="27" spans="1:18" x14ac:dyDescent="0.2">
      <c r="A27" s="44"/>
      <c r="B27" s="44"/>
      <c r="C27" s="44" t="s">
        <v>148</v>
      </c>
      <c r="D27" s="44" t="s">
        <v>92</v>
      </c>
      <c r="E27" s="45"/>
      <c r="F27" s="45">
        <v>378</v>
      </c>
      <c r="G27" s="45">
        <v>17</v>
      </c>
      <c r="H27" s="45">
        <v>1071</v>
      </c>
      <c r="I27" s="45">
        <v>961</v>
      </c>
      <c r="J27" s="46">
        <v>1271</v>
      </c>
      <c r="K27" s="46">
        <v>898</v>
      </c>
      <c r="L27" s="46"/>
      <c r="M27" s="46"/>
      <c r="N27" s="46"/>
      <c r="O27" s="46"/>
      <c r="P27" s="46"/>
      <c r="Q27" s="47">
        <f t="shared" si="0"/>
        <v>4596</v>
      </c>
      <c r="R27" s="48"/>
    </row>
    <row r="28" spans="1:18" x14ac:dyDescent="0.2">
      <c r="A28" s="44">
        <v>77780092</v>
      </c>
      <c r="B28" s="44" t="s">
        <v>150</v>
      </c>
      <c r="C28" s="44" t="s">
        <v>152</v>
      </c>
      <c r="D28" s="44" t="s">
        <v>95</v>
      </c>
      <c r="E28" s="45"/>
      <c r="F28" s="45">
        <v>1193</v>
      </c>
      <c r="G28" s="45">
        <v>211</v>
      </c>
      <c r="H28" s="45">
        <v>2372</v>
      </c>
      <c r="I28" s="45">
        <v>2221</v>
      </c>
      <c r="J28" s="46">
        <v>2638</v>
      </c>
      <c r="K28" s="46">
        <v>1698</v>
      </c>
      <c r="L28" s="46"/>
      <c r="M28" s="46"/>
      <c r="N28" s="46"/>
      <c r="O28" s="46"/>
      <c r="P28" s="46"/>
      <c r="Q28" s="47">
        <f t="shared" si="0"/>
        <v>10333</v>
      </c>
      <c r="R28" s="48"/>
    </row>
    <row r="29" spans="1:18" x14ac:dyDescent="0.2">
      <c r="A29" s="44"/>
      <c r="B29" s="44"/>
      <c r="C29" s="44" t="s">
        <v>154</v>
      </c>
      <c r="D29" s="44" t="s">
        <v>92</v>
      </c>
      <c r="E29" s="45"/>
      <c r="F29" s="45">
        <v>1026</v>
      </c>
      <c r="G29" s="45">
        <v>104</v>
      </c>
      <c r="H29" s="45">
        <v>1749</v>
      </c>
      <c r="I29" s="45">
        <v>1628</v>
      </c>
      <c r="J29" s="46">
        <v>2045</v>
      </c>
      <c r="K29" s="46">
        <v>1444</v>
      </c>
      <c r="L29" s="46"/>
      <c r="M29" s="46"/>
      <c r="N29" s="46"/>
      <c r="O29" s="46"/>
      <c r="P29" s="46"/>
      <c r="Q29" s="47">
        <f t="shared" si="0"/>
        <v>7996</v>
      </c>
      <c r="R29" s="48"/>
    </row>
    <row r="30" spans="1:18" x14ac:dyDescent="0.2">
      <c r="A30" s="44">
        <v>77780093</v>
      </c>
      <c r="B30" s="44" t="s">
        <v>156</v>
      </c>
      <c r="C30" s="44" t="s">
        <v>159</v>
      </c>
      <c r="D30" s="44" t="s">
        <v>135</v>
      </c>
      <c r="E30" s="45"/>
      <c r="F30" s="45">
        <v>18</v>
      </c>
      <c r="G30" s="45"/>
      <c r="H30" s="45">
        <v>236</v>
      </c>
      <c r="I30" s="45">
        <v>338</v>
      </c>
      <c r="J30" s="46">
        <v>460</v>
      </c>
      <c r="K30" s="46">
        <v>305</v>
      </c>
      <c r="L30" s="46"/>
      <c r="M30" s="46"/>
      <c r="N30" s="46"/>
      <c r="O30" s="46"/>
      <c r="P30" s="46"/>
      <c r="Q30" s="47">
        <f t="shared" si="0"/>
        <v>1357</v>
      </c>
      <c r="R30" s="48"/>
    </row>
    <row r="31" spans="1:18" x14ac:dyDescent="0.2">
      <c r="A31" s="44"/>
      <c r="B31" s="44"/>
      <c r="C31" s="44" t="s">
        <v>161</v>
      </c>
      <c r="D31" s="44" t="s">
        <v>92</v>
      </c>
      <c r="E31" s="45"/>
      <c r="F31" s="45">
        <v>910</v>
      </c>
      <c r="G31" s="45">
        <v>36</v>
      </c>
      <c r="H31" s="45">
        <v>1262</v>
      </c>
      <c r="I31" s="45">
        <v>1144</v>
      </c>
      <c r="J31" s="46">
        <v>1520</v>
      </c>
      <c r="K31" s="46">
        <v>1136</v>
      </c>
      <c r="L31" s="46"/>
      <c r="M31" s="46"/>
      <c r="N31" s="46"/>
      <c r="O31" s="46"/>
      <c r="P31" s="46"/>
      <c r="Q31" s="47">
        <f t="shared" si="0"/>
        <v>6008</v>
      </c>
      <c r="R31" s="48"/>
    </row>
    <row r="32" spans="1:18" x14ac:dyDescent="0.2">
      <c r="A32" s="44">
        <v>77780095</v>
      </c>
      <c r="B32" s="44" t="s">
        <v>170</v>
      </c>
      <c r="C32" s="44" t="s">
        <v>172</v>
      </c>
      <c r="D32" s="44" t="s">
        <v>95</v>
      </c>
      <c r="E32" s="45"/>
      <c r="F32" s="45">
        <v>326</v>
      </c>
      <c r="G32" s="45">
        <v>160</v>
      </c>
      <c r="H32" s="45">
        <v>1126</v>
      </c>
      <c r="I32" s="45">
        <v>1005</v>
      </c>
      <c r="J32" s="46">
        <v>1083</v>
      </c>
      <c r="K32" s="46">
        <v>777</v>
      </c>
      <c r="L32" s="46"/>
      <c r="M32" s="46"/>
      <c r="N32" s="46"/>
      <c r="O32" s="46"/>
      <c r="P32" s="46"/>
      <c r="Q32" s="47">
        <f t="shared" si="0"/>
        <v>4477</v>
      </c>
      <c r="R32" s="48"/>
    </row>
    <row r="33" spans="1:18" x14ac:dyDescent="0.2">
      <c r="A33" s="44"/>
      <c r="B33" s="44"/>
      <c r="C33" s="44" t="s">
        <v>174</v>
      </c>
      <c r="D33" s="44" t="s">
        <v>92</v>
      </c>
      <c r="E33" s="45"/>
      <c r="F33" s="45">
        <v>561</v>
      </c>
      <c r="G33" s="45">
        <v>286</v>
      </c>
      <c r="H33" s="45">
        <v>2239</v>
      </c>
      <c r="I33" s="45">
        <v>1837</v>
      </c>
      <c r="J33" s="46">
        <v>2193</v>
      </c>
      <c r="K33" s="46">
        <v>1662</v>
      </c>
      <c r="L33" s="46"/>
      <c r="M33" s="46"/>
      <c r="N33" s="46"/>
      <c r="O33" s="46"/>
      <c r="P33" s="46"/>
      <c r="Q33" s="47">
        <f t="shared" si="0"/>
        <v>8778</v>
      </c>
      <c r="R33" s="48"/>
    </row>
    <row r="34" spans="1:18" x14ac:dyDescent="0.2">
      <c r="A34" s="44">
        <v>77780109</v>
      </c>
      <c r="B34" s="44" t="s">
        <v>268</v>
      </c>
      <c r="C34" s="44" t="s">
        <v>270</v>
      </c>
      <c r="D34" s="44" t="s">
        <v>135</v>
      </c>
      <c r="E34" s="45"/>
      <c r="F34" s="45">
        <v>12</v>
      </c>
      <c r="G34" s="45"/>
      <c r="H34" s="45">
        <v>152</v>
      </c>
      <c r="I34" s="45">
        <v>106</v>
      </c>
      <c r="J34" s="46">
        <v>141</v>
      </c>
      <c r="K34" s="46">
        <v>59</v>
      </c>
      <c r="L34" s="46"/>
      <c r="M34" s="46"/>
      <c r="N34" s="46"/>
      <c r="O34" s="46"/>
      <c r="P34" s="46"/>
      <c r="Q34" s="47">
        <f t="shared" si="0"/>
        <v>470</v>
      </c>
      <c r="R34" s="48"/>
    </row>
    <row r="35" spans="1:18" x14ac:dyDescent="0.2">
      <c r="A35" s="44"/>
      <c r="B35" s="44"/>
      <c r="C35" s="44" t="s">
        <v>272</v>
      </c>
      <c r="D35" s="44" t="s">
        <v>92</v>
      </c>
      <c r="E35" s="45"/>
      <c r="F35" s="45">
        <v>785</v>
      </c>
      <c r="G35" s="45"/>
      <c r="H35" s="45"/>
      <c r="I35" s="45"/>
      <c r="J35" s="46"/>
      <c r="K35" s="46"/>
      <c r="L35" s="46"/>
      <c r="M35" s="46"/>
      <c r="N35" s="46"/>
      <c r="O35" s="46"/>
      <c r="P35" s="46"/>
      <c r="Q35" s="47">
        <f t="shared" si="0"/>
        <v>785</v>
      </c>
      <c r="R35" s="48"/>
    </row>
    <row r="36" spans="1:18" x14ac:dyDescent="0.2">
      <c r="A36" s="44">
        <v>77780096</v>
      </c>
      <c r="B36" s="44" t="s">
        <v>176</v>
      </c>
      <c r="C36" s="44" t="s">
        <v>179</v>
      </c>
      <c r="D36" s="44" t="s">
        <v>92</v>
      </c>
      <c r="E36" s="45"/>
      <c r="F36" s="45">
        <v>1242</v>
      </c>
      <c r="G36" s="45">
        <v>109</v>
      </c>
      <c r="H36" s="45">
        <v>2963</v>
      </c>
      <c r="I36" s="45">
        <v>2707</v>
      </c>
      <c r="J36" s="46">
        <v>3245</v>
      </c>
      <c r="K36" s="46">
        <v>2233</v>
      </c>
      <c r="L36" s="46"/>
      <c r="M36" s="46"/>
      <c r="N36" s="46"/>
      <c r="O36" s="46"/>
      <c r="P36" s="46"/>
      <c r="Q36" s="47">
        <f t="shared" si="0"/>
        <v>12499</v>
      </c>
      <c r="R36" s="48"/>
    </row>
    <row r="37" spans="1:18" x14ac:dyDescent="0.2">
      <c r="A37" s="44">
        <v>77780097</v>
      </c>
      <c r="B37" s="44" t="s">
        <v>181</v>
      </c>
      <c r="C37" s="44" t="s">
        <v>184</v>
      </c>
      <c r="D37" s="44" t="s">
        <v>135</v>
      </c>
      <c r="E37" s="45"/>
      <c r="F37" s="45">
        <v>25</v>
      </c>
      <c r="G37" s="45"/>
      <c r="H37" s="45">
        <v>378</v>
      </c>
      <c r="I37" s="45">
        <v>317</v>
      </c>
      <c r="J37" s="46">
        <v>258</v>
      </c>
      <c r="K37" s="46">
        <v>148</v>
      </c>
      <c r="L37" s="46"/>
      <c r="M37" s="46"/>
      <c r="N37" s="46"/>
      <c r="O37" s="46"/>
      <c r="P37" s="46"/>
      <c r="Q37" s="47">
        <f t="shared" si="0"/>
        <v>1126</v>
      </c>
      <c r="R37" s="48"/>
    </row>
    <row r="38" spans="1:18" x14ac:dyDescent="0.2">
      <c r="A38" s="44"/>
      <c r="B38" s="44"/>
      <c r="C38" s="44" t="s">
        <v>186</v>
      </c>
      <c r="D38" s="44" t="s">
        <v>92</v>
      </c>
      <c r="E38" s="45"/>
      <c r="F38" s="45">
        <v>576</v>
      </c>
      <c r="G38" s="45">
        <v>29</v>
      </c>
      <c r="H38" s="45">
        <v>876</v>
      </c>
      <c r="I38" s="45">
        <v>661</v>
      </c>
      <c r="J38" s="46">
        <v>711</v>
      </c>
      <c r="K38" s="46">
        <v>458</v>
      </c>
      <c r="L38" s="46"/>
      <c r="M38" s="46"/>
      <c r="N38" s="46"/>
      <c r="O38" s="46"/>
      <c r="P38" s="46"/>
      <c r="Q38" s="47">
        <f t="shared" si="0"/>
        <v>3311</v>
      </c>
      <c r="R38" s="48"/>
    </row>
    <row r="39" spans="1:18" x14ac:dyDescent="0.2">
      <c r="A39" s="44">
        <v>77780094</v>
      </c>
      <c r="B39" s="44" t="s">
        <v>162</v>
      </c>
      <c r="C39" s="44" t="s">
        <v>165</v>
      </c>
      <c r="D39" s="44" t="s">
        <v>166</v>
      </c>
      <c r="E39" s="45"/>
      <c r="F39" s="45"/>
      <c r="G39" s="45"/>
      <c r="H39" s="45">
        <v>92</v>
      </c>
      <c r="I39" s="45">
        <v>120</v>
      </c>
      <c r="J39" s="46">
        <v>127</v>
      </c>
      <c r="K39" s="46">
        <v>103</v>
      </c>
      <c r="L39" s="46"/>
      <c r="M39" s="46"/>
      <c r="N39" s="46"/>
      <c r="O39" s="46"/>
      <c r="P39" s="46"/>
      <c r="Q39" s="47">
        <f t="shared" si="0"/>
        <v>442</v>
      </c>
      <c r="R39" s="48"/>
    </row>
    <row r="40" spans="1:18" x14ac:dyDescent="0.2">
      <c r="A40" s="44"/>
      <c r="B40" s="44"/>
      <c r="C40" s="44" t="s">
        <v>168</v>
      </c>
      <c r="D40" s="44" t="s">
        <v>95</v>
      </c>
      <c r="E40" s="45"/>
      <c r="F40" s="45">
        <v>779</v>
      </c>
      <c r="G40" s="45">
        <v>73</v>
      </c>
      <c r="H40" s="45">
        <v>1565</v>
      </c>
      <c r="I40" s="45">
        <v>1021</v>
      </c>
      <c r="J40" s="46">
        <v>1457</v>
      </c>
      <c r="K40" s="46">
        <v>1153</v>
      </c>
      <c r="L40" s="46"/>
      <c r="M40" s="46"/>
      <c r="N40" s="46"/>
      <c r="O40" s="46"/>
      <c r="P40" s="46"/>
      <c r="Q40" s="47">
        <f t="shared" si="0"/>
        <v>6048</v>
      </c>
      <c r="R40" s="48"/>
    </row>
    <row r="41" spans="1:18" x14ac:dyDescent="0.2">
      <c r="A41" s="44">
        <v>77780098</v>
      </c>
      <c r="B41" s="44" t="s">
        <v>188</v>
      </c>
      <c r="C41" s="44" t="s">
        <v>191</v>
      </c>
      <c r="D41" s="44" t="s">
        <v>92</v>
      </c>
      <c r="E41" s="45"/>
      <c r="F41" s="45">
        <v>853</v>
      </c>
      <c r="G41" s="45">
        <v>110</v>
      </c>
      <c r="H41" s="45">
        <v>1664</v>
      </c>
      <c r="I41" s="45">
        <v>1387</v>
      </c>
      <c r="J41" s="46">
        <v>1830</v>
      </c>
      <c r="K41" s="46">
        <v>1309</v>
      </c>
      <c r="L41" s="46"/>
      <c r="M41" s="46"/>
      <c r="N41" s="46"/>
      <c r="O41" s="46"/>
      <c r="P41" s="46"/>
      <c r="Q41" s="47">
        <f t="shared" si="0"/>
        <v>7153</v>
      </c>
      <c r="R41" s="48"/>
    </row>
    <row r="42" spans="1:18" x14ac:dyDescent="0.2">
      <c r="A42" s="44">
        <v>77780099</v>
      </c>
      <c r="B42" s="44" t="s">
        <v>193</v>
      </c>
      <c r="C42" s="44" t="s">
        <v>195</v>
      </c>
      <c r="D42" s="44" t="s">
        <v>135</v>
      </c>
      <c r="E42" s="45"/>
      <c r="F42" s="45">
        <v>17</v>
      </c>
      <c r="G42" s="45">
        <v>3</v>
      </c>
      <c r="H42" s="45">
        <v>123</v>
      </c>
      <c r="I42" s="45">
        <v>103</v>
      </c>
      <c r="J42" s="46">
        <v>92</v>
      </c>
      <c r="K42" s="46">
        <v>62</v>
      </c>
      <c r="L42" s="46"/>
      <c r="M42" s="46"/>
      <c r="N42" s="46"/>
      <c r="O42" s="46"/>
      <c r="P42" s="46"/>
      <c r="Q42" s="47">
        <f t="shared" si="0"/>
        <v>400</v>
      </c>
      <c r="R42" s="48"/>
    </row>
    <row r="43" spans="1:18" x14ac:dyDescent="0.2">
      <c r="A43" s="44"/>
      <c r="B43" s="44"/>
      <c r="C43" s="44" t="s">
        <v>197</v>
      </c>
      <c r="D43" s="44" t="s">
        <v>95</v>
      </c>
      <c r="E43" s="45"/>
      <c r="F43" s="45">
        <v>222</v>
      </c>
      <c r="G43" s="45">
        <v>150</v>
      </c>
      <c r="H43" s="45">
        <v>685</v>
      </c>
      <c r="I43" s="45">
        <v>742</v>
      </c>
      <c r="J43" s="46">
        <v>769</v>
      </c>
      <c r="K43" s="46">
        <v>566</v>
      </c>
      <c r="L43" s="46"/>
      <c r="M43" s="46"/>
      <c r="N43" s="46"/>
      <c r="O43" s="46"/>
      <c r="P43" s="46"/>
      <c r="Q43" s="47">
        <f t="shared" si="0"/>
        <v>3134</v>
      </c>
      <c r="R43" s="48"/>
    </row>
    <row r="44" spans="1:18" x14ac:dyDescent="0.2">
      <c r="A44" s="44"/>
      <c r="B44" s="44"/>
      <c r="C44" s="44" t="s">
        <v>199</v>
      </c>
      <c r="D44" s="44" t="s">
        <v>92</v>
      </c>
      <c r="E44" s="45"/>
      <c r="F44" s="45">
        <v>406</v>
      </c>
      <c r="G44" s="45">
        <v>215</v>
      </c>
      <c r="H44" s="45">
        <v>1027</v>
      </c>
      <c r="I44" s="45">
        <v>899</v>
      </c>
      <c r="J44" s="46">
        <v>959</v>
      </c>
      <c r="K44" s="46">
        <v>885</v>
      </c>
      <c r="L44" s="46"/>
      <c r="M44" s="46"/>
      <c r="N44" s="46"/>
      <c r="O44" s="46"/>
      <c r="P44" s="46"/>
      <c r="Q44" s="47">
        <f t="shared" si="0"/>
        <v>4391</v>
      </c>
      <c r="R44" s="48"/>
    </row>
    <row r="45" spans="1:18" x14ac:dyDescent="0.2">
      <c r="A45" s="44">
        <v>77780101</v>
      </c>
      <c r="B45" s="44" t="s">
        <v>205</v>
      </c>
      <c r="C45" s="44" t="s">
        <v>208</v>
      </c>
      <c r="D45" s="44" t="s">
        <v>135</v>
      </c>
      <c r="E45" s="45"/>
      <c r="F45" s="45">
        <v>40</v>
      </c>
      <c r="G45" s="45"/>
      <c r="H45" s="45">
        <v>412</v>
      </c>
      <c r="I45" s="45">
        <v>294</v>
      </c>
      <c r="J45" s="46">
        <v>343</v>
      </c>
      <c r="K45" s="46">
        <v>338</v>
      </c>
      <c r="L45" s="46"/>
      <c r="M45" s="46"/>
      <c r="N45" s="46"/>
      <c r="O45" s="46"/>
      <c r="P45" s="46"/>
      <c r="Q45" s="47">
        <f t="shared" si="0"/>
        <v>1427</v>
      </c>
      <c r="R45" s="48"/>
    </row>
    <row r="46" spans="1:18" x14ac:dyDescent="0.2">
      <c r="A46" s="44"/>
      <c r="B46" s="44"/>
      <c r="C46" s="44" t="s">
        <v>212</v>
      </c>
      <c r="D46" s="44" t="s">
        <v>92</v>
      </c>
      <c r="E46" s="45"/>
      <c r="F46" s="45">
        <v>831</v>
      </c>
      <c r="G46" s="45">
        <v>35</v>
      </c>
      <c r="H46" s="45">
        <v>2015</v>
      </c>
      <c r="I46" s="45">
        <v>1839</v>
      </c>
      <c r="J46" s="46">
        <v>2271</v>
      </c>
      <c r="K46" s="46">
        <v>1716</v>
      </c>
      <c r="L46" s="46"/>
      <c r="M46" s="46"/>
      <c r="N46" s="46"/>
      <c r="O46" s="46"/>
      <c r="P46" s="46"/>
      <c r="Q46" s="47">
        <f t="shared" si="0"/>
        <v>8707</v>
      </c>
      <c r="R46" s="48"/>
    </row>
    <row r="47" spans="1:18" x14ac:dyDescent="0.2">
      <c r="A47" s="44"/>
      <c r="B47" s="44"/>
      <c r="C47" s="44" t="s">
        <v>210</v>
      </c>
      <c r="D47" s="44" t="s">
        <v>92</v>
      </c>
      <c r="E47" s="45"/>
      <c r="F47" s="45">
        <v>9</v>
      </c>
      <c r="G47" s="45">
        <v>1</v>
      </c>
      <c r="H47" s="45">
        <v>371</v>
      </c>
      <c r="I47" s="45">
        <v>561</v>
      </c>
      <c r="J47" s="46">
        <v>658</v>
      </c>
      <c r="K47" s="46">
        <v>485</v>
      </c>
      <c r="L47" s="46"/>
      <c r="M47" s="46"/>
      <c r="N47" s="46"/>
      <c r="O47" s="46"/>
      <c r="P47" s="46"/>
      <c r="Q47" s="47">
        <f t="shared" si="0"/>
        <v>2085</v>
      </c>
      <c r="R47" s="48"/>
    </row>
    <row r="48" spans="1:18" x14ac:dyDescent="0.2">
      <c r="A48" s="44">
        <v>77780102</v>
      </c>
      <c r="B48" s="44" t="s">
        <v>214</v>
      </c>
      <c r="C48" s="44" t="s">
        <v>216</v>
      </c>
      <c r="D48" s="44" t="s">
        <v>135</v>
      </c>
      <c r="E48" s="45"/>
      <c r="F48" s="45">
        <v>108</v>
      </c>
      <c r="G48" s="45"/>
      <c r="H48" s="45">
        <v>644</v>
      </c>
      <c r="I48" s="45">
        <v>592</v>
      </c>
      <c r="J48" s="46">
        <v>861</v>
      </c>
      <c r="K48" s="46">
        <v>743</v>
      </c>
      <c r="L48" s="46"/>
      <c r="M48" s="46"/>
      <c r="N48" s="46"/>
      <c r="O48" s="46"/>
      <c r="P48" s="46"/>
      <c r="Q48" s="47">
        <f t="shared" si="0"/>
        <v>2948</v>
      </c>
      <c r="R48" s="48"/>
    </row>
    <row r="49" spans="1:18" x14ac:dyDescent="0.2">
      <c r="A49" s="44"/>
      <c r="B49" s="44"/>
      <c r="C49" s="44" t="s">
        <v>224</v>
      </c>
      <c r="D49" s="44" t="s">
        <v>225</v>
      </c>
      <c r="E49" s="45"/>
      <c r="F49" s="45">
        <v>1402</v>
      </c>
      <c r="G49" s="45">
        <v>170</v>
      </c>
      <c r="H49" s="45">
        <v>2571</v>
      </c>
      <c r="I49" s="45">
        <v>2548</v>
      </c>
      <c r="J49" s="46">
        <v>3020</v>
      </c>
      <c r="K49" s="46">
        <v>2130</v>
      </c>
      <c r="L49" s="46"/>
      <c r="M49" s="46"/>
      <c r="N49" s="46"/>
      <c r="O49" s="46"/>
      <c r="P49" s="46"/>
      <c r="Q49" s="47">
        <f t="shared" si="0"/>
        <v>11841</v>
      </c>
      <c r="R49" s="48"/>
    </row>
    <row r="50" spans="1:18" x14ac:dyDescent="0.2">
      <c r="A50" s="44"/>
      <c r="B50" s="44"/>
      <c r="C50" s="44" t="s">
        <v>227</v>
      </c>
      <c r="D50" s="44" t="s">
        <v>225</v>
      </c>
      <c r="E50" s="45"/>
      <c r="F50" s="45">
        <v>1616</v>
      </c>
      <c r="G50" s="45">
        <v>241</v>
      </c>
      <c r="H50" s="45">
        <v>2629</v>
      </c>
      <c r="I50" s="45">
        <v>2098</v>
      </c>
      <c r="J50" s="46">
        <v>2371</v>
      </c>
      <c r="K50" s="46">
        <v>1646</v>
      </c>
      <c r="L50" s="46"/>
      <c r="M50" s="46"/>
      <c r="N50" s="46"/>
      <c r="O50" s="46"/>
      <c r="P50" s="46"/>
      <c r="Q50" s="47">
        <f t="shared" si="0"/>
        <v>10601</v>
      </c>
      <c r="R50" s="48"/>
    </row>
    <row r="51" spans="1:18" x14ac:dyDescent="0.2">
      <c r="A51" s="44"/>
      <c r="B51" s="44"/>
      <c r="C51" s="44" t="s">
        <v>229</v>
      </c>
      <c r="D51" s="44" t="s">
        <v>225</v>
      </c>
      <c r="E51" s="45"/>
      <c r="F51" s="45">
        <v>74</v>
      </c>
      <c r="G51" s="45">
        <v>99</v>
      </c>
      <c r="H51" s="45">
        <v>178</v>
      </c>
      <c r="I51" s="45">
        <v>224</v>
      </c>
      <c r="J51" s="46">
        <v>508</v>
      </c>
      <c r="K51" s="46">
        <v>513</v>
      </c>
      <c r="L51" s="46"/>
      <c r="M51" s="46"/>
      <c r="N51" s="46"/>
      <c r="O51" s="46"/>
      <c r="P51" s="46"/>
      <c r="Q51" s="47">
        <f t="shared" si="0"/>
        <v>1596</v>
      </c>
      <c r="R51" s="48"/>
    </row>
    <row r="52" spans="1:18" x14ac:dyDescent="0.2">
      <c r="A52" s="44">
        <v>77780082</v>
      </c>
      <c r="B52" s="44" t="s">
        <v>96</v>
      </c>
      <c r="C52" s="44" t="s">
        <v>99</v>
      </c>
      <c r="D52" s="44" t="s">
        <v>95</v>
      </c>
      <c r="E52" s="45"/>
      <c r="F52" s="45">
        <v>1446</v>
      </c>
      <c r="G52" s="45">
        <v>196</v>
      </c>
      <c r="H52" s="45">
        <v>3778</v>
      </c>
      <c r="I52" s="45">
        <v>3510</v>
      </c>
      <c r="J52" s="46">
        <v>3965</v>
      </c>
      <c r="K52" s="46">
        <v>3193</v>
      </c>
      <c r="L52" s="46"/>
      <c r="M52" s="46"/>
      <c r="N52" s="46"/>
      <c r="O52" s="46"/>
      <c r="P52" s="46"/>
      <c r="Q52" s="47">
        <f t="shared" si="0"/>
        <v>16088</v>
      </c>
      <c r="R52" s="48"/>
    </row>
    <row r="53" spans="1:18" x14ac:dyDescent="0.2">
      <c r="A53" s="44">
        <v>77780103</v>
      </c>
      <c r="B53" s="44" t="s">
        <v>231</v>
      </c>
      <c r="C53" s="44" t="s">
        <v>234</v>
      </c>
      <c r="D53" s="44" t="s">
        <v>92</v>
      </c>
      <c r="E53" s="45"/>
      <c r="F53" s="45">
        <v>373</v>
      </c>
      <c r="G53" s="45">
        <v>97</v>
      </c>
      <c r="H53" s="45">
        <v>775</v>
      </c>
      <c r="I53" s="45">
        <v>611</v>
      </c>
      <c r="J53" s="46">
        <v>671</v>
      </c>
      <c r="K53" s="46">
        <v>541</v>
      </c>
      <c r="L53" s="46"/>
      <c r="M53" s="46"/>
      <c r="N53" s="46"/>
      <c r="O53" s="46"/>
      <c r="P53" s="46"/>
      <c r="Q53" s="47">
        <f t="shared" si="0"/>
        <v>3068</v>
      </c>
      <c r="R53" s="48"/>
    </row>
    <row r="54" spans="1:18" x14ac:dyDescent="0.2">
      <c r="A54" s="44"/>
      <c r="B54" s="44"/>
      <c r="C54" s="44" t="s">
        <v>236</v>
      </c>
      <c r="D54" s="44" t="s">
        <v>92</v>
      </c>
      <c r="E54" s="45"/>
      <c r="F54" s="45">
        <v>1322</v>
      </c>
      <c r="G54" s="45">
        <v>69</v>
      </c>
      <c r="H54" s="45">
        <v>2645</v>
      </c>
      <c r="I54" s="45">
        <v>2277</v>
      </c>
      <c r="J54" s="46">
        <v>2780</v>
      </c>
      <c r="K54" s="46">
        <v>2000</v>
      </c>
      <c r="L54" s="46"/>
      <c r="M54" s="46"/>
      <c r="N54" s="46"/>
      <c r="O54" s="46"/>
      <c r="P54" s="46"/>
      <c r="Q54" s="47">
        <f t="shared" si="0"/>
        <v>11093</v>
      </c>
      <c r="R54" s="48"/>
    </row>
    <row r="55" spans="1:18" x14ac:dyDescent="0.2">
      <c r="A55" s="44"/>
      <c r="B55" s="44"/>
      <c r="C55" s="44" t="s">
        <v>238</v>
      </c>
      <c r="D55" s="44" t="s">
        <v>95</v>
      </c>
      <c r="E55" s="45"/>
      <c r="F55" s="45">
        <v>184</v>
      </c>
      <c r="G55" s="45">
        <v>8</v>
      </c>
      <c r="H55" s="45">
        <v>246</v>
      </c>
      <c r="I55" s="45">
        <v>277</v>
      </c>
      <c r="J55" s="46">
        <v>455</v>
      </c>
      <c r="K55" s="46">
        <v>252</v>
      </c>
      <c r="L55" s="46"/>
      <c r="M55" s="46"/>
      <c r="N55" s="46"/>
      <c r="O55" s="46"/>
      <c r="P55" s="46"/>
      <c r="Q55" s="47">
        <f t="shared" si="0"/>
        <v>1422</v>
      </c>
      <c r="R55" s="48"/>
    </row>
    <row r="56" spans="1:18" x14ac:dyDescent="0.2">
      <c r="A56" s="44"/>
      <c r="B56" s="44"/>
      <c r="C56" s="44" t="s">
        <v>240</v>
      </c>
      <c r="D56" s="44" t="s">
        <v>92</v>
      </c>
      <c r="E56" s="45"/>
      <c r="F56" s="45">
        <v>724</v>
      </c>
      <c r="G56" s="45">
        <v>176</v>
      </c>
      <c r="H56" s="45">
        <v>1157</v>
      </c>
      <c r="I56" s="45">
        <v>1042</v>
      </c>
      <c r="J56" s="46">
        <v>1381</v>
      </c>
      <c r="K56" s="46">
        <v>725</v>
      </c>
      <c r="L56" s="46"/>
      <c r="M56" s="46"/>
      <c r="N56" s="46"/>
      <c r="O56" s="46"/>
      <c r="P56" s="46"/>
      <c r="Q56" s="47">
        <f t="shared" si="0"/>
        <v>5205</v>
      </c>
      <c r="R56" s="48"/>
    </row>
    <row r="57" spans="1:18" x14ac:dyDescent="0.2">
      <c r="A57" s="44">
        <v>77780104</v>
      </c>
      <c r="B57" s="44" t="s">
        <v>242</v>
      </c>
      <c r="C57" s="44" t="s">
        <v>244</v>
      </c>
      <c r="D57" s="44" t="s">
        <v>92</v>
      </c>
      <c r="E57" s="45"/>
      <c r="F57" s="45">
        <v>921</v>
      </c>
      <c r="G57" s="45">
        <v>110</v>
      </c>
      <c r="H57" s="45">
        <v>1708</v>
      </c>
      <c r="I57" s="45">
        <v>1502</v>
      </c>
      <c r="J57" s="46">
        <v>1765</v>
      </c>
      <c r="K57" s="46">
        <v>1408</v>
      </c>
      <c r="L57" s="46"/>
      <c r="M57" s="46"/>
      <c r="N57" s="46"/>
      <c r="O57" s="46"/>
      <c r="P57" s="46"/>
      <c r="Q57" s="47">
        <f t="shared" si="0"/>
        <v>7414</v>
      </c>
      <c r="R57" s="48"/>
    </row>
    <row r="58" spans="1:18" x14ac:dyDescent="0.2">
      <c r="A58" s="44">
        <v>77780106</v>
      </c>
      <c r="B58" s="44" t="s">
        <v>251</v>
      </c>
      <c r="C58" s="44" t="s">
        <v>255</v>
      </c>
      <c r="D58" s="44" t="s">
        <v>92</v>
      </c>
      <c r="E58" s="45"/>
      <c r="F58" s="45">
        <v>1224</v>
      </c>
      <c r="G58" s="45">
        <v>82</v>
      </c>
      <c r="H58" s="45">
        <v>3208</v>
      </c>
      <c r="I58" s="45">
        <v>2597</v>
      </c>
      <c r="J58" s="46">
        <v>3163</v>
      </c>
      <c r="K58" s="46">
        <v>1893</v>
      </c>
      <c r="L58" s="46"/>
      <c r="M58" s="46"/>
      <c r="N58" s="46"/>
      <c r="O58" s="46"/>
      <c r="P58" s="46"/>
      <c r="Q58" s="47">
        <f t="shared" si="0"/>
        <v>12167</v>
      </c>
      <c r="R58" s="48"/>
    </row>
    <row r="59" spans="1:18" x14ac:dyDescent="0.2">
      <c r="A59" s="44">
        <v>77780107</v>
      </c>
      <c r="B59" s="44" t="s">
        <v>257</v>
      </c>
      <c r="C59" s="44" t="s">
        <v>259</v>
      </c>
      <c r="D59" s="44" t="s">
        <v>92</v>
      </c>
      <c r="E59" s="45"/>
      <c r="F59" s="45">
        <v>296</v>
      </c>
      <c r="G59" s="45"/>
      <c r="H59" s="45">
        <v>1202</v>
      </c>
      <c r="I59" s="45">
        <v>1631</v>
      </c>
      <c r="J59" s="46">
        <v>1847</v>
      </c>
      <c r="K59" s="46">
        <v>1418</v>
      </c>
      <c r="L59" s="46"/>
      <c r="M59" s="46"/>
      <c r="N59" s="46"/>
      <c r="O59" s="46"/>
      <c r="P59" s="46"/>
      <c r="Q59" s="47">
        <f t="shared" si="0"/>
        <v>6394</v>
      </c>
      <c r="R59" s="48"/>
    </row>
    <row r="60" spans="1:18" x14ac:dyDescent="0.2">
      <c r="A60" s="44"/>
      <c r="B60" s="44"/>
      <c r="C60" s="44" t="s">
        <v>261</v>
      </c>
      <c r="D60" s="44" t="s">
        <v>95</v>
      </c>
      <c r="E60" s="45"/>
      <c r="F60" s="45">
        <v>150</v>
      </c>
      <c r="G60" s="45">
        <v>79</v>
      </c>
      <c r="H60" s="45">
        <v>1849</v>
      </c>
      <c r="I60" s="45">
        <v>1400</v>
      </c>
      <c r="J60" s="46">
        <v>1820</v>
      </c>
      <c r="K60" s="46">
        <v>1119</v>
      </c>
      <c r="L60" s="46"/>
      <c r="M60" s="46"/>
      <c r="N60" s="46"/>
      <c r="O60" s="46"/>
      <c r="P60" s="46"/>
      <c r="Q60" s="47">
        <f t="shared" si="0"/>
        <v>6417</v>
      </c>
      <c r="R60" s="48"/>
    </row>
    <row r="61" spans="1:18" x14ac:dyDescent="0.2">
      <c r="A61" s="44">
        <v>77780083</v>
      </c>
      <c r="B61" s="44" t="s">
        <v>101</v>
      </c>
      <c r="C61" s="44" t="s">
        <v>104</v>
      </c>
      <c r="D61" s="44" t="s">
        <v>95</v>
      </c>
      <c r="E61" s="45"/>
      <c r="F61" s="45">
        <v>177</v>
      </c>
      <c r="G61" s="45">
        <v>82</v>
      </c>
      <c r="H61" s="45">
        <v>295</v>
      </c>
      <c r="I61" s="45">
        <v>211</v>
      </c>
      <c r="J61" s="46">
        <v>212</v>
      </c>
      <c r="K61" s="46">
        <v>190</v>
      </c>
      <c r="L61" s="46"/>
      <c r="M61" s="46"/>
      <c r="N61" s="46"/>
      <c r="O61" s="46"/>
      <c r="P61" s="46"/>
      <c r="Q61" s="47">
        <f t="shared" si="0"/>
        <v>1167</v>
      </c>
      <c r="R61" s="48"/>
    </row>
    <row r="62" spans="1:18" s="39" customFormat="1" x14ac:dyDescent="0.2">
      <c r="A62" s="49"/>
      <c r="B62" s="50"/>
      <c r="C62" s="51"/>
      <c r="D62" s="50"/>
      <c r="E62" s="52">
        <f t="shared" ref="E62:Q62" si="1">SUM(E7:E61)</f>
        <v>2650</v>
      </c>
      <c r="F62" s="52">
        <f t="shared" si="1"/>
        <v>35530</v>
      </c>
      <c r="G62" s="52">
        <f t="shared" si="1"/>
        <v>8406</v>
      </c>
      <c r="H62" s="52">
        <f t="shared" si="1"/>
        <v>77769</v>
      </c>
      <c r="I62" s="52">
        <f t="shared" si="1"/>
        <v>70369</v>
      </c>
      <c r="J62" s="52">
        <f t="shared" si="1"/>
        <v>84290</v>
      </c>
      <c r="K62" s="52">
        <f t="shared" si="1"/>
        <v>57682</v>
      </c>
      <c r="L62" s="52">
        <f t="shared" si="1"/>
        <v>0</v>
      </c>
      <c r="M62" s="52">
        <f t="shared" si="1"/>
        <v>0</v>
      </c>
      <c r="N62" s="52">
        <f t="shared" si="1"/>
        <v>0</v>
      </c>
      <c r="O62" s="52">
        <f t="shared" si="1"/>
        <v>0</v>
      </c>
      <c r="P62" s="52">
        <f t="shared" si="1"/>
        <v>0</v>
      </c>
      <c r="Q62" s="52">
        <f t="shared" si="1"/>
        <v>320465</v>
      </c>
    </row>
  </sheetData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826C-A613-480D-9A76-75B0FA1D57CA}">
  <sheetPr>
    <tabColor rgb="FF00B050"/>
  </sheetPr>
  <dimension ref="A1:R59"/>
  <sheetViews>
    <sheetView showGridLines="0" workbookViewId="0">
      <selection activeCell="A10" sqref="A10"/>
    </sheetView>
  </sheetViews>
  <sheetFormatPr defaultRowHeight="10.199999999999999" x14ac:dyDescent="0.2"/>
  <cols>
    <col min="1" max="1" width="36.28515625" bestFit="1" customWidth="1"/>
    <col min="2" max="2" width="33" bestFit="1" customWidth="1"/>
    <col min="3" max="3" width="23.85546875" bestFit="1" customWidth="1"/>
    <col min="4" max="4" width="18" bestFit="1" customWidth="1"/>
    <col min="5" max="5" width="20.85546875" bestFit="1" customWidth="1"/>
    <col min="6" max="6" width="28.28515625" customWidth="1"/>
    <col min="7" max="8" width="12" bestFit="1" customWidth="1"/>
    <col min="9" max="9" width="15.85546875" bestFit="1" customWidth="1"/>
    <col min="10" max="10" width="10.140625" bestFit="1" customWidth="1"/>
    <col min="11" max="11" width="11.140625" bestFit="1" customWidth="1"/>
    <col min="12" max="12" width="7.7109375" bestFit="1" customWidth="1"/>
    <col min="13" max="13" width="11.85546875" bestFit="1" customWidth="1"/>
    <col min="14" max="14" width="16.28515625" bestFit="1" customWidth="1"/>
    <col min="15" max="15" width="15.42578125" bestFit="1" customWidth="1"/>
    <col min="16" max="16" width="5.7109375" bestFit="1" customWidth="1"/>
    <col min="17" max="17" width="11.85546875" bestFit="1" customWidth="1"/>
    <col min="18" max="18" width="11.7109375" bestFit="1" customWidth="1"/>
  </cols>
  <sheetData>
    <row r="1" spans="1:18" ht="15.6" x14ac:dyDescent="0.3">
      <c r="A1" s="24" t="s">
        <v>1</v>
      </c>
    </row>
    <row r="2" spans="1:18" ht="12" x14ac:dyDescent="0.25">
      <c r="A2" s="54"/>
    </row>
    <row r="3" spans="1:18" ht="13.8" x14ac:dyDescent="0.25">
      <c r="A3" s="55" t="s">
        <v>35</v>
      </c>
    </row>
    <row r="5" spans="1:18" x14ac:dyDescent="0.2">
      <c r="A5" s="82" t="s">
        <v>14</v>
      </c>
      <c r="B5" s="82" t="s">
        <v>15</v>
      </c>
      <c r="C5" s="82" t="s">
        <v>16</v>
      </c>
      <c r="D5" s="82" t="s">
        <v>17</v>
      </c>
      <c r="E5" s="82" t="s">
        <v>289</v>
      </c>
      <c r="F5" s="82" t="s">
        <v>26</v>
      </c>
      <c r="G5" s="82" t="s">
        <v>36</v>
      </c>
      <c r="H5" s="82" t="s">
        <v>37</v>
      </c>
      <c r="I5" s="82" t="s">
        <v>38</v>
      </c>
      <c r="J5" s="82" t="s">
        <v>39</v>
      </c>
      <c r="K5" s="82" t="s">
        <v>40</v>
      </c>
      <c r="L5" s="82" t="s">
        <v>41</v>
      </c>
      <c r="M5" s="82" t="s">
        <v>42</v>
      </c>
      <c r="N5" s="82" t="s">
        <v>43</v>
      </c>
      <c r="O5" s="82" t="s">
        <v>44</v>
      </c>
      <c r="P5" s="82" t="s">
        <v>45</v>
      </c>
      <c r="Q5" s="82" t="s">
        <v>46</v>
      </c>
      <c r="R5" s="82" t="s">
        <v>34</v>
      </c>
    </row>
    <row r="6" spans="1:18" x14ac:dyDescent="0.2">
      <c r="A6" s="80">
        <v>77780155</v>
      </c>
      <c r="B6" s="80" t="s">
        <v>162</v>
      </c>
      <c r="C6" s="80" t="s">
        <v>274</v>
      </c>
      <c r="D6" s="80" t="s">
        <v>108</v>
      </c>
      <c r="E6" s="80" t="s">
        <v>275</v>
      </c>
      <c r="F6" s="80" t="s">
        <v>92</v>
      </c>
      <c r="G6" s="84">
        <v>6</v>
      </c>
      <c r="H6" s="84">
        <v>35</v>
      </c>
      <c r="I6" s="84">
        <v>34</v>
      </c>
      <c r="J6" s="84">
        <v>37</v>
      </c>
      <c r="K6" s="84">
        <v>214</v>
      </c>
      <c r="L6" s="84">
        <v>31</v>
      </c>
      <c r="M6" s="84"/>
      <c r="N6" s="84">
        <v>2</v>
      </c>
      <c r="O6" s="84"/>
      <c r="P6" s="84"/>
      <c r="Q6" s="84"/>
      <c r="R6" s="84">
        <v>359</v>
      </c>
    </row>
    <row r="7" spans="1:18" x14ac:dyDescent="0.2">
      <c r="A7" s="80">
        <v>77780180</v>
      </c>
      <c r="B7" s="80" t="s">
        <v>162</v>
      </c>
      <c r="C7" s="80" t="s">
        <v>276</v>
      </c>
      <c r="D7" s="80" t="s">
        <v>277</v>
      </c>
      <c r="E7" s="80" t="s">
        <v>278</v>
      </c>
      <c r="F7" s="80" t="s">
        <v>95</v>
      </c>
      <c r="G7" s="84">
        <v>1</v>
      </c>
      <c r="H7" s="84">
        <v>17</v>
      </c>
      <c r="I7" s="84">
        <v>54</v>
      </c>
      <c r="J7" s="84">
        <v>3</v>
      </c>
      <c r="K7" s="84">
        <v>26</v>
      </c>
      <c r="L7" s="84">
        <v>47</v>
      </c>
      <c r="M7" s="84"/>
      <c r="N7" s="84">
        <v>3</v>
      </c>
      <c r="O7" s="84"/>
      <c r="P7" s="84"/>
      <c r="Q7" s="84"/>
      <c r="R7" s="84">
        <v>151</v>
      </c>
    </row>
    <row r="8" spans="1:18" x14ac:dyDescent="0.2">
      <c r="A8" s="80">
        <v>77780108</v>
      </c>
      <c r="B8" s="80" t="s">
        <v>101</v>
      </c>
      <c r="C8" s="80" t="s">
        <v>262</v>
      </c>
      <c r="D8" s="80" t="s">
        <v>103</v>
      </c>
      <c r="E8" s="80" t="s">
        <v>263</v>
      </c>
      <c r="F8" s="80" t="s">
        <v>92</v>
      </c>
      <c r="G8" s="84">
        <v>36</v>
      </c>
      <c r="H8" s="84">
        <v>358</v>
      </c>
      <c r="I8" s="84">
        <v>161</v>
      </c>
      <c r="J8" s="84">
        <v>128</v>
      </c>
      <c r="K8" s="84">
        <v>48</v>
      </c>
      <c r="L8" s="84">
        <v>732</v>
      </c>
      <c r="M8" s="84"/>
      <c r="N8" s="84"/>
      <c r="O8" s="84"/>
      <c r="P8" s="84"/>
      <c r="Q8" s="84"/>
      <c r="R8" s="84">
        <v>1463</v>
      </c>
    </row>
    <row r="9" spans="1:18" x14ac:dyDescent="0.2">
      <c r="A9" s="80">
        <v>77780184</v>
      </c>
      <c r="B9" s="80" t="s">
        <v>86</v>
      </c>
      <c r="C9" s="80" t="s">
        <v>280</v>
      </c>
      <c r="D9" s="80" t="s">
        <v>207</v>
      </c>
      <c r="E9" s="80" t="s">
        <v>281</v>
      </c>
      <c r="F9" s="80" t="s">
        <v>92</v>
      </c>
      <c r="G9" s="84"/>
      <c r="H9" s="84">
        <v>205</v>
      </c>
      <c r="I9" s="84">
        <v>50</v>
      </c>
      <c r="J9" s="84">
        <v>68</v>
      </c>
      <c r="K9" s="84">
        <v>191</v>
      </c>
      <c r="L9" s="84">
        <v>386</v>
      </c>
      <c r="M9" s="84"/>
      <c r="N9" s="84"/>
      <c r="O9" s="84"/>
      <c r="P9" s="84"/>
      <c r="Q9" s="84"/>
      <c r="R9" s="84">
        <v>900</v>
      </c>
    </row>
    <row r="10" spans="1:18" x14ac:dyDescent="0.2">
      <c r="A10" s="80">
        <v>77780184</v>
      </c>
      <c r="B10" s="80" t="s">
        <v>86</v>
      </c>
      <c r="C10" s="80" t="s">
        <v>280</v>
      </c>
      <c r="D10" s="80" t="s">
        <v>207</v>
      </c>
      <c r="E10" s="83" t="s">
        <v>283</v>
      </c>
      <c r="F10" s="80" t="s">
        <v>92</v>
      </c>
      <c r="G10" s="84">
        <v>15</v>
      </c>
      <c r="H10" s="84">
        <v>140</v>
      </c>
      <c r="I10" s="84">
        <v>30</v>
      </c>
      <c r="J10" s="84">
        <v>13</v>
      </c>
      <c r="K10" s="84">
        <v>172</v>
      </c>
      <c r="L10" s="84">
        <v>235</v>
      </c>
      <c r="M10" s="84"/>
      <c r="N10" s="84"/>
      <c r="O10" s="84"/>
      <c r="P10" s="84"/>
      <c r="Q10" s="84"/>
      <c r="R10" s="84">
        <v>605</v>
      </c>
    </row>
    <row r="11" spans="1:18" x14ac:dyDescent="0.2">
      <c r="A11" s="80">
        <v>77780184</v>
      </c>
      <c r="B11" s="80" t="s">
        <v>86</v>
      </c>
      <c r="C11" s="80" t="s">
        <v>280</v>
      </c>
      <c r="D11" s="80" t="s">
        <v>207</v>
      </c>
      <c r="E11" s="80" t="s">
        <v>285</v>
      </c>
      <c r="F11" s="80" t="s">
        <v>225</v>
      </c>
      <c r="G11" s="84">
        <v>4</v>
      </c>
      <c r="H11" s="84">
        <v>79</v>
      </c>
      <c r="I11" s="84">
        <v>27</v>
      </c>
      <c r="J11" s="84">
        <v>25</v>
      </c>
      <c r="K11" s="84">
        <v>156</v>
      </c>
      <c r="L11" s="84">
        <v>113</v>
      </c>
      <c r="M11" s="84"/>
      <c r="N11" s="84"/>
      <c r="O11" s="84"/>
      <c r="P11" s="84"/>
      <c r="Q11" s="84"/>
      <c r="R11" s="84">
        <v>404</v>
      </c>
    </row>
    <row r="12" spans="1:18" x14ac:dyDescent="0.2">
      <c r="A12" s="80">
        <v>77780084</v>
      </c>
      <c r="B12" s="80" t="s">
        <v>106</v>
      </c>
      <c r="C12" s="80" t="s">
        <v>107</v>
      </c>
      <c r="D12" s="80" t="s">
        <v>108</v>
      </c>
      <c r="E12" s="80" t="s">
        <v>109</v>
      </c>
      <c r="F12" s="80" t="s">
        <v>92</v>
      </c>
      <c r="G12" s="84"/>
      <c r="H12" s="84">
        <v>309</v>
      </c>
      <c r="I12" s="84">
        <v>100</v>
      </c>
      <c r="J12" s="84">
        <v>70</v>
      </c>
      <c r="K12" s="84">
        <v>804</v>
      </c>
      <c r="L12" s="84">
        <v>415</v>
      </c>
      <c r="M12" s="84"/>
      <c r="N12" s="84">
        <v>3</v>
      </c>
      <c r="O12" s="84"/>
      <c r="P12" s="84"/>
      <c r="Q12" s="84"/>
      <c r="R12" s="84">
        <v>1701</v>
      </c>
    </row>
    <row r="13" spans="1:18" x14ac:dyDescent="0.2">
      <c r="A13" s="80">
        <v>77780105</v>
      </c>
      <c r="B13" s="80" t="s">
        <v>246</v>
      </c>
      <c r="C13" s="80" t="s">
        <v>247</v>
      </c>
      <c r="D13" s="80" t="s">
        <v>248</v>
      </c>
      <c r="E13" s="80" t="s">
        <v>249</v>
      </c>
      <c r="F13" s="80" t="s">
        <v>92</v>
      </c>
      <c r="G13" s="84"/>
      <c r="H13" s="84">
        <v>143</v>
      </c>
      <c r="I13" s="84">
        <v>92</v>
      </c>
      <c r="J13" s="84">
        <v>5</v>
      </c>
      <c r="K13" s="84">
        <v>824</v>
      </c>
      <c r="L13" s="84">
        <v>444</v>
      </c>
      <c r="M13" s="84"/>
      <c r="N13" s="84">
        <v>4</v>
      </c>
      <c r="O13" s="84"/>
      <c r="P13" s="84"/>
      <c r="Q13" s="84"/>
      <c r="R13" s="84">
        <v>1512</v>
      </c>
    </row>
    <row r="14" spans="1:18" x14ac:dyDescent="0.2">
      <c r="A14" s="80">
        <v>77780081</v>
      </c>
      <c r="B14" s="80" t="s">
        <v>88</v>
      </c>
      <c r="C14" s="80" t="s">
        <v>89</v>
      </c>
      <c r="D14" s="80" t="s">
        <v>90</v>
      </c>
      <c r="E14" s="80" t="s">
        <v>91</v>
      </c>
      <c r="F14" s="80" t="s">
        <v>92</v>
      </c>
      <c r="G14" s="84">
        <v>34</v>
      </c>
      <c r="H14" s="84">
        <v>99</v>
      </c>
      <c r="I14" s="84">
        <v>48</v>
      </c>
      <c r="J14" s="84">
        <v>12</v>
      </c>
      <c r="K14" s="84">
        <v>749</v>
      </c>
      <c r="L14" s="84">
        <v>363</v>
      </c>
      <c r="M14" s="84"/>
      <c r="N14" s="84">
        <v>1</v>
      </c>
      <c r="O14" s="84">
        <v>1</v>
      </c>
      <c r="P14" s="84"/>
      <c r="Q14" s="84"/>
      <c r="R14" s="84">
        <v>1307</v>
      </c>
    </row>
    <row r="15" spans="1:18" x14ac:dyDescent="0.2">
      <c r="A15" s="80">
        <v>77780081</v>
      </c>
      <c r="B15" s="80" t="s">
        <v>88</v>
      </c>
      <c r="C15" s="80" t="s">
        <v>89</v>
      </c>
      <c r="D15" s="80" t="s">
        <v>90</v>
      </c>
      <c r="E15" s="80" t="s">
        <v>94</v>
      </c>
      <c r="F15" s="80" t="s">
        <v>95</v>
      </c>
      <c r="G15" s="84"/>
      <c r="H15" s="84">
        <v>41</v>
      </c>
      <c r="I15" s="84">
        <v>65</v>
      </c>
      <c r="J15" s="84"/>
      <c r="K15" s="84">
        <v>239</v>
      </c>
      <c r="L15" s="84">
        <v>94</v>
      </c>
      <c r="M15" s="84"/>
      <c r="N15" s="84">
        <v>79</v>
      </c>
      <c r="O15" s="84"/>
      <c r="P15" s="84"/>
      <c r="Q15" s="84"/>
      <c r="R15" s="84">
        <v>518</v>
      </c>
    </row>
    <row r="16" spans="1:18" x14ac:dyDescent="0.2">
      <c r="A16" s="80">
        <v>77780085</v>
      </c>
      <c r="B16" s="80" t="s">
        <v>111</v>
      </c>
      <c r="C16" s="80" t="s">
        <v>112</v>
      </c>
      <c r="D16" s="80" t="s">
        <v>113</v>
      </c>
      <c r="E16" s="80" t="s">
        <v>114</v>
      </c>
      <c r="F16" s="80" t="s">
        <v>115</v>
      </c>
      <c r="G16" s="84"/>
      <c r="H16" s="84">
        <v>6</v>
      </c>
      <c r="I16" s="84">
        <v>152</v>
      </c>
      <c r="J16" s="84"/>
      <c r="K16" s="84">
        <v>6</v>
      </c>
      <c r="L16" s="84">
        <v>1</v>
      </c>
      <c r="M16" s="84"/>
      <c r="N16" s="84"/>
      <c r="O16" s="84"/>
      <c r="P16" s="84">
        <v>10</v>
      </c>
      <c r="Q16" s="84">
        <v>1</v>
      </c>
      <c r="R16" s="84">
        <v>176</v>
      </c>
    </row>
    <row r="17" spans="1:18" x14ac:dyDescent="0.2">
      <c r="A17" s="80">
        <v>77780085</v>
      </c>
      <c r="B17" s="80" t="s">
        <v>111</v>
      </c>
      <c r="C17" s="80" t="s">
        <v>112</v>
      </c>
      <c r="D17" s="80" t="s">
        <v>113</v>
      </c>
      <c r="E17" s="80" t="s">
        <v>117</v>
      </c>
      <c r="F17" s="80" t="s">
        <v>92</v>
      </c>
      <c r="G17" s="84">
        <v>65</v>
      </c>
      <c r="H17" s="84">
        <v>413</v>
      </c>
      <c r="I17" s="84">
        <v>295</v>
      </c>
      <c r="J17" s="84">
        <v>143</v>
      </c>
      <c r="K17" s="84">
        <v>447</v>
      </c>
      <c r="L17" s="84">
        <v>546</v>
      </c>
      <c r="M17" s="84"/>
      <c r="N17" s="84">
        <v>37</v>
      </c>
      <c r="O17" s="84"/>
      <c r="P17" s="84"/>
      <c r="Q17" s="84"/>
      <c r="R17" s="84">
        <v>1946</v>
      </c>
    </row>
    <row r="18" spans="1:18" x14ac:dyDescent="0.2">
      <c r="A18" s="80">
        <v>77780086</v>
      </c>
      <c r="B18" s="80" t="s">
        <v>119</v>
      </c>
      <c r="C18" s="80" t="s">
        <v>120</v>
      </c>
      <c r="D18" s="80" t="s">
        <v>121</v>
      </c>
      <c r="E18" s="80" t="s">
        <v>122</v>
      </c>
      <c r="F18" s="80" t="s">
        <v>95</v>
      </c>
      <c r="G18" s="84">
        <v>36</v>
      </c>
      <c r="H18" s="84">
        <v>465</v>
      </c>
      <c r="I18" s="84">
        <v>204</v>
      </c>
      <c r="J18" s="84">
        <v>58</v>
      </c>
      <c r="K18" s="84">
        <v>959</v>
      </c>
      <c r="L18" s="84">
        <v>754</v>
      </c>
      <c r="M18" s="84"/>
      <c r="N18" s="84">
        <v>44</v>
      </c>
      <c r="O18" s="84"/>
      <c r="P18" s="84"/>
      <c r="Q18" s="84"/>
      <c r="R18" s="84">
        <v>2520</v>
      </c>
    </row>
    <row r="19" spans="1:18" x14ac:dyDescent="0.2">
      <c r="A19" s="80">
        <v>77780087</v>
      </c>
      <c r="B19" s="80" t="s">
        <v>124</v>
      </c>
      <c r="C19" s="80" t="s">
        <v>125</v>
      </c>
      <c r="D19" s="80" t="s">
        <v>126</v>
      </c>
      <c r="E19" s="80" t="s">
        <v>127</v>
      </c>
      <c r="F19" s="80" t="s">
        <v>92</v>
      </c>
      <c r="G19" s="84"/>
      <c r="H19" s="84">
        <v>197</v>
      </c>
      <c r="I19" s="84">
        <v>105</v>
      </c>
      <c r="J19" s="84">
        <v>24</v>
      </c>
      <c r="K19" s="84">
        <v>759</v>
      </c>
      <c r="L19" s="84">
        <v>288</v>
      </c>
      <c r="M19" s="84"/>
      <c r="N19" s="84">
        <v>28</v>
      </c>
      <c r="O19" s="84">
        <v>4</v>
      </c>
      <c r="P19" s="84"/>
      <c r="Q19" s="84"/>
      <c r="R19" s="84">
        <v>1405</v>
      </c>
    </row>
    <row r="20" spans="1:18" x14ac:dyDescent="0.2">
      <c r="A20" s="80">
        <v>77780087</v>
      </c>
      <c r="B20" s="80" t="s">
        <v>124</v>
      </c>
      <c r="C20" s="80" t="s">
        <v>125</v>
      </c>
      <c r="D20" s="80" t="s">
        <v>126</v>
      </c>
      <c r="E20" s="80" t="s">
        <v>129</v>
      </c>
      <c r="F20" s="80" t="s">
        <v>95</v>
      </c>
      <c r="G20" s="84"/>
      <c r="H20" s="84">
        <v>218</v>
      </c>
      <c r="I20" s="84">
        <v>78</v>
      </c>
      <c r="J20" s="84">
        <v>40</v>
      </c>
      <c r="K20" s="84">
        <v>130</v>
      </c>
      <c r="L20" s="84">
        <v>146</v>
      </c>
      <c r="M20" s="84"/>
      <c r="N20" s="84">
        <v>4</v>
      </c>
      <c r="O20" s="84"/>
      <c r="P20" s="84"/>
      <c r="Q20" s="84"/>
      <c r="R20" s="84">
        <v>616</v>
      </c>
    </row>
    <row r="21" spans="1:18" x14ac:dyDescent="0.2">
      <c r="A21" s="80">
        <v>77780089</v>
      </c>
      <c r="B21" s="80" t="s">
        <v>131</v>
      </c>
      <c r="C21" s="80" t="s">
        <v>132</v>
      </c>
      <c r="D21" s="80" t="s">
        <v>133</v>
      </c>
      <c r="E21" s="80" t="s">
        <v>134</v>
      </c>
      <c r="F21" s="80" t="s">
        <v>135</v>
      </c>
      <c r="G21" s="84">
        <v>13</v>
      </c>
      <c r="H21" s="84">
        <v>38</v>
      </c>
      <c r="I21" s="84">
        <v>22</v>
      </c>
      <c r="J21" s="84">
        <v>4</v>
      </c>
      <c r="K21" s="84"/>
      <c r="L21" s="84">
        <v>44</v>
      </c>
      <c r="M21" s="84"/>
      <c r="N21" s="84">
        <v>4</v>
      </c>
      <c r="O21" s="84"/>
      <c r="P21" s="84">
        <v>9</v>
      </c>
      <c r="Q21" s="84">
        <v>3</v>
      </c>
      <c r="R21" s="84">
        <v>137</v>
      </c>
    </row>
    <row r="22" spans="1:18" x14ac:dyDescent="0.2">
      <c r="A22" s="80">
        <v>77780089</v>
      </c>
      <c r="B22" s="80" t="s">
        <v>131</v>
      </c>
      <c r="C22" s="80" t="s">
        <v>132</v>
      </c>
      <c r="D22" s="80" t="s">
        <v>133</v>
      </c>
      <c r="E22" s="80" t="s">
        <v>137</v>
      </c>
      <c r="F22" s="80" t="s">
        <v>95</v>
      </c>
      <c r="G22" s="84">
        <v>1</v>
      </c>
      <c r="H22" s="84">
        <v>354</v>
      </c>
      <c r="I22" s="84">
        <v>146</v>
      </c>
      <c r="J22" s="84">
        <v>141</v>
      </c>
      <c r="K22" s="84">
        <v>1599</v>
      </c>
      <c r="L22" s="84">
        <v>293</v>
      </c>
      <c r="M22" s="84"/>
      <c r="N22" s="84">
        <v>5</v>
      </c>
      <c r="O22" s="84"/>
      <c r="P22" s="84"/>
      <c r="Q22" s="84"/>
      <c r="R22" s="84">
        <v>2539</v>
      </c>
    </row>
    <row r="23" spans="1:18" x14ac:dyDescent="0.2">
      <c r="A23" s="80">
        <v>77780090</v>
      </c>
      <c r="B23" s="80" t="s">
        <v>139</v>
      </c>
      <c r="C23" s="80" t="s">
        <v>140</v>
      </c>
      <c r="D23" s="80" t="s">
        <v>133</v>
      </c>
      <c r="E23" s="80" t="s">
        <v>141</v>
      </c>
      <c r="F23" s="80" t="s">
        <v>95</v>
      </c>
      <c r="G23" s="84">
        <v>30</v>
      </c>
      <c r="H23" s="84">
        <v>128</v>
      </c>
      <c r="I23" s="84">
        <v>82</v>
      </c>
      <c r="J23" s="84">
        <v>18</v>
      </c>
      <c r="K23" s="84">
        <v>459</v>
      </c>
      <c r="L23" s="84">
        <v>294</v>
      </c>
      <c r="M23" s="84"/>
      <c r="N23" s="84">
        <v>5</v>
      </c>
      <c r="O23" s="84"/>
      <c r="P23" s="84"/>
      <c r="Q23" s="84"/>
      <c r="R23" s="84">
        <v>1016</v>
      </c>
    </row>
    <row r="24" spans="1:18" x14ac:dyDescent="0.2">
      <c r="A24" s="80">
        <v>77780091</v>
      </c>
      <c r="B24" s="80" t="s">
        <v>143</v>
      </c>
      <c r="C24" s="80" t="s">
        <v>144</v>
      </c>
      <c r="D24" s="80" t="s">
        <v>145</v>
      </c>
      <c r="E24" s="80" t="s">
        <v>146</v>
      </c>
      <c r="F24" s="80" t="s">
        <v>92</v>
      </c>
      <c r="G24" s="84">
        <v>2</v>
      </c>
      <c r="H24" s="84">
        <v>357</v>
      </c>
      <c r="I24" s="84">
        <v>100</v>
      </c>
      <c r="J24" s="84">
        <v>185</v>
      </c>
      <c r="K24" s="84">
        <v>1684</v>
      </c>
      <c r="L24" s="84">
        <v>819</v>
      </c>
      <c r="M24" s="84"/>
      <c r="N24" s="84">
        <v>54</v>
      </c>
      <c r="O24" s="84"/>
      <c r="P24" s="84"/>
      <c r="Q24" s="84"/>
      <c r="R24" s="84">
        <v>3201</v>
      </c>
    </row>
    <row r="25" spans="1:18" x14ac:dyDescent="0.2">
      <c r="A25" s="80">
        <v>77780091</v>
      </c>
      <c r="B25" s="80" t="s">
        <v>143</v>
      </c>
      <c r="C25" s="80" t="s">
        <v>144</v>
      </c>
      <c r="D25" s="80" t="s">
        <v>145</v>
      </c>
      <c r="E25" s="80" t="s">
        <v>148</v>
      </c>
      <c r="F25" s="80" t="s">
        <v>92</v>
      </c>
      <c r="G25" s="84">
        <v>1</v>
      </c>
      <c r="H25" s="84">
        <v>104</v>
      </c>
      <c r="I25" s="84">
        <v>58</v>
      </c>
      <c r="J25" s="84">
        <v>52</v>
      </c>
      <c r="K25" s="84">
        <v>323</v>
      </c>
      <c r="L25" s="84">
        <v>348</v>
      </c>
      <c r="M25" s="84"/>
      <c r="N25" s="84">
        <v>12</v>
      </c>
      <c r="O25" s="84"/>
      <c r="P25" s="84"/>
      <c r="Q25" s="84"/>
      <c r="R25" s="84">
        <v>898</v>
      </c>
    </row>
    <row r="26" spans="1:18" x14ac:dyDescent="0.2">
      <c r="A26" s="80">
        <v>77780092</v>
      </c>
      <c r="B26" s="80" t="s">
        <v>150</v>
      </c>
      <c r="C26" s="80" t="s">
        <v>151</v>
      </c>
      <c r="D26" s="80" t="s">
        <v>133</v>
      </c>
      <c r="E26" s="80" t="s">
        <v>152</v>
      </c>
      <c r="F26" s="80" t="s">
        <v>95</v>
      </c>
      <c r="G26" s="84">
        <v>3</v>
      </c>
      <c r="H26" s="84">
        <v>245</v>
      </c>
      <c r="I26" s="84">
        <v>80</v>
      </c>
      <c r="J26" s="84">
        <v>3</v>
      </c>
      <c r="K26" s="84">
        <v>1170</v>
      </c>
      <c r="L26" s="84">
        <v>191</v>
      </c>
      <c r="M26" s="84"/>
      <c r="N26" s="84">
        <v>6</v>
      </c>
      <c r="O26" s="84"/>
      <c r="P26" s="84"/>
      <c r="Q26" s="84"/>
      <c r="R26" s="84">
        <v>1698</v>
      </c>
    </row>
    <row r="27" spans="1:18" x14ac:dyDescent="0.2">
      <c r="A27" s="80">
        <v>77780092</v>
      </c>
      <c r="B27" s="80" t="s">
        <v>150</v>
      </c>
      <c r="C27" s="80" t="s">
        <v>151</v>
      </c>
      <c r="D27" s="80" t="s">
        <v>133</v>
      </c>
      <c r="E27" s="80" t="s">
        <v>154</v>
      </c>
      <c r="F27" s="80" t="s">
        <v>92</v>
      </c>
      <c r="G27" s="84">
        <v>1</v>
      </c>
      <c r="H27" s="84">
        <v>310</v>
      </c>
      <c r="I27" s="84">
        <v>47</v>
      </c>
      <c r="J27" s="84">
        <v>125</v>
      </c>
      <c r="K27" s="84">
        <v>159</v>
      </c>
      <c r="L27" s="84">
        <v>778</v>
      </c>
      <c r="M27" s="84"/>
      <c r="N27" s="84">
        <v>2</v>
      </c>
      <c r="O27" s="84">
        <v>22</v>
      </c>
      <c r="P27" s="84"/>
      <c r="Q27" s="84"/>
      <c r="R27" s="84">
        <v>1444</v>
      </c>
    </row>
    <row r="28" spans="1:18" x14ac:dyDescent="0.2">
      <c r="A28" s="80">
        <v>77780093</v>
      </c>
      <c r="B28" s="80" t="s">
        <v>156</v>
      </c>
      <c r="C28" s="80" t="s">
        <v>157</v>
      </c>
      <c r="D28" s="80" t="s">
        <v>158</v>
      </c>
      <c r="E28" s="80" t="s">
        <v>159</v>
      </c>
      <c r="F28" s="80" t="s">
        <v>135</v>
      </c>
      <c r="G28" s="84">
        <v>12</v>
      </c>
      <c r="H28" s="84">
        <v>85</v>
      </c>
      <c r="I28" s="84">
        <v>38</v>
      </c>
      <c r="J28" s="84">
        <v>8</v>
      </c>
      <c r="K28" s="84"/>
      <c r="L28" s="84">
        <v>145</v>
      </c>
      <c r="M28" s="84"/>
      <c r="N28" s="84">
        <v>8</v>
      </c>
      <c r="O28" s="84"/>
      <c r="P28" s="84">
        <v>3</v>
      </c>
      <c r="Q28" s="84">
        <v>6</v>
      </c>
      <c r="R28" s="84">
        <v>305</v>
      </c>
    </row>
    <row r="29" spans="1:18" x14ac:dyDescent="0.2">
      <c r="A29" s="80">
        <v>77780093</v>
      </c>
      <c r="B29" s="80" t="s">
        <v>156</v>
      </c>
      <c r="C29" s="80" t="s">
        <v>157</v>
      </c>
      <c r="D29" s="80" t="s">
        <v>158</v>
      </c>
      <c r="E29" s="80" t="s">
        <v>161</v>
      </c>
      <c r="F29" s="80" t="s">
        <v>92</v>
      </c>
      <c r="G29" s="84"/>
      <c r="H29" s="84">
        <v>152</v>
      </c>
      <c r="I29" s="84">
        <v>309</v>
      </c>
      <c r="J29" s="84">
        <v>78</v>
      </c>
      <c r="K29" s="84">
        <v>199</v>
      </c>
      <c r="L29" s="84">
        <v>380</v>
      </c>
      <c r="M29" s="84"/>
      <c r="N29" s="84">
        <v>18</v>
      </c>
      <c r="O29" s="84"/>
      <c r="P29" s="84"/>
      <c r="Q29" s="84"/>
      <c r="R29" s="84">
        <v>1136</v>
      </c>
    </row>
    <row r="30" spans="1:18" x14ac:dyDescent="0.2">
      <c r="A30" s="80">
        <v>77780095</v>
      </c>
      <c r="B30" s="80" t="s">
        <v>170</v>
      </c>
      <c r="C30" s="80" t="s">
        <v>171</v>
      </c>
      <c r="D30" s="80" t="s">
        <v>108</v>
      </c>
      <c r="E30" s="80" t="s">
        <v>172</v>
      </c>
      <c r="F30" s="80" t="s">
        <v>95</v>
      </c>
      <c r="G30" s="84">
        <v>1</v>
      </c>
      <c r="H30" s="84">
        <v>50</v>
      </c>
      <c r="I30" s="84">
        <v>32</v>
      </c>
      <c r="J30" s="84">
        <v>96</v>
      </c>
      <c r="K30" s="84">
        <v>534</v>
      </c>
      <c r="L30" s="84">
        <v>59</v>
      </c>
      <c r="M30" s="84"/>
      <c r="N30" s="84">
        <v>5</v>
      </c>
      <c r="O30" s="84"/>
      <c r="P30" s="84"/>
      <c r="Q30" s="84"/>
      <c r="R30" s="84">
        <v>777</v>
      </c>
    </row>
    <row r="31" spans="1:18" x14ac:dyDescent="0.2">
      <c r="A31" s="80">
        <v>77780095</v>
      </c>
      <c r="B31" s="80" t="s">
        <v>170</v>
      </c>
      <c r="C31" s="80" t="s">
        <v>171</v>
      </c>
      <c r="D31" s="80" t="s">
        <v>108</v>
      </c>
      <c r="E31" s="80" t="s">
        <v>174</v>
      </c>
      <c r="F31" s="80" t="s">
        <v>92</v>
      </c>
      <c r="G31" s="84"/>
      <c r="H31" s="84">
        <v>280</v>
      </c>
      <c r="I31" s="84">
        <v>141</v>
      </c>
      <c r="J31" s="84">
        <v>231</v>
      </c>
      <c r="K31" s="84">
        <v>676</v>
      </c>
      <c r="L31" s="84">
        <v>319</v>
      </c>
      <c r="M31" s="84"/>
      <c r="N31" s="84">
        <v>1</v>
      </c>
      <c r="O31" s="84">
        <v>14</v>
      </c>
      <c r="P31" s="84"/>
      <c r="Q31" s="84"/>
      <c r="R31" s="84">
        <v>1662</v>
      </c>
    </row>
    <row r="32" spans="1:18" x14ac:dyDescent="0.2">
      <c r="A32" s="80">
        <v>77780109</v>
      </c>
      <c r="B32" s="80" t="s">
        <v>268</v>
      </c>
      <c r="C32" s="80" t="s">
        <v>269</v>
      </c>
      <c r="D32" s="80" t="s">
        <v>113</v>
      </c>
      <c r="E32" s="80" t="s">
        <v>270</v>
      </c>
      <c r="F32" s="80" t="s">
        <v>135</v>
      </c>
      <c r="G32" s="84">
        <v>1</v>
      </c>
      <c r="H32" s="84">
        <v>1</v>
      </c>
      <c r="I32" s="84">
        <v>42</v>
      </c>
      <c r="J32" s="84"/>
      <c r="K32" s="84"/>
      <c r="L32" s="84">
        <v>5</v>
      </c>
      <c r="M32" s="84"/>
      <c r="N32" s="84"/>
      <c r="O32" s="84"/>
      <c r="P32" s="84">
        <v>9</v>
      </c>
      <c r="Q32" s="84">
        <v>1</v>
      </c>
      <c r="R32" s="84">
        <v>59</v>
      </c>
    </row>
    <row r="33" spans="1:18" x14ac:dyDescent="0.2">
      <c r="A33" s="80">
        <v>77780096</v>
      </c>
      <c r="B33" s="80" t="s">
        <v>176</v>
      </c>
      <c r="C33" s="80" t="s">
        <v>177</v>
      </c>
      <c r="D33" s="80" t="s">
        <v>178</v>
      </c>
      <c r="E33" s="80" t="s">
        <v>179</v>
      </c>
      <c r="F33" s="80" t="s">
        <v>92</v>
      </c>
      <c r="G33" s="84"/>
      <c r="H33" s="84">
        <v>262</v>
      </c>
      <c r="I33" s="84">
        <v>179</v>
      </c>
      <c r="J33" s="84">
        <v>45</v>
      </c>
      <c r="K33" s="84">
        <v>888</v>
      </c>
      <c r="L33" s="84">
        <v>859</v>
      </c>
      <c r="M33" s="84"/>
      <c r="N33" s="84"/>
      <c r="O33" s="84"/>
      <c r="P33" s="84"/>
      <c r="Q33" s="84"/>
      <c r="R33" s="84">
        <v>2233</v>
      </c>
    </row>
    <row r="34" spans="1:18" x14ac:dyDescent="0.2">
      <c r="A34" s="80">
        <v>77780097</v>
      </c>
      <c r="B34" s="80" t="s">
        <v>181</v>
      </c>
      <c r="C34" s="80" t="s">
        <v>182</v>
      </c>
      <c r="D34" s="80" t="s">
        <v>183</v>
      </c>
      <c r="E34" s="80" t="s">
        <v>184</v>
      </c>
      <c r="F34" s="80" t="s">
        <v>135</v>
      </c>
      <c r="G34" s="84">
        <v>7</v>
      </c>
      <c r="H34" s="84">
        <v>29</v>
      </c>
      <c r="I34" s="84">
        <v>8</v>
      </c>
      <c r="J34" s="84">
        <v>10</v>
      </c>
      <c r="K34" s="84"/>
      <c r="L34" s="84">
        <v>88</v>
      </c>
      <c r="M34" s="84"/>
      <c r="N34" s="84">
        <v>4</v>
      </c>
      <c r="O34" s="84"/>
      <c r="P34" s="84">
        <v>2</v>
      </c>
      <c r="Q34" s="84"/>
      <c r="R34" s="84">
        <v>148</v>
      </c>
    </row>
    <row r="35" spans="1:18" x14ac:dyDescent="0.2">
      <c r="A35" s="80">
        <v>77780097</v>
      </c>
      <c r="B35" s="80" t="s">
        <v>181</v>
      </c>
      <c r="C35" s="80" t="s">
        <v>182</v>
      </c>
      <c r="D35" s="80" t="s">
        <v>183</v>
      </c>
      <c r="E35" s="80" t="s">
        <v>186</v>
      </c>
      <c r="F35" s="80" t="s">
        <v>92</v>
      </c>
      <c r="G35" s="84"/>
      <c r="H35" s="84">
        <v>157</v>
      </c>
      <c r="I35" s="84">
        <v>27</v>
      </c>
      <c r="J35" s="84">
        <v>2</v>
      </c>
      <c r="K35" s="84">
        <v>117</v>
      </c>
      <c r="L35" s="84">
        <v>154</v>
      </c>
      <c r="M35" s="84"/>
      <c r="N35" s="84">
        <v>1</v>
      </c>
      <c r="O35" s="84"/>
      <c r="P35" s="84"/>
      <c r="Q35" s="84"/>
      <c r="R35" s="84">
        <v>458</v>
      </c>
    </row>
    <row r="36" spans="1:18" x14ac:dyDescent="0.2">
      <c r="A36" s="80">
        <v>77780094</v>
      </c>
      <c r="B36" s="80" t="s">
        <v>162</v>
      </c>
      <c r="C36" s="80" t="s">
        <v>163</v>
      </c>
      <c r="D36" s="80" t="s">
        <v>164</v>
      </c>
      <c r="E36" s="80" t="s">
        <v>165</v>
      </c>
      <c r="F36" s="80" t="s">
        <v>166</v>
      </c>
      <c r="G36" s="84"/>
      <c r="H36" s="84">
        <v>40</v>
      </c>
      <c r="I36" s="84">
        <v>41</v>
      </c>
      <c r="J36" s="84">
        <v>1</v>
      </c>
      <c r="K36" s="84"/>
      <c r="L36" s="84">
        <v>19</v>
      </c>
      <c r="M36" s="84"/>
      <c r="N36" s="84"/>
      <c r="O36" s="84">
        <v>2</v>
      </c>
      <c r="P36" s="84"/>
      <c r="Q36" s="84"/>
      <c r="R36" s="84">
        <v>103</v>
      </c>
    </row>
    <row r="37" spans="1:18" x14ac:dyDescent="0.2">
      <c r="A37" s="80">
        <v>77780094</v>
      </c>
      <c r="B37" s="80" t="s">
        <v>162</v>
      </c>
      <c r="C37" s="80" t="s">
        <v>163</v>
      </c>
      <c r="D37" s="80" t="s">
        <v>164</v>
      </c>
      <c r="E37" s="80" t="s">
        <v>168</v>
      </c>
      <c r="F37" s="80" t="s">
        <v>95</v>
      </c>
      <c r="G37" s="84"/>
      <c r="H37" s="84">
        <v>172</v>
      </c>
      <c r="I37" s="84">
        <v>95</v>
      </c>
      <c r="J37" s="84">
        <v>71</v>
      </c>
      <c r="K37" s="84">
        <v>518</v>
      </c>
      <c r="L37" s="84">
        <v>286</v>
      </c>
      <c r="M37" s="84"/>
      <c r="N37" s="84">
        <v>11</v>
      </c>
      <c r="O37" s="84"/>
      <c r="P37" s="84"/>
      <c r="Q37" s="84"/>
      <c r="R37" s="84">
        <v>1153</v>
      </c>
    </row>
    <row r="38" spans="1:18" x14ac:dyDescent="0.2">
      <c r="A38" s="80">
        <v>77780098</v>
      </c>
      <c r="B38" s="80" t="s">
        <v>188</v>
      </c>
      <c r="C38" s="80" t="s">
        <v>189</v>
      </c>
      <c r="D38" s="80" t="s">
        <v>190</v>
      </c>
      <c r="E38" s="80" t="s">
        <v>191</v>
      </c>
      <c r="F38" s="80" t="s">
        <v>92</v>
      </c>
      <c r="G38" s="84">
        <v>108</v>
      </c>
      <c r="H38" s="84">
        <v>357</v>
      </c>
      <c r="I38" s="84">
        <v>147</v>
      </c>
      <c r="J38" s="84">
        <v>18</v>
      </c>
      <c r="K38" s="84">
        <v>54</v>
      </c>
      <c r="L38" s="84">
        <v>622</v>
      </c>
      <c r="M38" s="84"/>
      <c r="N38" s="84">
        <v>3</v>
      </c>
      <c r="O38" s="84"/>
      <c r="P38" s="84"/>
      <c r="Q38" s="84"/>
      <c r="R38" s="84">
        <v>1309</v>
      </c>
    </row>
    <row r="39" spans="1:18" x14ac:dyDescent="0.2">
      <c r="A39" s="80">
        <v>77780099</v>
      </c>
      <c r="B39" s="80" t="s">
        <v>193</v>
      </c>
      <c r="C39" s="80" t="s">
        <v>194</v>
      </c>
      <c r="D39" s="80" t="s">
        <v>108</v>
      </c>
      <c r="E39" s="80" t="s">
        <v>195</v>
      </c>
      <c r="F39" s="80" t="s">
        <v>135</v>
      </c>
      <c r="G39" s="84">
        <v>3</v>
      </c>
      <c r="H39" s="84">
        <v>20</v>
      </c>
      <c r="I39" s="84">
        <v>11</v>
      </c>
      <c r="J39" s="84">
        <v>1</v>
      </c>
      <c r="K39" s="84"/>
      <c r="L39" s="84">
        <v>22</v>
      </c>
      <c r="M39" s="84"/>
      <c r="N39" s="84">
        <v>1</v>
      </c>
      <c r="O39" s="84"/>
      <c r="P39" s="84">
        <v>4</v>
      </c>
      <c r="Q39" s="84"/>
      <c r="R39" s="84">
        <v>62</v>
      </c>
    </row>
    <row r="40" spans="1:18" x14ac:dyDescent="0.2">
      <c r="A40" s="80">
        <v>77780099</v>
      </c>
      <c r="B40" s="80" t="s">
        <v>193</v>
      </c>
      <c r="C40" s="80" t="s">
        <v>194</v>
      </c>
      <c r="D40" s="80" t="s">
        <v>108</v>
      </c>
      <c r="E40" s="80" t="s">
        <v>197</v>
      </c>
      <c r="F40" s="80" t="s">
        <v>95</v>
      </c>
      <c r="G40" s="84">
        <v>8</v>
      </c>
      <c r="H40" s="84">
        <v>257</v>
      </c>
      <c r="I40" s="84">
        <v>167</v>
      </c>
      <c r="J40" s="84">
        <v>2</v>
      </c>
      <c r="K40" s="84">
        <v>69</v>
      </c>
      <c r="L40" s="84">
        <v>28</v>
      </c>
      <c r="M40" s="84"/>
      <c r="N40" s="84">
        <v>35</v>
      </c>
      <c r="O40" s="84"/>
      <c r="P40" s="84"/>
      <c r="Q40" s="84"/>
      <c r="R40" s="84">
        <v>566</v>
      </c>
    </row>
    <row r="41" spans="1:18" x14ac:dyDescent="0.2">
      <c r="A41" s="80">
        <v>77780099</v>
      </c>
      <c r="B41" s="80" t="s">
        <v>193</v>
      </c>
      <c r="C41" s="80" t="s">
        <v>194</v>
      </c>
      <c r="D41" s="80" t="s">
        <v>108</v>
      </c>
      <c r="E41" s="80" t="s">
        <v>199</v>
      </c>
      <c r="F41" s="80" t="s">
        <v>92</v>
      </c>
      <c r="G41" s="84">
        <v>2</v>
      </c>
      <c r="H41" s="84">
        <v>259</v>
      </c>
      <c r="I41" s="84">
        <v>83</v>
      </c>
      <c r="J41" s="84">
        <v>35</v>
      </c>
      <c r="K41" s="84">
        <v>87</v>
      </c>
      <c r="L41" s="84">
        <v>416</v>
      </c>
      <c r="M41" s="84"/>
      <c r="N41" s="84">
        <v>3</v>
      </c>
      <c r="O41" s="84"/>
      <c r="P41" s="84"/>
      <c r="Q41" s="84"/>
      <c r="R41" s="84">
        <v>885</v>
      </c>
    </row>
    <row r="42" spans="1:18" x14ac:dyDescent="0.2">
      <c r="A42" s="80">
        <v>77780101</v>
      </c>
      <c r="B42" s="80" t="s">
        <v>205</v>
      </c>
      <c r="C42" s="80" t="s">
        <v>206</v>
      </c>
      <c r="D42" s="80" t="s">
        <v>207</v>
      </c>
      <c r="E42" s="80" t="s">
        <v>208</v>
      </c>
      <c r="F42" s="80" t="s">
        <v>135</v>
      </c>
      <c r="G42" s="84"/>
      <c r="H42" s="84">
        <v>158</v>
      </c>
      <c r="I42" s="84">
        <v>84</v>
      </c>
      <c r="J42" s="84">
        <v>4</v>
      </c>
      <c r="K42" s="84"/>
      <c r="L42" s="84">
        <v>59</v>
      </c>
      <c r="M42" s="84"/>
      <c r="N42" s="84">
        <v>23</v>
      </c>
      <c r="O42" s="84">
        <v>7</v>
      </c>
      <c r="P42" s="84"/>
      <c r="Q42" s="84">
        <v>3</v>
      </c>
      <c r="R42" s="84">
        <v>338</v>
      </c>
    </row>
    <row r="43" spans="1:18" x14ac:dyDescent="0.2">
      <c r="A43" s="80">
        <v>77780101</v>
      </c>
      <c r="B43" s="80" t="s">
        <v>205</v>
      </c>
      <c r="C43" s="80" t="s">
        <v>206</v>
      </c>
      <c r="D43" s="80" t="s">
        <v>207</v>
      </c>
      <c r="E43" s="80" t="s">
        <v>212</v>
      </c>
      <c r="F43" s="80" t="s">
        <v>92</v>
      </c>
      <c r="G43" s="84">
        <v>1</v>
      </c>
      <c r="H43" s="84">
        <v>236</v>
      </c>
      <c r="I43" s="84">
        <v>300</v>
      </c>
      <c r="J43" s="84">
        <v>65</v>
      </c>
      <c r="K43" s="84">
        <v>518</v>
      </c>
      <c r="L43" s="84">
        <v>578</v>
      </c>
      <c r="M43" s="84"/>
      <c r="N43" s="84">
        <v>18</v>
      </c>
      <c r="O43" s="84"/>
      <c r="P43" s="84"/>
      <c r="Q43" s="84"/>
      <c r="R43" s="84">
        <v>1716</v>
      </c>
    </row>
    <row r="44" spans="1:18" x14ac:dyDescent="0.2">
      <c r="A44" s="80">
        <v>77780101</v>
      </c>
      <c r="B44" s="80" t="s">
        <v>205</v>
      </c>
      <c r="C44" s="80" t="s">
        <v>206</v>
      </c>
      <c r="D44" s="80" t="s">
        <v>207</v>
      </c>
      <c r="E44" s="80" t="s">
        <v>210</v>
      </c>
      <c r="F44" s="80" t="s">
        <v>92</v>
      </c>
      <c r="G44" s="84">
        <v>4</v>
      </c>
      <c r="H44" s="84">
        <v>95</v>
      </c>
      <c r="I44" s="84">
        <v>77</v>
      </c>
      <c r="J44" s="84">
        <v>19</v>
      </c>
      <c r="K44" s="84">
        <v>134</v>
      </c>
      <c r="L44" s="84">
        <v>156</v>
      </c>
      <c r="M44" s="84"/>
      <c r="N44" s="84"/>
      <c r="O44" s="84"/>
      <c r="P44" s="84"/>
      <c r="Q44" s="84"/>
      <c r="R44" s="84">
        <v>485</v>
      </c>
    </row>
    <row r="45" spans="1:18" x14ac:dyDescent="0.2">
      <c r="A45" s="80">
        <v>77780102</v>
      </c>
      <c r="B45" s="80" t="s">
        <v>214</v>
      </c>
      <c r="C45" s="80" t="s">
        <v>215</v>
      </c>
      <c r="D45" s="80" t="s">
        <v>207</v>
      </c>
      <c r="E45" s="80" t="s">
        <v>216</v>
      </c>
      <c r="F45" s="80" t="s">
        <v>135</v>
      </c>
      <c r="G45" s="84">
        <v>8</v>
      </c>
      <c r="H45" s="84">
        <v>152</v>
      </c>
      <c r="I45" s="84">
        <v>103</v>
      </c>
      <c r="J45" s="84">
        <v>16</v>
      </c>
      <c r="K45" s="84"/>
      <c r="L45" s="84">
        <v>427</v>
      </c>
      <c r="M45" s="84"/>
      <c r="N45" s="84">
        <v>23</v>
      </c>
      <c r="O45" s="84"/>
      <c r="P45" s="84">
        <v>8</v>
      </c>
      <c r="Q45" s="84">
        <v>6</v>
      </c>
      <c r="R45" s="84">
        <v>743</v>
      </c>
    </row>
    <row r="46" spans="1:18" x14ac:dyDescent="0.2">
      <c r="A46" s="80">
        <v>77780102</v>
      </c>
      <c r="B46" s="80" t="s">
        <v>214</v>
      </c>
      <c r="C46" s="80" t="s">
        <v>215</v>
      </c>
      <c r="D46" s="80" t="s">
        <v>207</v>
      </c>
      <c r="E46" s="80" t="s">
        <v>224</v>
      </c>
      <c r="F46" s="80" t="s">
        <v>225</v>
      </c>
      <c r="G46" s="84">
        <v>24</v>
      </c>
      <c r="H46" s="84">
        <v>700</v>
      </c>
      <c r="I46" s="84">
        <v>377</v>
      </c>
      <c r="J46" s="84">
        <v>59</v>
      </c>
      <c r="K46" s="84">
        <v>146</v>
      </c>
      <c r="L46" s="84">
        <v>804</v>
      </c>
      <c r="M46" s="84"/>
      <c r="N46" s="84">
        <v>16</v>
      </c>
      <c r="O46" s="84">
        <v>4</v>
      </c>
      <c r="P46" s="84"/>
      <c r="Q46" s="84"/>
      <c r="R46" s="84">
        <v>2130</v>
      </c>
    </row>
    <row r="47" spans="1:18" x14ac:dyDescent="0.2">
      <c r="A47" s="80">
        <v>77780102</v>
      </c>
      <c r="B47" s="80" t="s">
        <v>214</v>
      </c>
      <c r="C47" s="80" t="s">
        <v>215</v>
      </c>
      <c r="D47" s="80" t="s">
        <v>207</v>
      </c>
      <c r="E47" s="80" t="s">
        <v>227</v>
      </c>
      <c r="F47" s="80" t="s">
        <v>225</v>
      </c>
      <c r="G47" s="84">
        <v>5</v>
      </c>
      <c r="H47" s="84">
        <v>430</v>
      </c>
      <c r="I47" s="84">
        <v>205</v>
      </c>
      <c r="J47" s="84">
        <v>31</v>
      </c>
      <c r="K47" s="84">
        <v>133</v>
      </c>
      <c r="L47" s="84">
        <v>487</v>
      </c>
      <c r="M47" s="84">
        <v>343</v>
      </c>
      <c r="N47" s="84">
        <v>9</v>
      </c>
      <c r="O47" s="84">
        <v>3</v>
      </c>
      <c r="P47" s="84"/>
      <c r="Q47" s="84"/>
      <c r="R47" s="84">
        <v>1646</v>
      </c>
    </row>
    <row r="48" spans="1:18" x14ac:dyDescent="0.2">
      <c r="A48" s="80">
        <v>77780102</v>
      </c>
      <c r="B48" s="80" t="s">
        <v>214</v>
      </c>
      <c r="C48" s="80" t="s">
        <v>215</v>
      </c>
      <c r="D48" s="80" t="s">
        <v>207</v>
      </c>
      <c r="E48" s="80" t="s">
        <v>229</v>
      </c>
      <c r="F48" s="80" t="s">
        <v>225</v>
      </c>
      <c r="G48" s="84">
        <v>5</v>
      </c>
      <c r="H48" s="84">
        <v>123</v>
      </c>
      <c r="I48" s="84">
        <v>100</v>
      </c>
      <c r="J48" s="84">
        <v>18</v>
      </c>
      <c r="K48" s="84">
        <v>159</v>
      </c>
      <c r="L48" s="84">
        <v>106</v>
      </c>
      <c r="M48" s="84"/>
      <c r="N48" s="84">
        <v>2</v>
      </c>
      <c r="O48" s="84"/>
      <c r="P48" s="84"/>
      <c r="Q48" s="84"/>
      <c r="R48" s="84">
        <v>513</v>
      </c>
    </row>
    <row r="49" spans="1:18" x14ac:dyDescent="0.2">
      <c r="A49" s="80">
        <v>77780082</v>
      </c>
      <c r="B49" s="80" t="s">
        <v>96</v>
      </c>
      <c r="C49" s="80" t="s">
        <v>97</v>
      </c>
      <c r="D49" s="80" t="s">
        <v>98</v>
      </c>
      <c r="E49" s="80" t="s">
        <v>99</v>
      </c>
      <c r="F49" s="80" t="s">
        <v>95</v>
      </c>
      <c r="G49" s="84">
        <v>4</v>
      </c>
      <c r="H49" s="84">
        <v>408</v>
      </c>
      <c r="I49" s="84">
        <v>356</v>
      </c>
      <c r="J49" s="84">
        <v>200</v>
      </c>
      <c r="K49" s="84">
        <v>1639</v>
      </c>
      <c r="L49" s="84">
        <v>575</v>
      </c>
      <c r="M49" s="84"/>
      <c r="N49" s="84">
        <v>11</v>
      </c>
      <c r="O49" s="84"/>
      <c r="P49" s="84"/>
      <c r="Q49" s="84"/>
      <c r="R49" s="84">
        <v>3193</v>
      </c>
    </row>
    <row r="50" spans="1:18" x14ac:dyDescent="0.2">
      <c r="A50" s="80">
        <v>77780103</v>
      </c>
      <c r="B50" s="80" t="s">
        <v>231</v>
      </c>
      <c r="C50" s="80" t="s">
        <v>232</v>
      </c>
      <c r="D50" s="80" t="s">
        <v>233</v>
      </c>
      <c r="E50" s="80" t="s">
        <v>234</v>
      </c>
      <c r="F50" s="80" t="s">
        <v>92</v>
      </c>
      <c r="G50" s="84"/>
      <c r="H50" s="84">
        <v>139</v>
      </c>
      <c r="I50" s="84">
        <v>31</v>
      </c>
      <c r="J50" s="84">
        <v>16</v>
      </c>
      <c r="K50" s="84">
        <v>158</v>
      </c>
      <c r="L50" s="84">
        <v>173</v>
      </c>
      <c r="M50" s="84"/>
      <c r="N50" s="84">
        <v>24</v>
      </c>
      <c r="O50" s="84"/>
      <c r="P50" s="84"/>
      <c r="Q50" s="84"/>
      <c r="R50" s="84">
        <v>541</v>
      </c>
    </row>
    <row r="51" spans="1:18" x14ac:dyDescent="0.2">
      <c r="A51" s="80">
        <v>77780103</v>
      </c>
      <c r="B51" s="80" t="s">
        <v>231</v>
      </c>
      <c r="C51" s="80" t="s">
        <v>232</v>
      </c>
      <c r="D51" s="80" t="s">
        <v>233</v>
      </c>
      <c r="E51" s="80" t="s">
        <v>236</v>
      </c>
      <c r="F51" s="80" t="s">
        <v>92</v>
      </c>
      <c r="G51" s="84">
        <v>6</v>
      </c>
      <c r="H51" s="84">
        <v>251</v>
      </c>
      <c r="I51" s="84">
        <v>180</v>
      </c>
      <c r="J51" s="84">
        <v>14</v>
      </c>
      <c r="K51" s="84">
        <v>1000</v>
      </c>
      <c r="L51" s="84">
        <v>524</v>
      </c>
      <c r="M51" s="84"/>
      <c r="N51" s="84">
        <v>25</v>
      </c>
      <c r="O51" s="84"/>
      <c r="P51" s="84"/>
      <c r="Q51" s="84"/>
      <c r="R51" s="84">
        <v>2000</v>
      </c>
    </row>
    <row r="52" spans="1:18" x14ac:dyDescent="0.2">
      <c r="A52" s="80">
        <v>77780103</v>
      </c>
      <c r="B52" s="80" t="s">
        <v>231</v>
      </c>
      <c r="C52" s="80" t="s">
        <v>232</v>
      </c>
      <c r="D52" s="80" t="s">
        <v>233</v>
      </c>
      <c r="E52" s="80" t="s">
        <v>238</v>
      </c>
      <c r="F52" s="80" t="s">
        <v>95</v>
      </c>
      <c r="G52" s="84"/>
      <c r="H52" s="84">
        <v>21</v>
      </c>
      <c r="I52" s="84">
        <v>79</v>
      </c>
      <c r="J52" s="84">
        <v>1</v>
      </c>
      <c r="K52" s="84">
        <v>21</v>
      </c>
      <c r="L52" s="84">
        <v>130</v>
      </c>
      <c r="M52" s="84"/>
      <c r="N52" s="84"/>
      <c r="O52" s="84"/>
      <c r="P52" s="84"/>
      <c r="Q52" s="84"/>
      <c r="R52" s="84">
        <v>252</v>
      </c>
    </row>
    <row r="53" spans="1:18" x14ac:dyDescent="0.2">
      <c r="A53" s="80">
        <v>77780103</v>
      </c>
      <c r="B53" s="80" t="s">
        <v>231</v>
      </c>
      <c r="C53" s="80" t="s">
        <v>232</v>
      </c>
      <c r="D53" s="80" t="s">
        <v>233</v>
      </c>
      <c r="E53" s="80" t="s">
        <v>240</v>
      </c>
      <c r="F53" s="80" t="s">
        <v>92</v>
      </c>
      <c r="G53" s="84"/>
      <c r="H53" s="84">
        <v>68</v>
      </c>
      <c r="I53" s="84">
        <v>6</v>
      </c>
      <c r="J53" s="84"/>
      <c r="K53" s="84">
        <v>603</v>
      </c>
      <c r="L53" s="84">
        <v>46</v>
      </c>
      <c r="M53" s="84"/>
      <c r="N53" s="84"/>
      <c r="O53" s="84">
        <v>2</v>
      </c>
      <c r="P53" s="84"/>
      <c r="Q53" s="84"/>
      <c r="R53" s="84">
        <v>725</v>
      </c>
    </row>
    <row r="54" spans="1:18" x14ac:dyDescent="0.2">
      <c r="A54" s="80">
        <v>77780104</v>
      </c>
      <c r="B54" s="80" t="s">
        <v>242</v>
      </c>
      <c r="C54" s="80" t="s">
        <v>243</v>
      </c>
      <c r="D54" s="80" t="s">
        <v>183</v>
      </c>
      <c r="E54" s="80" t="s">
        <v>244</v>
      </c>
      <c r="F54" s="80" t="s">
        <v>92</v>
      </c>
      <c r="G54" s="84">
        <v>49</v>
      </c>
      <c r="H54" s="84">
        <v>164</v>
      </c>
      <c r="I54" s="84">
        <v>345</v>
      </c>
      <c r="J54" s="84">
        <v>66</v>
      </c>
      <c r="K54" s="84">
        <v>375</v>
      </c>
      <c r="L54" s="84">
        <v>408</v>
      </c>
      <c r="M54" s="84"/>
      <c r="N54" s="84">
        <v>1</v>
      </c>
      <c r="O54" s="84"/>
      <c r="P54" s="84"/>
      <c r="Q54" s="84"/>
      <c r="R54" s="84">
        <v>1408</v>
      </c>
    </row>
    <row r="55" spans="1:18" x14ac:dyDescent="0.2">
      <c r="A55" s="80">
        <v>77780106</v>
      </c>
      <c r="B55" s="80" t="s">
        <v>251</v>
      </c>
      <c r="C55" s="80" t="s">
        <v>252</v>
      </c>
      <c r="D55" s="80" t="s">
        <v>253</v>
      </c>
      <c r="E55" s="80" t="s">
        <v>255</v>
      </c>
      <c r="F55" s="80" t="s">
        <v>92</v>
      </c>
      <c r="G55" s="84">
        <v>15</v>
      </c>
      <c r="H55" s="84">
        <v>343</v>
      </c>
      <c r="I55" s="84">
        <v>154</v>
      </c>
      <c r="J55" s="84">
        <v>42</v>
      </c>
      <c r="K55" s="84">
        <v>858</v>
      </c>
      <c r="L55" s="84">
        <v>423</v>
      </c>
      <c r="M55" s="84"/>
      <c r="N55" s="84">
        <v>58</v>
      </c>
      <c r="O55" s="84"/>
      <c r="P55" s="84"/>
      <c r="Q55" s="84"/>
      <c r="R55" s="84">
        <v>1893</v>
      </c>
    </row>
    <row r="56" spans="1:18" x14ac:dyDescent="0.2">
      <c r="A56" s="80">
        <v>77780107</v>
      </c>
      <c r="B56" s="80" t="s">
        <v>257</v>
      </c>
      <c r="C56" s="80" t="s">
        <v>258</v>
      </c>
      <c r="D56" s="80" t="s">
        <v>202</v>
      </c>
      <c r="E56" s="80" t="s">
        <v>259</v>
      </c>
      <c r="F56" s="80" t="s">
        <v>92</v>
      </c>
      <c r="G56" s="84"/>
      <c r="H56" s="84">
        <v>336</v>
      </c>
      <c r="I56" s="84">
        <v>39</v>
      </c>
      <c r="J56" s="84">
        <v>59</v>
      </c>
      <c r="K56" s="84">
        <v>74</v>
      </c>
      <c r="L56" s="84">
        <v>910</v>
      </c>
      <c r="M56" s="84"/>
      <c r="N56" s="84"/>
      <c r="O56" s="84"/>
      <c r="P56" s="84"/>
      <c r="Q56" s="84"/>
      <c r="R56" s="84">
        <v>1418</v>
      </c>
    </row>
    <row r="57" spans="1:18" x14ac:dyDescent="0.2">
      <c r="A57" s="80">
        <v>77780107</v>
      </c>
      <c r="B57" s="80" t="s">
        <v>257</v>
      </c>
      <c r="C57" s="80" t="s">
        <v>258</v>
      </c>
      <c r="D57" s="80" t="s">
        <v>202</v>
      </c>
      <c r="E57" s="80" t="s">
        <v>261</v>
      </c>
      <c r="F57" s="80" t="s">
        <v>95</v>
      </c>
      <c r="G57" s="84">
        <v>1</v>
      </c>
      <c r="H57" s="84">
        <v>43</v>
      </c>
      <c r="I57" s="84">
        <v>89</v>
      </c>
      <c r="J57" s="84">
        <v>11</v>
      </c>
      <c r="K57" s="84">
        <v>938</v>
      </c>
      <c r="L57" s="84">
        <v>37</v>
      </c>
      <c r="M57" s="84"/>
      <c r="N57" s="84"/>
      <c r="O57" s="84"/>
      <c r="P57" s="84"/>
      <c r="Q57" s="84"/>
      <c r="R57" s="84">
        <v>1119</v>
      </c>
    </row>
    <row r="58" spans="1:18" x14ac:dyDescent="0.2">
      <c r="A58" s="80">
        <v>77780083</v>
      </c>
      <c r="B58" s="80" t="s">
        <v>101</v>
      </c>
      <c r="C58" s="80" t="s">
        <v>102</v>
      </c>
      <c r="D58" s="80" t="s">
        <v>103</v>
      </c>
      <c r="E58" s="80" t="s">
        <v>104</v>
      </c>
      <c r="F58" s="80" t="s">
        <v>95</v>
      </c>
      <c r="G58" s="84"/>
      <c r="H58" s="84">
        <v>22</v>
      </c>
      <c r="I58" s="84">
        <v>45</v>
      </c>
      <c r="J58" s="84">
        <v>18</v>
      </c>
      <c r="K58" s="84">
        <v>31</v>
      </c>
      <c r="L58" s="84">
        <v>74</v>
      </c>
      <c r="M58" s="84"/>
      <c r="N58" s="84"/>
      <c r="O58" s="84"/>
      <c r="P58" s="84"/>
      <c r="Q58" s="84"/>
      <c r="R58" s="84">
        <v>190</v>
      </c>
    </row>
    <row r="59" spans="1:18" s="39" customFormat="1" x14ac:dyDescent="0.2">
      <c r="A59" s="81" t="s">
        <v>34</v>
      </c>
      <c r="B59" s="81"/>
      <c r="C59" s="81"/>
      <c r="D59" s="81"/>
      <c r="E59" s="81"/>
      <c r="F59" s="81"/>
      <c r="G59" s="85">
        <v>512</v>
      </c>
      <c r="H59" s="85">
        <v>10071</v>
      </c>
      <c r="I59" s="85">
        <v>5920</v>
      </c>
      <c r="J59" s="85">
        <v>2391</v>
      </c>
      <c r="K59" s="85">
        <v>21047</v>
      </c>
      <c r="L59" s="85">
        <v>16681</v>
      </c>
      <c r="M59" s="85">
        <v>343</v>
      </c>
      <c r="N59" s="85">
        <v>593</v>
      </c>
      <c r="O59" s="85">
        <v>59</v>
      </c>
      <c r="P59" s="85">
        <v>45</v>
      </c>
      <c r="Q59" s="85">
        <v>20</v>
      </c>
      <c r="R59" s="85">
        <v>57682</v>
      </c>
    </row>
  </sheetData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255B-671A-4BF6-BF77-FAC2A4902A67}">
  <sheetPr>
    <tabColor rgb="FF00B050"/>
  </sheetPr>
  <dimension ref="A1:Q15"/>
  <sheetViews>
    <sheetView showGridLines="0" workbookViewId="0">
      <selection activeCell="C28" sqref="C28"/>
    </sheetView>
  </sheetViews>
  <sheetFormatPr defaultRowHeight="10.199999999999999" x14ac:dyDescent="0.2"/>
  <cols>
    <col min="1" max="1" width="36.28515625" bestFit="1" customWidth="1"/>
    <col min="2" max="2" width="36.28515625" customWidth="1"/>
    <col min="3" max="3" width="33" bestFit="1" customWidth="1"/>
    <col min="4" max="4" width="23.85546875" bestFit="1" customWidth="1"/>
    <col min="5" max="5" width="18" bestFit="1" customWidth="1"/>
    <col min="6" max="6" width="25.5703125" bestFit="1" customWidth="1"/>
    <col min="7" max="7" width="12" bestFit="1" customWidth="1"/>
    <col min="8" max="8" width="11.7109375" bestFit="1" customWidth="1"/>
    <col min="9" max="9" width="15.28515625" bestFit="1" customWidth="1"/>
    <col min="10" max="10" width="11.140625" bestFit="1" customWidth="1"/>
    <col min="11" max="11" width="10.140625" bestFit="1" customWidth="1"/>
    <col min="12" max="12" width="11.28515625" bestFit="1" customWidth="1"/>
    <col min="13" max="13" width="6.7109375" bestFit="1" customWidth="1"/>
    <col min="14" max="14" width="11.85546875" bestFit="1" customWidth="1"/>
    <col min="15" max="15" width="10.7109375" bestFit="1" customWidth="1"/>
    <col min="16" max="16" width="16.140625" bestFit="1" customWidth="1"/>
    <col min="17" max="17" width="11.7109375" bestFit="1" customWidth="1"/>
    <col min="18" max="18" width="10.7109375" bestFit="1" customWidth="1"/>
  </cols>
  <sheetData>
    <row r="1" spans="1:17" ht="15.6" x14ac:dyDescent="0.3">
      <c r="A1" s="24" t="s">
        <v>1</v>
      </c>
      <c r="B1" s="24"/>
    </row>
    <row r="2" spans="1:17" ht="12" x14ac:dyDescent="0.25">
      <c r="A2" s="54"/>
      <c r="B2" s="54"/>
    </row>
    <row r="3" spans="1:17" ht="13.8" x14ac:dyDescent="0.25">
      <c r="A3" s="55" t="s">
        <v>35</v>
      </c>
      <c r="B3" s="55"/>
    </row>
    <row r="5" spans="1:17" x14ac:dyDescent="0.2">
      <c r="A5" s="82" t="s">
        <v>14</v>
      </c>
      <c r="B5" s="82" t="s">
        <v>15</v>
      </c>
      <c r="C5" s="82" t="s">
        <v>16</v>
      </c>
      <c r="D5" s="82" t="s">
        <v>17</v>
      </c>
      <c r="E5" s="82" t="s">
        <v>289</v>
      </c>
      <c r="F5" s="82" t="s">
        <v>26</v>
      </c>
      <c r="G5" s="82" t="s">
        <v>36</v>
      </c>
      <c r="H5" s="82" t="s">
        <v>37</v>
      </c>
      <c r="I5" s="82" t="s">
        <v>38</v>
      </c>
      <c r="J5" s="82" t="s">
        <v>44</v>
      </c>
      <c r="K5" s="82" t="s">
        <v>39</v>
      </c>
      <c r="L5" s="82" t="s">
        <v>40</v>
      </c>
      <c r="M5" s="82" t="s">
        <v>41</v>
      </c>
      <c r="N5" s="82" t="s">
        <v>45</v>
      </c>
      <c r="O5" s="82" t="s">
        <v>46</v>
      </c>
      <c r="P5" s="82" t="s">
        <v>43</v>
      </c>
      <c r="Q5" s="82" t="s">
        <v>34</v>
      </c>
    </row>
    <row r="6" spans="1:17" x14ac:dyDescent="0.2">
      <c r="A6" s="80">
        <v>77780085</v>
      </c>
      <c r="B6" s="80" t="s">
        <v>111</v>
      </c>
      <c r="C6" s="80" t="s">
        <v>112</v>
      </c>
      <c r="D6" s="80" t="s">
        <v>113</v>
      </c>
      <c r="E6" s="80" t="s">
        <v>114</v>
      </c>
      <c r="F6" s="80" t="s">
        <v>115</v>
      </c>
      <c r="G6" s="84"/>
      <c r="H6" s="84">
        <v>6</v>
      </c>
      <c r="I6" s="84">
        <v>152</v>
      </c>
      <c r="J6" s="84"/>
      <c r="K6" s="84"/>
      <c r="L6" s="84">
        <v>6</v>
      </c>
      <c r="M6" s="84">
        <v>1</v>
      </c>
      <c r="N6" s="84">
        <v>10</v>
      </c>
      <c r="O6" s="84">
        <v>1</v>
      </c>
      <c r="P6" s="84"/>
      <c r="Q6" s="84">
        <v>176</v>
      </c>
    </row>
    <row r="7" spans="1:17" x14ac:dyDescent="0.2">
      <c r="A7" s="80">
        <v>77780089</v>
      </c>
      <c r="B7" s="80" t="s">
        <v>131</v>
      </c>
      <c r="C7" s="80" t="s">
        <v>132</v>
      </c>
      <c r="D7" s="80" t="s">
        <v>133</v>
      </c>
      <c r="E7" s="80" t="s">
        <v>134</v>
      </c>
      <c r="F7" s="80" t="s">
        <v>135</v>
      </c>
      <c r="G7" s="84">
        <v>13</v>
      </c>
      <c r="H7" s="84">
        <v>38</v>
      </c>
      <c r="I7" s="84">
        <v>22</v>
      </c>
      <c r="J7" s="84"/>
      <c r="K7" s="84">
        <v>4</v>
      </c>
      <c r="L7" s="84"/>
      <c r="M7" s="84">
        <v>44</v>
      </c>
      <c r="N7" s="84">
        <v>9</v>
      </c>
      <c r="O7" s="84">
        <v>3</v>
      </c>
      <c r="P7" s="84">
        <v>4</v>
      </c>
      <c r="Q7" s="84">
        <v>137</v>
      </c>
    </row>
    <row r="8" spans="1:17" x14ac:dyDescent="0.2">
      <c r="A8" s="80">
        <v>77780093</v>
      </c>
      <c r="B8" s="80" t="s">
        <v>156</v>
      </c>
      <c r="C8" s="80" t="s">
        <v>157</v>
      </c>
      <c r="D8" s="80" t="s">
        <v>158</v>
      </c>
      <c r="E8" s="80" t="s">
        <v>159</v>
      </c>
      <c r="F8" s="80" t="s">
        <v>135</v>
      </c>
      <c r="G8" s="84">
        <v>12</v>
      </c>
      <c r="H8" s="84">
        <v>85</v>
      </c>
      <c r="I8" s="84">
        <v>38</v>
      </c>
      <c r="J8" s="84"/>
      <c r="K8" s="84">
        <v>8</v>
      </c>
      <c r="L8" s="84"/>
      <c r="M8" s="84">
        <v>145</v>
      </c>
      <c r="N8" s="84">
        <v>3</v>
      </c>
      <c r="O8" s="84">
        <v>6</v>
      </c>
      <c r="P8" s="84">
        <v>8</v>
      </c>
      <c r="Q8" s="84">
        <v>305</v>
      </c>
    </row>
    <row r="9" spans="1:17" x14ac:dyDescent="0.2">
      <c r="A9" s="80">
        <v>77780109</v>
      </c>
      <c r="B9" s="80" t="s">
        <v>268</v>
      </c>
      <c r="C9" s="80" t="s">
        <v>269</v>
      </c>
      <c r="D9" s="80" t="s">
        <v>113</v>
      </c>
      <c r="E9" s="80" t="s">
        <v>270</v>
      </c>
      <c r="F9" s="80" t="s">
        <v>135</v>
      </c>
      <c r="G9" s="84">
        <v>1</v>
      </c>
      <c r="H9" s="84">
        <v>1</v>
      </c>
      <c r="I9" s="84">
        <v>42</v>
      </c>
      <c r="J9" s="84"/>
      <c r="K9" s="84"/>
      <c r="L9" s="84"/>
      <c r="M9" s="84">
        <v>5</v>
      </c>
      <c r="N9" s="84">
        <v>9</v>
      </c>
      <c r="O9" s="84">
        <v>1</v>
      </c>
      <c r="P9" s="84"/>
      <c r="Q9" s="84">
        <v>59</v>
      </c>
    </row>
    <row r="10" spans="1:17" x14ac:dyDescent="0.2">
      <c r="A10" s="80">
        <v>77780097</v>
      </c>
      <c r="B10" s="80" t="s">
        <v>181</v>
      </c>
      <c r="C10" s="80" t="s">
        <v>182</v>
      </c>
      <c r="D10" s="80" t="s">
        <v>183</v>
      </c>
      <c r="E10" s="83" t="s">
        <v>184</v>
      </c>
      <c r="F10" s="80" t="s">
        <v>135</v>
      </c>
      <c r="G10" s="84">
        <v>7</v>
      </c>
      <c r="H10" s="84">
        <v>29</v>
      </c>
      <c r="I10" s="84">
        <v>8</v>
      </c>
      <c r="J10" s="84"/>
      <c r="K10" s="84">
        <v>10</v>
      </c>
      <c r="L10" s="84"/>
      <c r="M10" s="84">
        <v>88</v>
      </c>
      <c r="N10" s="84">
        <v>2</v>
      </c>
      <c r="O10" s="84"/>
      <c r="P10" s="84">
        <v>4</v>
      </c>
      <c r="Q10" s="84">
        <v>148</v>
      </c>
    </row>
    <row r="11" spans="1:17" x14ac:dyDescent="0.2">
      <c r="A11" s="80">
        <v>77780094</v>
      </c>
      <c r="B11" s="80" t="s">
        <v>162</v>
      </c>
      <c r="C11" s="80" t="s">
        <v>163</v>
      </c>
      <c r="D11" s="80" t="s">
        <v>164</v>
      </c>
      <c r="E11" s="83" t="s">
        <v>165</v>
      </c>
      <c r="F11" s="80" t="s">
        <v>166</v>
      </c>
      <c r="G11" s="84"/>
      <c r="H11" s="84">
        <v>40</v>
      </c>
      <c r="I11" s="84">
        <v>41</v>
      </c>
      <c r="J11" s="84">
        <v>2</v>
      </c>
      <c r="K11" s="84">
        <v>1</v>
      </c>
      <c r="L11" s="84"/>
      <c r="M11" s="84">
        <v>19</v>
      </c>
      <c r="N11" s="84"/>
      <c r="O11" s="84"/>
      <c r="P11" s="84"/>
      <c r="Q11" s="84">
        <v>103</v>
      </c>
    </row>
    <row r="12" spans="1:17" x14ac:dyDescent="0.2">
      <c r="A12" s="80">
        <v>77780099</v>
      </c>
      <c r="B12" s="80" t="s">
        <v>193</v>
      </c>
      <c r="C12" s="80" t="s">
        <v>194</v>
      </c>
      <c r="D12" s="80" t="s">
        <v>108</v>
      </c>
      <c r="E12" s="83" t="s">
        <v>195</v>
      </c>
      <c r="F12" s="80" t="s">
        <v>135</v>
      </c>
      <c r="G12" s="84">
        <v>3</v>
      </c>
      <c r="H12" s="84">
        <v>20</v>
      </c>
      <c r="I12" s="84">
        <v>11</v>
      </c>
      <c r="J12" s="84"/>
      <c r="K12" s="84">
        <v>1</v>
      </c>
      <c r="L12" s="84"/>
      <c r="M12" s="84">
        <v>22</v>
      </c>
      <c r="N12" s="84">
        <v>4</v>
      </c>
      <c r="O12" s="84"/>
      <c r="P12" s="84">
        <v>1</v>
      </c>
      <c r="Q12" s="84">
        <v>62</v>
      </c>
    </row>
    <row r="13" spans="1:17" x14ac:dyDescent="0.2">
      <c r="A13" s="80">
        <v>77780101</v>
      </c>
      <c r="B13" s="80" t="s">
        <v>205</v>
      </c>
      <c r="C13" s="80" t="s">
        <v>206</v>
      </c>
      <c r="D13" s="80" t="s">
        <v>207</v>
      </c>
      <c r="E13" s="83" t="s">
        <v>208</v>
      </c>
      <c r="F13" s="80" t="s">
        <v>135</v>
      </c>
      <c r="G13" s="84"/>
      <c r="H13" s="84">
        <v>158</v>
      </c>
      <c r="I13" s="84">
        <v>84</v>
      </c>
      <c r="J13" s="84">
        <v>7</v>
      </c>
      <c r="K13" s="84">
        <v>4</v>
      </c>
      <c r="L13" s="84"/>
      <c r="M13" s="84">
        <v>59</v>
      </c>
      <c r="N13" s="84"/>
      <c r="O13" s="84">
        <v>3</v>
      </c>
      <c r="P13" s="84">
        <v>23</v>
      </c>
      <c r="Q13" s="84">
        <v>338</v>
      </c>
    </row>
    <row r="14" spans="1:17" x14ac:dyDescent="0.2">
      <c r="A14" s="80">
        <v>77780102</v>
      </c>
      <c r="B14" s="80" t="s">
        <v>214</v>
      </c>
      <c r="C14" s="80" t="s">
        <v>215</v>
      </c>
      <c r="D14" s="80" t="s">
        <v>207</v>
      </c>
      <c r="E14" s="83" t="s">
        <v>216</v>
      </c>
      <c r="F14" s="80" t="s">
        <v>135</v>
      </c>
      <c r="G14" s="84">
        <v>8</v>
      </c>
      <c r="H14" s="84">
        <v>152</v>
      </c>
      <c r="I14" s="84">
        <v>103</v>
      </c>
      <c r="J14" s="84"/>
      <c r="K14" s="84">
        <v>16</v>
      </c>
      <c r="L14" s="84"/>
      <c r="M14" s="84">
        <v>427</v>
      </c>
      <c r="N14" s="84">
        <v>8</v>
      </c>
      <c r="O14" s="84">
        <v>6</v>
      </c>
      <c r="P14" s="84">
        <v>23</v>
      </c>
      <c r="Q14" s="84">
        <v>743</v>
      </c>
    </row>
    <row r="15" spans="1:17" s="39" customFormat="1" x14ac:dyDescent="0.2">
      <c r="A15" s="81" t="s">
        <v>34</v>
      </c>
      <c r="B15" s="81"/>
      <c r="C15" s="81"/>
      <c r="D15" s="81"/>
      <c r="E15" s="88"/>
      <c r="F15" s="81"/>
      <c r="G15" s="85">
        <v>44</v>
      </c>
      <c r="H15" s="85">
        <v>529</v>
      </c>
      <c r="I15" s="85">
        <v>501</v>
      </c>
      <c r="J15" s="85">
        <v>9</v>
      </c>
      <c r="K15" s="85">
        <v>44</v>
      </c>
      <c r="L15" s="85">
        <v>6</v>
      </c>
      <c r="M15" s="85">
        <v>810</v>
      </c>
      <c r="N15" s="85">
        <v>45</v>
      </c>
      <c r="O15" s="85">
        <v>20</v>
      </c>
      <c r="P15" s="85">
        <v>63</v>
      </c>
      <c r="Q15" s="85">
        <v>2071</v>
      </c>
    </row>
  </sheetData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145B-8D86-46A5-8D58-66580EEC59CE}">
  <sheetPr>
    <tabColor rgb="FF00B050"/>
    <pageSetUpPr fitToPage="1"/>
  </sheetPr>
  <dimension ref="A1:R56"/>
  <sheetViews>
    <sheetView showGridLines="0" topLeftCell="B25" zoomScaleNormal="100" workbookViewId="0">
      <selection activeCell="K56" sqref="K56:P56"/>
    </sheetView>
  </sheetViews>
  <sheetFormatPr defaultRowHeight="10.199999999999999" x14ac:dyDescent="0.2"/>
  <cols>
    <col min="1" max="1" width="46" style="38" bestFit="1" customWidth="1"/>
    <col min="2" max="2" width="46" style="38" customWidth="1"/>
    <col min="3" max="3" width="18.28515625" bestFit="1" customWidth="1"/>
    <col min="4" max="4" width="24" bestFit="1" customWidth="1"/>
    <col min="5" max="16" width="10.42578125" customWidth="1"/>
    <col min="17" max="17" width="11.7109375" bestFit="1" customWidth="1"/>
    <col min="18" max="18" width="0.7109375" customWidth="1"/>
  </cols>
  <sheetData>
    <row r="1" spans="1:18" ht="15.6" x14ac:dyDescent="0.3">
      <c r="A1" s="24" t="s">
        <v>1</v>
      </c>
      <c r="B1" s="24"/>
    </row>
    <row r="2" spans="1:18" ht="13.8" x14ac:dyDescent="0.25">
      <c r="A2" s="36"/>
      <c r="B2" s="36"/>
    </row>
    <row r="3" spans="1:18" ht="13.8" x14ac:dyDescent="0.25">
      <c r="A3" s="37" t="s">
        <v>67</v>
      </c>
      <c r="B3" s="37"/>
    </row>
    <row r="4" spans="1:18" ht="12" x14ac:dyDescent="0.25">
      <c r="A4" s="86"/>
      <c r="B4" s="86"/>
    </row>
    <row r="5" spans="1:18" ht="13.2" x14ac:dyDescent="0.25">
      <c r="A5" s="87" t="s">
        <v>68</v>
      </c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 t="s">
        <v>23</v>
      </c>
    </row>
    <row r="6" spans="1:18" x14ac:dyDescent="0.2">
      <c r="A6" s="29" t="s">
        <v>24</v>
      </c>
      <c r="B6" s="29" t="s">
        <v>15</v>
      </c>
      <c r="C6" s="29" t="s">
        <v>25</v>
      </c>
      <c r="D6" s="29" t="s">
        <v>26</v>
      </c>
      <c r="E6" s="42" t="s">
        <v>27</v>
      </c>
      <c r="F6" s="42" t="s">
        <v>28</v>
      </c>
      <c r="G6" s="42" t="s">
        <v>29</v>
      </c>
      <c r="H6" s="42" t="s">
        <v>30</v>
      </c>
      <c r="I6" s="42" t="s">
        <v>31</v>
      </c>
      <c r="J6" s="42" t="s">
        <v>32</v>
      </c>
      <c r="K6" s="42" t="s">
        <v>70</v>
      </c>
      <c r="L6" s="42" t="s">
        <v>72</v>
      </c>
      <c r="M6" s="42" t="s">
        <v>73</v>
      </c>
      <c r="N6" s="42" t="s">
        <v>74</v>
      </c>
      <c r="O6" s="42" t="s">
        <v>75</v>
      </c>
      <c r="P6" s="42" t="s">
        <v>76</v>
      </c>
      <c r="Q6" s="43" t="s">
        <v>33</v>
      </c>
    </row>
    <row r="7" spans="1:18" x14ac:dyDescent="0.2">
      <c r="A7" s="44">
        <v>77780081</v>
      </c>
      <c r="B7" s="44" t="s">
        <v>162</v>
      </c>
      <c r="C7" s="44" t="s">
        <v>94</v>
      </c>
      <c r="D7" s="44" t="s">
        <v>95</v>
      </c>
      <c r="E7" s="46">
        <v>2368</v>
      </c>
      <c r="F7" s="45"/>
      <c r="G7" s="45"/>
      <c r="H7" s="45"/>
      <c r="I7" s="45"/>
      <c r="J7" s="45"/>
      <c r="K7" s="46"/>
      <c r="L7" s="46"/>
      <c r="M7" s="46"/>
      <c r="N7" s="46"/>
      <c r="O7" s="46">
        <v>17</v>
      </c>
      <c r="P7" s="46">
        <v>741</v>
      </c>
      <c r="Q7" s="47">
        <f>SUM(E7:P7)</f>
        <v>3126</v>
      </c>
      <c r="R7" s="48"/>
    </row>
    <row r="8" spans="1:18" x14ac:dyDescent="0.2">
      <c r="A8" s="44"/>
      <c r="B8" s="44"/>
      <c r="C8" s="44" t="s">
        <v>91</v>
      </c>
      <c r="D8" s="44" t="s">
        <v>92</v>
      </c>
      <c r="E8" s="46"/>
      <c r="F8" s="45"/>
      <c r="G8" s="45"/>
      <c r="H8" s="45"/>
      <c r="I8" s="45"/>
      <c r="J8" s="45">
        <v>1180</v>
      </c>
      <c r="K8" s="46">
        <v>1276</v>
      </c>
      <c r="L8" s="46">
        <v>72</v>
      </c>
      <c r="M8" s="46">
        <v>1857</v>
      </c>
      <c r="N8" s="46">
        <v>1637</v>
      </c>
      <c r="O8" s="46">
        <v>2047</v>
      </c>
      <c r="P8" s="46">
        <v>1680</v>
      </c>
      <c r="Q8" s="47">
        <f t="shared" ref="Q8:Q55" si="0">SUM(E8:P8)</f>
        <v>9749</v>
      </c>
      <c r="R8" s="48"/>
    </row>
    <row r="9" spans="1:18" x14ac:dyDescent="0.2">
      <c r="A9" s="44"/>
      <c r="B9" s="44"/>
      <c r="C9" s="44" t="s">
        <v>287</v>
      </c>
      <c r="D9" s="44" t="s">
        <v>95</v>
      </c>
      <c r="E9" s="46">
        <v>792</v>
      </c>
      <c r="F9" s="45">
        <v>751</v>
      </c>
      <c r="G9" s="45">
        <v>635</v>
      </c>
      <c r="H9" s="45">
        <v>489</v>
      </c>
      <c r="I9" s="45">
        <v>523</v>
      </c>
      <c r="J9" s="45">
        <v>402</v>
      </c>
      <c r="K9" s="46"/>
      <c r="L9" s="46"/>
      <c r="M9" s="46"/>
      <c r="N9" s="46"/>
      <c r="O9" s="46"/>
      <c r="P9" s="46"/>
      <c r="Q9" s="47">
        <f t="shared" si="0"/>
        <v>3592</v>
      </c>
      <c r="R9" s="48"/>
    </row>
    <row r="10" spans="1:18" x14ac:dyDescent="0.2">
      <c r="A10" s="44">
        <v>77780082</v>
      </c>
      <c r="B10" s="44" t="s">
        <v>162</v>
      </c>
      <c r="C10" s="44" t="s">
        <v>99</v>
      </c>
      <c r="D10" s="44" t="s">
        <v>95</v>
      </c>
      <c r="E10" s="46">
        <v>12317</v>
      </c>
      <c r="F10" s="45">
        <v>3694</v>
      </c>
      <c r="G10" s="45">
        <v>2841</v>
      </c>
      <c r="H10" s="45">
        <v>2783</v>
      </c>
      <c r="I10" s="45">
        <v>2553</v>
      </c>
      <c r="J10" s="45">
        <v>2142</v>
      </c>
      <c r="K10" s="46">
        <v>1882</v>
      </c>
      <c r="L10" s="46">
        <v>55</v>
      </c>
      <c r="M10" s="46">
        <v>3125</v>
      </c>
      <c r="N10" s="46">
        <v>3480</v>
      </c>
      <c r="O10" s="46">
        <v>3821</v>
      </c>
      <c r="P10" s="46">
        <v>4157</v>
      </c>
      <c r="Q10" s="47">
        <f t="shared" si="0"/>
        <v>42850</v>
      </c>
      <c r="R10" s="48"/>
    </row>
    <row r="11" spans="1:18" x14ac:dyDescent="0.2">
      <c r="A11" s="44">
        <v>77780083</v>
      </c>
      <c r="B11" s="44" t="s">
        <v>162</v>
      </c>
      <c r="C11" s="44" t="s">
        <v>104</v>
      </c>
      <c r="D11" s="44" t="s">
        <v>95</v>
      </c>
      <c r="E11" s="46">
        <v>285</v>
      </c>
      <c r="F11" s="45">
        <v>295</v>
      </c>
      <c r="G11" s="45">
        <v>205</v>
      </c>
      <c r="H11" s="45">
        <v>295</v>
      </c>
      <c r="I11" s="45">
        <v>297</v>
      </c>
      <c r="J11" s="45">
        <v>280</v>
      </c>
      <c r="K11" s="46">
        <v>240</v>
      </c>
      <c r="L11" s="46">
        <v>69</v>
      </c>
      <c r="M11" s="46">
        <v>257</v>
      </c>
      <c r="N11" s="46">
        <v>227</v>
      </c>
      <c r="O11" s="46">
        <v>219</v>
      </c>
      <c r="P11" s="46">
        <v>200</v>
      </c>
      <c r="Q11" s="47">
        <f t="shared" si="0"/>
        <v>2869</v>
      </c>
      <c r="R11" s="48"/>
    </row>
    <row r="12" spans="1:18" x14ac:dyDescent="0.2">
      <c r="A12" s="44">
        <v>77780084</v>
      </c>
      <c r="B12" s="44" t="s">
        <v>162</v>
      </c>
      <c r="C12" s="44" t="s">
        <v>109</v>
      </c>
      <c r="D12" s="44" t="s">
        <v>92</v>
      </c>
      <c r="E12" s="46">
        <v>2169</v>
      </c>
      <c r="F12" s="45">
        <v>1879</v>
      </c>
      <c r="G12" s="45">
        <v>2287</v>
      </c>
      <c r="H12" s="45">
        <v>1772</v>
      </c>
      <c r="I12" s="45">
        <v>1443</v>
      </c>
      <c r="J12" s="45">
        <v>1654</v>
      </c>
      <c r="K12" s="46">
        <v>864</v>
      </c>
      <c r="L12" s="46">
        <v>168</v>
      </c>
      <c r="M12" s="46">
        <v>2116</v>
      </c>
      <c r="N12" s="46">
        <v>2122</v>
      </c>
      <c r="O12" s="46">
        <v>2500</v>
      </c>
      <c r="P12" s="46">
        <v>2087</v>
      </c>
      <c r="Q12" s="47">
        <f t="shared" si="0"/>
        <v>21061</v>
      </c>
      <c r="R12" s="48"/>
    </row>
    <row r="13" spans="1:18" x14ac:dyDescent="0.2">
      <c r="A13" s="44">
        <v>77780085</v>
      </c>
      <c r="B13" s="44" t="s">
        <v>162</v>
      </c>
      <c r="C13" s="44" t="s">
        <v>117</v>
      </c>
      <c r="D13" s="44" t="s">
        <v>92</v>
      </c>
      <c r="E13" s="46">
        <v>2788</v>
      </c>
      <c r="F13" s="45">
        <v>2051</v>
      </c>
      <c r="G13" s="45">
        <v>2769</v>
      </c>
      <c r="H13" s="45">
        <v>2055</v>
      </c>
      <c r="I13" s="45">
        <v>1716</v>
      </c>
      <c r="J13" s="45">
        <v>1858</v>
      </c>
      <c r="K13" s="46">
        <v>1365</v>
      </c>
      <c r="L13" s="46">
        <v>126</v>
      </c>
      <c r="M13" s="46">
        <v>2109</v>
      </c>
      <c r="N13" s="46">
        <v>1950</v>
      </c>
      <c r="O13" s="46">
        <v>2651</v>
      </c>
      <c r="P13" s="46">
        <v>2406</v>
      </c>
      <c r="Q13" s="47">
        <f t="shared" si="0"/>
        <v>23844</v>
      </c>
      <c r="R13" s="48"/>
    </row>
    <row r="14" spans="1:18" x14ac:dyDescent="0.2">
      <c r="A14" s="44">
        <v>77780086</v>
      </c>
      <c r="B14" s="44" t="s">
        <v>162</v>
      </c>
      <c r="C14" s="44" t="s">
        <v>122</v>
      </c>
      <c r="D14" s="44" t="s">
        <v>95</v>
      </c>
      <c r="E14" s="46">
        <v>2935</v>
      </c>
      <c r="F14" s="45">
        <v>2049</v>
      </c>
      <c r="G14" s="45">
        <v>2296</v>
      </c>
      <c r="H14" s="45">
        <v>2459</v>
      </c>
      <c r="I14" s="45">
        <v>2373</v>
      </c>
      <c r="J14" s="45">
        <v>2163</v>
      </c>
      <c r="K14" s="46">
        <v>2235</v>
      </c>
      <c r="L14" s="46">
        <v>8</v>
      </c>
      <c r="M14" s="46">
        <v>2732</v>
      </c>
      <c r="N14" s="46">
        <v>2858</v>
      </c>
      <c r="O14" s="46">
        <v>3279</v>
      </c>
      <c r="P14" s="46">
        <v>3153</v>
      </c>
      <c r="Q14" s="47">
        <f t="shared" si="0"/>
        <v>28540</v>
      </c>
      <c r="R14" s="48"/>
    </row>
    <row r="15" spans="1:18" x14ac:dyDescent="0.2">
      <c r="A15" s="44">
        <v>77780087</v>
      </c>
      <c r="B15" s="44" t="s">
        <v>162</v>
      </c>
      <c r="C15" s="44" t="s">
        <v>127</v>
      </c>
      <c r="D15" s="44" t="s">
        <v>92</v>
      </c>
      <c r="E15" s="46">
        <v>2602</v>
      </c>
      <c r="F15" s="45">
        <v>2276</v>
      </c>
      <c r="G15" s="45">
        <v>2009</v>
      </c>
      <c r="H15" s="45">
        <v>1882</v>
      </c>
      <c r="I15" s="45">
        <v>1800</v>
      </c>
      <c r="J15" s="45">
        <v>1516</v>
      </c>
      <c r="K15" s="46">
        <v>1421</v>
      </c>
      <c r="L15" s="46"/>
      <c r="M15" s="46">
        <v>1589</v>
      </c>
      <c r="N15" s="46">
        <v>1917</v>
      </c>
      <c r="O15" s="46">
        <v>2296</v>
      </c>
      <c r="P15" s="46">
        <v>1854</v>
      </c>
      <c r="Q15" s="47">
        <f t="shared" si="0"/>
        <v>21162</v>
      </c>
      <c r="R15" s="48"/>
    </row>
    <row r="16" spans="1:18" x14ac:dyDescent="0.2">
      <c r="A16" s="44"/>
      <c r="B16" s="44"/>
      <c r="C16" s="44" t="s">
        <v>129</v>
      </c>
      <c r="D16" s="44" t="s">
        <v>95</v>
      </c>
      <c r="E16" s="46">
        <v>716</v>
      </c>
      <c r="F16" s="45">
        <v>574</v>
      </c>
      <c r="G16" s="45">
        <v>531</v>
      </c>
      <c r="H16" s="45">
        <v>411</v>
      </c>
      <c r="I16" s="45">
        <v>244</v>
      </c>
      <c r="J16" s="45">
        <v>454</v>
      </c>
      <c r="K16" s="46">
        <v>355</v>
      </c>
      <c r="L16" s="46"/>
      <c r="M16" s="46">
        <v>692</v>
      </c>
      <c r="N16" s="46">
        <v>509</v>
      </c>
      <c r="O16" s="46">
        <v>626</v>
      </c>
      <c r="P16" s="46">
        <v>734</v>
      </c>
      <c r="Q16" s="47">
        <f t="shared" si="0"/>
        <v>5846</v>
      </c>
      <c r="R16" s="48"/>
    </row>
    <row r="17" spans="1:18" x14ac:dyDescent="0.2">
      <c r="A17" s="44">
        <v>77780089</v>
      </c>
      <c r="B17" s="44" t="s">
        <v>162</v>
      </c>
      <c r="C17" s="44" t="s">
        <v>137</v>
      </c>
      <c r="D17" s="44" t="s">
        <v>95</v>
      </c>
      <c r="E17" s="46">
        <v>3742</v>
      </c>
      <c r="F17" s="45">
        <v>3284</v>
      </c>
      <c r="G17" s="45">
        <v>2863</v>
      </c>
      <c r="H17" s="45">
        <v>2903</v>
      </c>
      <c r="I17" s="45">
        <v>2079</v>
      </c>
      <c r="J17" s="45">
        <v>2586</v>
      </c>
      <c r="K17" s="46">
        <v>2418</v>
      </c>
      <c r="L17" s="46">
        <v>47</v>
      </c>
      <c r="M17" s="46">
        <v>2958</v>
      </c>
      <c r="N17" s="46">
        <v>2872</v>
      </c>
      <c r="O17" s="46">
        <v>3598</v>
      </c>
      <c r="P17" s="46">
        <v>3131</v>
      </c>
      <c r="Q17" s="47">
        <f t="shared" si="0"/>
        <v>32481</v>
      </c>
      <c r="R17" s="48"/>
    </row>
    <row r="18" spans="1:18" x14ac:dyDescent="0.2">
      <c r="A18" s="44">
        <v>77780090</v>
      </c>
      <c r="B18" s="44" t="s">
        <v>162</v>
      </c>
      <c r="C18" s="44" t="s">
        <v>141</v>
      </c>
      <c r="D18" s="44" t="s">
        <v>95</v>
      </c>
      <c r="E18" s="46">
        <v>2113</v>
      </c>
      <c r="F18" s="45">
        <v>1531</v>
      </c>
      <c r="G18" s="45">
        <v>1234</v>
      </c>
      <c r="H18" s="45">
        <v>1332</v>
      </c>
      <c r="I18" s="45">
        <v>1105</v>
      </c>
      <c r="J18" s="45">
        <v>1159</v>
      </c>
      <c r="K18" s="46">
        <v>1105</v>
      </c>
      <c r="L18" s="46">
        <v>8</v>
      </c>
      <c r="M18" s="46">
        <v>1171</v>
      </c>
      <c r="N18" s="46">
        <v>1118</v>
      </c>
      <c r="O18" s="46">
        <v>1393</v>
      </c>
      <c r="P18" s="46">
        <v>1362</v>
      </c>
      <c r="Q18" s="47">
        <f t="shared" si="0"/>
        <v>14631</v>
      </c>
      <c r="R18" s="48"/>
    </row>
    <row r="19" spans="1:18" x14ac:dyDescent="0.2">
      <c r="A19" s="44">
        <v>77780091</v>
      </c>
      <c r="B19" s="44" t="s">
        <v>162</v>
      </c>
      <c r="C19" s="44" t="s">
        <v>146</v>
      </c>
      <c r="D19" s="44" t="s">
        <v>92</v>
      </c>
      <c r="E19" s="46">
        <v>4558</v>
      </c>
      <c r="F19" s="45">
        <v>3699</v>
      </c>
      <c r="G19" s="45">
        <v>3470</v>
      </c>
      <c r="H19" s="45">
        <v>3726</v>
      </c>
      <c r="I19" s="45">
        <v>3188</v>
      </c>
      <c r="J19" s="45">
        <v>1793</v>
      </c>
      <c r="K19" s="46">
        <v>2323</v>
      </c>
      <c r="L19" s="46">
        <v>32</v>
      </c>
      <c r="M19" s="46">
        <v>3183</v>
      </c>
      <c r="N19" s="46">
        <v>3159</v>
      </c>
      <c r="O19" s="46">
        <v>4302</v>
      </c>
      <c r="P19" s="46">
        <v>4042</v>
      </c>
      <c r="Q19" s="47">
        <f t="shared" si="0"/>
        <v>37475</v>
      </c>
      <c r="R19" s="48"/>
    </row>
    <row r="20" spans="1:18" x14ac:dyDescent="0.2">
      <c r="A20" s="44"/>
      <c r="B20" s="44"/>
      <c r="C20" s="44" t="s">
        <v>148</v>
      </c>
      <c r="D20" s="44" t="s">
        <v>92</v>
      </c>
      <c r="E20" s="46">
        <v>1197</v>
      </c>
      <c r="F20" s="45">
        <v>1266</v>
      </c>
      <c r="G20" s="45">
        <v>1045</v>
      </c>
      <c r="H20" s="45">
        <v>1177</v>
      </c>
      <c r="I20" s="45">
        <v>1085</v>
      </c>
      <c r="J20" s="45">
        <v>519</v>
      </c>
      <c r="K20" s="46">
        <v>586</v>
      </c>
      <c r="L20" s="46">
        <v>1</v>
      </c>
      <c r="M20" s="46">
        <v>885</v>
      </c>
      <c r="N20" s="46">
        <v>882</v>
      </c>
      <c r="O20" s="46">
        <v>1315</v>
      </c>
      <c r="P20" s="46">
        <v>1135</v>
      </c>
      <c r="Q20" s="47">
        <f t="shared" si="0"/>
        <v>11093</v>
      </c>
      <c r="R20" s="48"/>
    </row>
    <row r="21" spans="1:18" x14ac:dyDescent="0.2">
      <c r="A21" s="44">
        <v>77780092</v>
      </c>
      <c r="B21" s="44" t="s">
        <v>162</v>
      </c>
      <c r="C21" s="44" t="s">
        <v>154</v>
      </c>
      <c r="D21" s="44" t="s">
        <v>92</v>
      </c>
      <c r="E21" s="46">
        <v>583</v>
      </c>
      <c r="F21" s="45">
        <v>1813</v>
      </c>
      <c r="G21" s="45">
        <v>1630</v>
      </c>
      <c r="H21" s="45">
        <v>1594</v>
      </c>
      <c r="I21" s="45">
        <v>1420</v>
      </c>
      <c r="J21" s="45">
        <v>1462</v>
      </c>
      <c r="K21" s="46">
        <v>1497</v>
      </c>
      <c r="L21" s="46">
        <v>8</v>
      </c>
      <c r="M21" s="46">
        <v>1512</v>
      </c>
      <c r="N21" s="46">
        <v>1560</v>
      </c>
      <c r="O21" s="46">
        <v>2017</v>
      </c>
      <c r="P21" s="46">
        <v>1876</v>
      </c>
      <c r="Q21" s="47">
        <f t="shared" ref="Q21" si="1">SUM(E21:P21)</f>
        <v>16972</v>
      </c>
      <c r="R21" s="48"/>
    </row>
    <row r="22" spans="1:18" x14ac:dyDescent="0.2">
      <c r="A22" s="44"/>
      <c r="B22" s="44"/>
      <c r="C22" s="44" t="s">
        <v>152</v>
      </c>
      <c r="D22" s="44" t="s">
        <v>95</v>
      </c>
      <c r="E22" s="46">
        <v>741</v>
      </c>
      <c r="F22" s="45">
        <v>2407</v>
      </c>
      <c r="G22" s="45">
        <v>2186</v>
      </c>
      <c r="H22" s="45">
        <v>1839</v>
      </c>
      <c r="I22" s="45">
        <v>1748</v>
      </c>
      <c r="J22" s="45">
        <v>1660</v>
      </c>
      <c r="K22" s="46">
        <v>1732</v>
      </c>
      <c r="L22" s="46">
        <v>138</v>
      </c>
      <c r="M22" s="46">
        <v>2013</v>
      </c>
      <c r="N22" s="46">
        <v>2076</v>
      </c>
      <c r="O22" s="46">
        <v>2719</v>
      </c>
      <c r="P22" s="46">
        <v>2191</v>
      </c>
      <c r="Q22" s="47">
        <f t="shared" si="0"/>
        <v>21450</v>
      </c>
      <c r="R22" s="48"/>
    </row>
    <row r="23" spans="1:18" x14ac:dyDescent="0.2">
      <c r="A23" s="44">
        <v>77780093</v>
      </c>
      <c r="B23" s="44" t="s">
        <v>162</v>
      </c>
      <c r="C23" s="44" t="s">
        <v>161</v>
      </c>
      <c r="D23" s="44" t="s">
        <v>92</v>
      </c>
      <c r="E23" s="46">
        <v>2014</v>
      </c>
      <c r="F23" s="45">
        <v>1278</v>
      </c>
      <c r="G23" s="45">
        <v>1156</v>
      </c>
      <c r="H23" s="45">
        <v>1061</v>
      </c>
      <c r="I23" s="45">
        <v>1154</v>
      </c>
      <c r="J23" s="45">
        <v>1018</v>
      </c>
      <c r="K23" s="46">
        <v>1224</v>
      </c>
      <c r="L23" s="46">
        <v>9</v>
      </c>
      <c r="M23" s="46">
        <v>1009</v>
      </c>
      <c r="N23" s="46">
        <v>1149</v>
      </c>
      <c r="O23" s="46">
        <v>1470</v>
      </c>
      <c r="P23" s="46">
        <v>1452</v>
      </c>
      <c r="Q23" s="47">
        <f t="shared" si="0"/>
        <v>13994</v>
      </c>
      <c r="R23" s="48"/>
    </row>
    <row r="24" spans="1:18" x14ac:dyDescent="0.2">
      <c r="A24" s="44">
        <v>77780094</v>
      </c>
      <c r="B24" s="44" t="s">
        <v>162</v>
      </c>
      <c r="C24" s="44" t="s">
        <v>168</v>
      </c>
      <c r="D24" s="44" t="s">
        <v>95</v>
      </c>
      <c r="E24" s="46">
        <v>2146</v>
      </c>
      <c r="F24" s="45">
        <v>1836</v>
      </c>
      <c r="G24" s="45">
        <v>1214</v>
      </c>
      <c r="H24" s="45">
        <v>1241</v>
      </c>
      <c r="I24" s="45">
        <v>1131</v>
      </c>
      <c r="J24" s="45">
        <v>1032</v>
      </c>
      <c r="K24" s="46">
        <v>1077</v>
      </c>
      <c r="L24" s="46">
        <v>14</v>
      </c>
      <c r="M24" s="46">
        <v>1358</v>
      </c>
      <c r="N24" s="46">
        <v>1006</v>
      </c>
      <c r="O24" s="46">
        <v>1460</v>
      </c>
      <c r="P24" s="46">
        <v>1431</v>
      </c>
      <c r="Q24" s="47">
        <f t="shared" si="0"/>
        <v>14946</v>
      </c>
      <c r="R24" s="48"/>
    </row>
    <row r="25" spans="1:18" x14ac:dyDescent="0.2">
      <c r="A25" s="44"/>
      <c r="B25" s="44"/>
      <c r="C25" s="44" t="s">
        <v>165</v>
      </c>
      <c r="D25" s="44" t="s">
        <v>166</v>
      </c>
      <c r="E25" s="46"/>
      <c r="F25" s="45"/>
      <c r="G25" s="45"/>
      <c r="H25" s="45"/>
      <c r="I25" s="45"/>
      <c r="J25" s="45"/>
      <c r="K25" s="46"/>
      <c r="L25" s="46"/>
      <c r="M25" s="46">
        <v>66</v>
      </c>
      <c r="N25" s="46">
        <v>112</v>
      </c>
      <c r="O25" s="46">
        <v>137</v>
      </c>
      <c r="P25" s="46">
        <v>127</v>
      </c>
      <c r="Q25" s="47">
        <f t="shared" si="0"/>
        <v>442</v>
      </c>
      <c r="R25" s="48"/>
    </row>
    <row r="26" spans="1:18" x14ac:dyDescent="0.2">
      <c r="A26" s="44">
        <v>77780095</v>
      </c>
      <c r="B26" s="44" t="s">
        <v>162</v>
      </c>
      <c r="C26" s="44" t="s">
        <v>174</v>
      </c>
      <c r="D26" s="44" t="s">
        <v>92</v>
      </c>
      <c r="E26" s="46">
        <v>2112</v>
      </c>
      <c r="F26" s="45">
        <v>1883</v>
      </c>
      <c r="G26" s="45">
        <v>2233</v>
      </c>
      <c r="H26" s="45">
        <v>1808</v>
      </c>
      <c r="I26" s="45">
        <v>1507</v>
      </c>
      <c r="J26" s="45">
        <v>1713</v>
      </c>
      <c r="K26" s="46">
        <v>987</v>
      </c>
      <c r="L26" s="46">
        <v>134</v>
      </c>
      <c r="M26" s="46">
        <v>1981</v>
      </c>
      <c r="N26" s="46">
        <v>1824</v>
      </c>
      <c r="O26" s="46">
        <v>2178</v>
      </c>
      <c r="P26" s="46">
        <v>2095</v>
      </c>
      <c r="Q26" s="47">
        <f t="shared" si="0"/>
        <v>20455</v>
      </c>
      <c r="R26" s="48"/>
    </row>
    <row r="27" spans="1:18" x14ac:dyDescent="0.2">
      <c r="A27" s="44"/>
      <c r="B27" s="44"/>
      <c r="C27" s="44" t="s">
        <v>172</v>
      </c>
      <c r="D27" s="44" t="s">
        <v>95</v>
      </c>
      <c r="E27" s="46">
        <v>1392</v>
      </c>
      <c r="F27" s="45">
        <v>1242</v>
      </c>
      <c r="G27" s="45">
        <v>1391</v>
      </c>
      <c r="H27" s="45">
        <v>1035</v>
      </c>
      <c r="I27" s="45">
        <v>882</v>
      </c>
      <c r="J27" s="45">
        <v>877</v>
      </c>
      <c r="K27" s="46">
        <v>555</v>
      </c>
      <c r="L27" s="46">
        <v>102</v>
      </c>
      <c r="M27" s="46">
        <v>978</v>
      </c>
      <c r="N27" s="46">
        <v>997</v>
      </c>
      <c r="O27" s="46">
        <v>1061</v>
      </c>
      <c r="P27" s="46">
        <v>996</v>
      </c>
      <c r="Q27" s="47">
        <f t="shared" si="0"/>
        <v>11508</v>
      </c>
      <c r="R27" s="48"/>
    </row>
    <row r="28" spans="1:18" x14ac:dyDescent="0.2">
      <c r="A28" s="44">
        <v>77780096</v>
      </c>
      <c r="B28" s="44" t="s">
        <v>162</v>
      </c>
      <c r="C28" s="44" t="s">
        <v>179</v>
      </c>
      <c r="D28" s="44" t="s">
        <v>92</v>
      </c>
      <c r="E28" s="46">
        <v>3650</v>
      </c>
      <c r="F28" s="45">
        <v>2469</v>
      </c>
      <c r="G28" s="45">
        <v>2663</v>
      </c>
      <c r="H28" s="45">
        <v>2243</v>
      </c>
      <c r="I28" s="45">
        <v>2029</v>
      </c>
      <c r="J28" s="45">
        <v>1824</v>
      </c>
      <c r="K28" s="46">
        <v>1780</v>
      </c>
      <c r="L28" s="46">
        <v>9</v>
      </c>
      <c r="M28" s="46">
        <v>2562</v>
      </c>
      <c r="N28" s="46">
        <v>2660</v>
      </c>
      <c r="O28" s="46">
        <v>3173</v>
      </c>
      <c r="P28" s="46">
        <v>2846</v>
      </c>
      <c r="Q28" s="47">
        <f t="shared" si="0"/>
        <v>27908</v>
      </c>
      <c r="R28" s="48"/>
    </row>
    <row r="29" spans="1:18" x14ac:dyDescent="0.2">
      <c r="A29" s="44">
        <v>77780097</v>
      </c>
      <c r="B29" s="44" t="s">
        <v>162</v>
      </c>
      <c r="C29" s="44" t="s">
        <v>186</v>
      </c>
      <c r="D29" s="44" t="s">
        <v>92</v>
      </c>
      <c r="E29" s="46">
        <v>1195</v>
      </c>
      <c r="F29" s="45">
        <v>1088</v>
      </c>
      <c r="G29" s="45">
        <v>723</v>
      </c>
      <c r="H29" s="45">
        <v>884</v>
      </c>
      <c r="I29" s="45">
        <v>801</v>
      </c>
      <c r="J29" s="45">
        <v>873</v>
      </c>
      <c r="K29" s="46">
        <v>787</v>
      </c>
      <c r="L29" s="46"/>
      <c r="M29" s="46">
        <v>733</v>
      </c>
      <c r="N29" s="46">
        <v>681</v>
      </c>
      <c r="O29" s="46">
        <v>695</v>
      </c>
      <c r="P29" s="46">
        <v>625</v>
      </c>
      <c r="Q29" s="47">
        <f t="shared" si="0"/>
        <v>9085</v>
      </c>
      <c r="R29" s="48"/>
    </row>
    <row r="30" spans="1:18" x14ac:dyDescent="0.2">
      <c r="A30" s="44">
        <v>77780098</v>
      </c>
      <c r="B30" s="44" t="s">
        <v>162</v>
      </c>
      <c r="C30" s="44" t="s">
        <v>191</v>
      </c>
      <c r="D30" s="44" t="s">
        <v>92</v>
      </c>
      <c r="E30" s="46">
        <v>2562</v>
      </c>
      <c r="F30" s="45">
        <v>1921</v>
      </c>
      <c r="G30" s="45">
        <v>1585</v>
      </c>
      <c r="H30" s="45">
        <v>1547</v>
      </c>
      <c r="I30" s="45">
        <v>1339</v>
      </c>
      <c r="J30" s="45">
        <v>1293</v>
      </c>
      <c r="K30" s="46">
        <v>1204</v>
      </c>
      <c r="L30" s="46"/>
      <c r="M30" s="46">
        <v>1491</v>
      </c>
      <c r="N30" s="46">
        <v>1327</v>
      </c>
      <c r="O30" s="46">
        <v>1820</v>
      </c>
      <c r="P30" s="46">
        <v>1662</v>
      </c>
      <c r="Q30" s="47">
        <f t="shared" si="0"/>
        <v>17751</v>
      </c>
      <c r="R30" s="48"/>
    </row>
    <row r="31" spans="1:18" x14ac:dyDescent="0.2">
      <c r="A31" s="44">
        <v>77780099</v>
      </c>
      <c r="B31" s="44" t="s">
        <v>162</v>
      </c>
      <c r="C31" s="44" t="s">
        <v>199</v>
      </c>
      <c r="D31" s="44" t="s">
        <v>92</v>
      </c>
      <c r="E31" s="46">
        <v>1064</v>
      </c>
      <c r="F31" s="45">
        <v>1064</v>
      </c>
      <c r="G31" s="45">
        <v>986</v>
      </c>
      <c r="H31" s="45">
        <v>944</v>
      </c>
      <c r="I31" s="45">
        <v>973</v>
      </c>
      <c r="J31" s="45">
        <v>936</v>
      </c>
      <c r="K31" s="46">
        <v>643</v>
      </c>
      <c r="L31" s="46">
        <v>90</v>
      </c>
      <c r="M31" s="46">
        <v>976</v>
      </c>
      <c r="N31" s="46">
        <v>826</v>
      </c>
      <c r="O31" s="46">
        <v>1106</v>
      </c>
      <c r="P31" s="46">
        <v>986</v>
      </c>
      <c r="Q31" s="47">
        <f t="shared" si="0"/>
        <v>10594</v>
      </c>
      <c r="R31" s="48"/>
    </row>
    <row r="32" spans="1:18" x14ac:dyDescent="0.2">
      <c r="A32" s="44"/>
      <c r="B32" s="44"/>
      <c r="C32" s="44" t="s">
        <v>197</v>
      </c>
      <c r="D32" s="44" t="s">
        <v>95</v>
      </c>
      <c r="E32" s="46">
        <v>844</v>
      </c>
      <c r="F32" s="45">
        <v>802</v>
      </c>
      <c r="G32" s="45">
        <v>627</v>
      </c>
      <c r="H32" s="45">
        <v>539</v>
      </c>
      <c r="I32" s="45">
        <v>624</v>
      </c>
      <c r="J32" s="45">
        <v>636</v>
      </c>
      <c r="K32" s="46">
        <v>382</v>
      </c>
      <c r="L32" s="46">
        <v>62</v>
      </c>
      <c r="M32" s="46">
        <v>636</v>
      </c>
      <c r="N32" s="46">
        <v>679</v>
      </c>
      <c r="O32" s="46">
        <v>771</v>
      </c>
      <c r="P32" s="46">
        <v>759</v>
      </c>
      <c r="Q32" s="47">
        <f t="shared" si="0"/>
        <v>7361</v>
      </c>
      <c r="R32" s="48"/>
    </row>
    <row r="33" spans="1:18" x14ac:dyDescent="0.2">
      <c r="A33" s="44">
        <v>77780100</v>
      </c>
      <c r="B33" s="44" t="s">
        <v>162</v>
      </c>
      <c r="C33" s="44" t="s">
        <v>203</v>
      </c>
      <c r="D33" s="44" t="s">
        <v>92</v>
      </c>
      <c r="E33" s="46">
        <v>2584</v>
      </c>
      <c r="F33" s="45">
        <v>2026</v>
      </c>
      <c r="G33" s="45">
        <v>1795</v>
      </c>
      <c r="H33" s="45">
        <v>168</v>
      </c>
      <c r="I33" s="45"/>
      <c r="J33" s="45"/>
      <c r="K33" s="46"/>
      <c r="L33" s="46"/>
      <c r="M33" s="46"/>
      <c r="N33" s="46"/>
      <c r="O33" s="46"/>
      <c r="P33" s="46"/>
      <c r="Q33" s="47">
        <f t="shared" si="0"/>
        <v>6573</v>
      </c>
      <c r="R33" s="48"/>
    </row>
    <row r="34" spans="1:18" x14ac:dyDescent="0.2">
      <c r="A34" s="44">
        <v>77780101</v>
      </c>
      <c r="B34" s="44" t="s">
        <v>162</v>
      </c>
      <c r="C34" s="44" t="s">
        <v>212</v>
      </c>
      <c r="D34" s="44" t="s">
        <v>92</v>
      </c>
      <c r="E34" s="46">
        <v>2567</v>
      </c>
      <c r="F34" s="45">
        <v>2104</v>
      </c>
      <c r="G34" s="45">
        <v>1797</v>
      </c>
      <c r="H34" s="45">
        <v>1922</v>
      </c>
      <c r="I34" s="45">
        <v>1493</v>
      </c>
      <c r="J34" s="45">
        <v>1819</v>
      </c>
      <c r="K34" s="46">
        <v>1207</v>
      </c>
      <c r="L34" s="46">
        <v>1</v>
      </c>
      <c r="M34" s="46">
        <v>1652</v>
      </c>
      <c r="N34" s="46">
        <v>1785</v>
      </c>
      <c r="O34" s="46">
        <v>2380</v>
      </c>
      <c r="P34" s="46">
        <v>2058</v>
      </c>
      <c r="Q34" s="47">
        <f t="shared" si="0"/>
        <v>20785</v>
      </c>
      <c r="R34" s="48"/>
    </row>
    <row r="35" spans="1:18" x14ac:dyDescent="0.2">
      <c r="A35" s="44"/>
      <c r="B35" s="44"/>
      <c r="C35" s="44" t="s">
        <v>210</v>
      </c>
      <c r="D35" s="44" t="s">
        <v>92</v>
      </c>
      <c r="E35" s="46">
        <v>998</v>
      </c>
      <c r="F35" s="45">
        <v>3884</v>
      </c>
      <c r="G35" s="45">
        <v>630</v>
      </c>
      <c r="H35" s="45">
        <v>360</v>
      </c>
      <c r="I35" s="45">
        <v>404</v>
      </c>
      <c r="J35" s="45">
        <v>187</v>
      </c>
      <c r="K35" s="46">
        <v>18</v>
      </c>
      <c r="L35" s="46"/>
      <c r="M35" s="46">
        <v>304</v>
      </c>
      <c r="N35" s="46">
        <v>469</v>
      </c>
      <c r="O35" s="46">
        <v>718</v>
      </c>
      <c r="P35" s="46">
        <v>585</v>
      </c>
      <c r="Q35" s="47">
        <f t="shared" si="0"/>
        <v>8557</v>
      </c>
      <c r="R35" s="48"/>
    </row>
    <row r="36" spans="1:18" x14ac:dyDescent="0.2">
      <c r="A36" s="44">
        <v>77780102</v>
      </c>
      <c r="B36" s="44" t="s">
        <v>162</v>
      </c>
      <c r="C36" s="44" t="s">
        <v>227</v>
      </c>
      <c r="D36" s="44" t="s">
        <v>225</v>
      </c>
      <c r="E36" s="46">
        <v>3388</v>
      </c>
      <c r="F36" s="45">
        <v>2170</v>
      </c>
      <c r="G36" s="45">
        <v>1745</v>
      </c>
      <c r="H36" s="45">
        <v>2015</v>
      </c>
      <c r="I36" s="45">
        <v>1625</v>
      </c>
      <c r="J36" s="45">
        <v>1993</v>
      </c>
      <c r="K36" s="46">
        <v>2083</v>
      </c>
      <c r="L36" s="46">
        <v>184</v>
      </c>
      <c r="M36" s="46">
        <v>2064</v>
      </c>
      <c r="N36" s="46">
        <v>1867</v>
      </c>
      <c r="O36" s="46">
        <v>2110</v>
      </c>
      <c r="P36" s="46">
        <v>1918</v>
      </c>
      <c r="Q36" s="47">
        <f t="shared" si="0"/>
        <v>23162</v>
      </c>
      <c r="R36" s="48"/>
    </row>
    <row r="37" spans="1:18" x14ac:dyDescent="0.2">
      <c r="A37" s="44"/>
      <c r="B37" s="44"/>
      <c r="C37" s="44" t="s">
        <v>224</v>
      </c>
      <c r="D37" s="44" t="s">
        <v>225</v>
      </c>
      <c r="E37" s="46">
        <v>2408</v>
      </c>
      <c r="F37" s="45">
        <v>10171</v>
      </c>
      <c r="G37" s="45">
        <v>2505</v>
      </c>
      <c r="H37" s="45">
        <v>2199</v>
      </c>
      <c r="I37" s="45">
        <v>1831</v>
      </c>
      <c r="J37" s="45">
        <v>2043</v>
      </c>
      <c r="K37" s="46">
        <v>1758</v>
      </c>
      <c r="L37" s="46">
        <v>35</v>
      </c>
      <c r="M37" s="46">
        <v>2094</v>
      </c>
      <c r="N37" s="46">
        <v>2265</v>
      </c>
      <c r="O37" s="46">
        <v>2868</v>
      </c>
      <c r="P37" s="46">
        <v>2494</v>
      </c>
      <c r="Q37" s="47">
        <f t="shared" si="0"/>
        <v>32671</v>
      </c>
      <c r="R37" s="48"/>
    </row>
    <row r="38" spans="1:18" x14ac:dyDescent="0.2">
      <c r="A38" s="44"/>
      <c r="B38" s="44"/>
      <c r="C38" s="44" t="s">
        <v>229</v>
      </c>
      <c r="D38" s="44" t="s">
        <v>225</v>
      </c>
      <c r="E38" s="46">
        <v>1979</v>
      </c>
      <c r="F38" s="45">
        <v>256</v>
      </c>
      <c r="G38" s="45">
        <v>230</v>
      </c>
      <c r="H38" s="45">
        <v>311</v>
      </c>
      <c r="I38" s="45">
        <v>222</v>
      </c>
      <c r="J38" s="45">
        <v>218</v>
      </c>
      <c r="K38" s="46">
        <v>113</v>
      </c>
      <c r="L38" s="46">
        <v>74</v>
      </c>
      <c r="M38" s="46">
        <v>145</v>
      </c>
      <c r="N38" s="46">
        <v>226</v>
      </c>
      <c r="O38" s="46">
        <v>467</v>
      </c>
      <c r="P38" s="46">
        <v>573</v>
      </c>
      <c r="Q38" s="47">
        <f t="shared" si="0"/>
        <v>4814</v>
      </c>
      <c r="R38" s="48"/>
    </row>
    <row r="39" spans="1:18" x14ac:dyDescent="0.2">
      <c r="A39" s="44">
        <v>77780103</v>
      </c>
      <c r="B39" s="44" t="s">
        <v>162</v>
      </c>
      <c r="C39" s="44" t="s">
        <v>236</v>
      </c>
      <c r="D39" s="44" t="s">
        <v>92</v>
      </c>
      <c r="E39" s="46">
        <v>4081</v>
      </c>
      <c r="F39" s="45">
        <v>2985</v>
      </c>
      <c r="G39" s="45">
        <v>2525</v>
      </c>
      <c r="H39" s="45">
        <v>2446</v>
      </c>
      <c r="I39" s="45">
        <v>2033</v>
      </c>
      <c r="J39" s="45">
        <v>2097</v>
      </c>
      <c r="K39" s="46">
        <v>1878</v>
      </c>
      <c r="L39" s="46">
        <v>44</v>
      </c>
      <c r="M39" s="46">
        <v>2176</v>
      </c>
      <c r="N39" s="46">
        <v>2292</v>
      </c>
      <c r="O39" s="46">
        <v>2765</v>
      </c>
      <c r="P39" s="46">
        <v>2494</v>
      </c>
      <c r="Q39" s="47">
        <f t="shared" si="0"/>
        <v>27816</v>
      </c>
      <c r="R39" s="48"/>
    </row>
    <row r="40" spans="1:18" x14ac:dyDescent="0.2">
      <c r="A40" s="44"/>
      <c r="B40" s="44"/>
      <c r="C40" s="44" t="s">
        <v>240</v>
      </c>
      <c r="D40" s="44" t="s">
        <v>92</v>
      </c>
      <c r="E40" s="46">
        <v>1929</v>
      </c>
      <c r="F40" s="45">
        <v>1476</v>
      </c>
      <c r="G40" s="45">
        <v>1100</v>
      </c>
      <c r="H40" s="45">
        <v>879</v>
      </c>
      <c r="I40" s="45">
        <v>905</v>
      </c>
      <c r="J40" s="45">
        <v>848</v>
      </c>
      <c r="K40" s="46">
        <v>948</v>
      </c>
      <c r="L40" s="46"/>
      <c r="M40" s="46"/>
      <c r="N40" s="46"/>
      <c r="O40" s="46">
        <v>1323</v>
      </c>
      <c r="P40" s="46">
        <v>983</v>
      </c>
      <c r="Q40" s="47">
        <f t="shared" si="0"/>
        <v>10391</v>
      </c>
      <c r="R40" s="48"/>
    </row>
    <row r="41" spans="1:18" x14ac:dyDescent="0.2">
      <c r="A41" s="44"/>
      <c r="B41" s="44"/>
      <c r="C41" s="44" t="s">
        <v>234</v>
      </c>
      <c r="D41" s="44" t="s">
        <v>92</v>
      </c>
      <c r="E41" s="46">
        <v>640</v>
      </c>
      <c r="F41" s="45">
        <v>1352</v>
      </c>
      <c r="G41" s="45">
        <v>419</v>
      </c>
      <c r="H41" s="45">
        <v>534</v>
      </c>
      <c r="I41" s="45">
        <v>499</v>
      </c>
      <c r="J41" s="45">
        <v>505</v>
      </c>
      <c r="K41" s="46">
        <v>492</v>
      </c>
      <c r="L41" s="46">
        <v>24</v>
      </c>
      <c r="M41" s="46">
        <v>704</v>
      </c>
      <c r="N41" s="46">
        <v>644</v>
      </c>
      <c r="O41" s="46">
        <v>630</v>
      </c>
      <c r="P41" s="46">
        <v>693</v>
      </c>
      <c r="Q41" s="47">
        <f t="shared" si="0"/>
        <v>7136</v>
      </c>
      <c r="R41" s="48"/>
    </row>
    <row r="42" spans="1:18" x14ac:dyDescent="0.2">
      <c r="A42" s="44"/>
      <c r="B42" s="44"/>
      <c r="C42" s="44" t="s">
        <v>238</v>
      </c>
      <c r="D42" s="44" t="s">
        <v>95</v>
      </c>
      <c r="E42" s="46">
        <v>759</v>
      </c>
      <c r="F42" s="45">
        <v>294</v>
      </c>
      <c r="G42" s="45">
        <v>421</v>
      </c>
      <c r="H42" s="45">
        <v>442</v>
      </c>
      <c r="I42" s="45">
        <v>167</v>
      </c>
      <c r="J42" s="45">
        <v>176</v>
      </c>
      <c r="K42" s="46">
        <v>242</v>
      </c>
      <c r="L42" s="46"/>
      <c r="M42" s="46">
        <v>222</v>
      </c>
      <c r="N42" s="46">
        <v>264</v>
      </c>
      <c r="O42" s="46">
        <v>380</v>
      </c>
      <c r="P42" s="46">
        <v>372</v>
      </c>
      <c r="Q42" s="47">
        <f t="shared" si="0"/>
        <v>3739</v>
      </c>
      <c r="R42" s="48"/>
    </row>
    <row r="43" spans="1:18" x14ac:dyDescent="0.2">
      <c r="A43" s="44">
        <v>77780104</v>
      </c>
      <c r="B43" s="44" t="s">
        <v>162</v>
      </c>
      <c r="C43" s="44" t="s">
        <v>244</v>
      </c>
      <c r="D43" s="44" t="s">
        <v>92</v>
      </c>
      <c r="E43" s="46">
        <v>3090</v>
      </c>
      <c r="F43" s="45">
        <v>2200</v>
      </c>
      <c r="G43" s="45">
        <v>1968</v>
      </c>
      <c r="H43" s="45">
        <v>1855</v>
      </c>
      <c r="I43" s="45">
        <v>1579</v>
      </c>
      <c r="J43" s="45">
        <v>1620</v>
      </c>
      <c r="K43" s="46">
        <v>1387</v>
      </c>
      <c r="L43" s="46"/>
      <c r="M43" s="46">
        <v>1504</v>
      </c>
      <c r="N43" s="46">
        <v>1465</v>
      </c>
      <c r="O43" s="46">
        <v>1768</v>
      </c>
      <c r="P43" s="46">
        <v>1755</v>
      </c>
      <c r="Q43" s="47">
        <f t="shared" si="0"/>
        <v>20191</v>
      </c>
      <c r="R43" s="48"/>
    </row>
    <row r="44" spans="1:18" x14ac:dyDescent="0.2">
      <c r="A44" s="44">
        <v>77780105</v>
      </c>
      <c r="B44" s="44" t="s">
        <v>162</v>
      </c>
      <c r="C44" s="44" t="s">
        <v>249</v>
      </c>
      <c r="D44" s="44" t="s">
        <v>92</v>
      </c>
      <c r="E44" s="46">
        <v>2725</v>
      </c>
      <c r="F44" s="45">
        <v>1865</v>
      </c>
      <c r="G44" s="45">
        <v>2583</v>
      </c>
      <c r="H44" s="45">
        <v>2078</v>
      </c>
      <c r="I44" s="45">
        <v>1742</v>
      </c>
      <c r="J44" s="45">
        <v>1878</v>
      </c>
      <c r="K44" s="46">
        <v>1226</v>
      </c>
      <c r="L44" s="46">
        <v>310</v>
      </c>
      <c r="M44" s="46">
        <v>2427</v>
      </c>
      <c r="N44" s="46">
        <v>2180</v>
      </c>
      <c r="O44" s="46">
        <v>2267</v>
      </c>
      <c r="P44" s="46">
        <v>1925</v>
      </c>
      <c r="Q44" s="47">
        <f t="shared" si="0"/>
        <v>23206</v>
      </c>
      <c r="R44" s="48"/>
    </row>
    <row r="45" spans="1:18" x14ac:dyDescent="0.2">
      <c r="A45" s="44">
        <v>77780106</v>
      </c>
      <c r="B45" s="44" t="s">
        <v>162</v>
      </c>
      <c r="C45" s="44" t="s">
        <v>255</v>
      </c>
      <c r="D45" s="44" t="s">
        <v>92</v>
      </c>
      <c r="E45" s="46">
        <v>3085</v>
      </c>
      <c r="F45" s="45">
        <v>2410</v>
      </c>
      <c r="G45" s="45">
        <v>2054</v>
      </c>
      <c r="H45" s="45">
        <v>1781</v>
      </c>
      <c r="I45" s="45">
        <v>1892</v>
      </c>
      <c r="J45" s="45">
        <v>1935</v>
      </c>
      <c r="K45" s="46">
        <v>1849</v>
      </c>
      <c r="L45" s="46"/>
      <c r="M45" s="46">
        <v>2632</v>
      </c>
      <c r="N45" s="46">
        <v>2642</v>
      </c>
      <c r="O45" s="46">
        <v>3232</v>
      </c>
      <c r="P45" s="46">
        <v>2437</v>
      </c>
      <c r="Q45" s="47">
        <f t="shared" si="0"/>
        <v>25949</v>
      </c>
      <c r="R45" s="48"/>
    </row>
    <row r="46" spans="1:18" x14ac:dyDescent="0.2">
      <c r="A46" s="44">
        <v>77780107</v>
      </c>
      <c r="B46" s="44" t="s">
        <v>162</v>
      </c>
      <c r="C46" s="44" t="s">
        <v>259</v>
      </c>
      <c r="D46" s="44" t="s">
        <v>92</v>
      </c>
      <c r="E46" s="46">
        <v>2503</v>
      </c>
      <c r="F46" s="45">
        <v>2013</v>
      </c>
      <c r="G46" s="45">
        <v>1717</v>
      </c>
      <c r="H46" s="45">
        <v>1695</v>
      </c>
      <c r="I46" s="45">
        <v>1606</v>
      </c>
      <c r="J46" s="45">
        <v>1661</v>
      </c>
      <c r="K46" s="46">
        <v>718</v>
      </c>
      <c r="L46" s="46"/>
      <c r="M46" s="46">
        <v>836</v>
      </c>
      <c r="N46" s="46">
        <v>1703</v>
      </c>
      <c r="O46" s="46">
        <v>1752</v>
      </c>
      <c r="P46" s="46">
        <v>1807</v>
      </c>
      <c r="Q46" s="47">
        <f t="shared" si="0"/>
        <v>18011</v>
      </c>
      <c r="R46" s="48"/>
    </row>
    <row r="47" spans="1:18" x14ac:dyDescent="0.2">
      <c r="A47" s="44"/>
      <c r="B47" s="44"/>
      <c r="C47" s="44" t="s">
        <v>261</v>
      </c>
      <c r="D47" s="44" t="s">
        <v>95</v>
      </c>
      <c r="E47" s="46">
        <v>1938</v>
      </c>
      <c r="F47" s="45">
        <v>1710</v>
      </c>
      <c r="G47" s="45">
        <v>1431</v>
      </c>
      <c r="H47" s="45">
        <v>1439</v>
      </c>
      <c r="I47" s="45">
        <v>1240</v>
      </c>
      <c r="J47" s="45">
        <v>1023</v>
      </c>
      <c r="K47" s="46">
        <v>354</v>
      </c>
      <c r="L47" s="46"/>
      <c r="M47" s="46">
        <v>1615</v>
      </c>
      <c r="N47" s="46">
        <v>1381</v>
      </c>
      <c r="O47" s="46">
        <v>1874</v>
      </c>
      <c r="P47" s="46">
        <v>1397</v>
      </c>
      <c r="Q47" s="47">
        <f t="shared" si="0"/>
        <v>15402</v>
      </c>
      <c r="R47" s="48"/>
    </row>
    <row r="48" spans="1:18" x14ac:dyDescent="0.2">
      <c r="A48" s="44">
        <v>77780108</v>
      </c>
      <c r="B48" s="44" t="s">
        <v>162</v>
      </c>
      <c r="C48" s="44" t="s">
        <v>263</v>
      </c>
      <c r="D48" s="44" t="s">
        <v>92</v>
      </c>
      <c r="E48" s="46">
        <v>5163</v>
      </c>
      <c r="F48" s="45">
        <v>2035</v>
      </c>
      <c r="G48" s="45">
        <v>1839</v>
      </c>
      <c r="H48" s="45">
        <v>1920</v>
      </c>
      <c r="I48" s="45">
        <v>1742</v>
      </c>
      <c r="J48" s="45">
        <v>1329</v>
      </c>
      <c r="K48" s="46">
        <v>1310</v>
      </c>
      <c r="L48" s="46">
        <v>10</v>
      </c>
      <c r="M48" s="46">
        <v>1762</v>
      </c>
      <c r="N48" s="46">
        <v>1626</v>
      </c>
      <c r="O48" s="46">
        <v>2162</v>
      </c>
      <c r="P48" s="46">
        <v>1825</v>
      </c>
      <c r="Q48" s="47">
        <f t="shared" si="0"/>
        <v>22723</v>
      </c>
      <c r="R48" s="48"/>
    </row>
    <row r="49" spans="1:18" x14ac:dyDescent="0.2">
      <c r="A49" s="44">
        <v>77780109</v>
      </c>
      <c r="B49" s="44" t="s">
        <v>162</v>
      </c>
      <c r="C49" s="44" t="s">
        <v>240</v>
      </c>
      <c r="D49" s="44" t="s">
        <v>92</v>
      </c>
      <c r="E49" s="46"/>
      <c r="F49" s="45"/>
      <c r="G49" s="45"/>
      <c r="H49" s="45"/>
      <c r="I49" s="45"/>
      <c r="J49" s="45"/>
      <c r="K49" s="46"/>
      <c r="L49" s="46">
        <v>96</v>
      </c>
      <c r="M49" s="46">
        <v>1037</v>
      </c>
      <c r="N49" s="46">
        <v>1042</v>
      </c>
      <c r="O49" s="46"/>
      <c r="P49" s="46"/>
      <c r="Q49" s="47">
        <f t="shared" si="0"/>
        <v>2175</v>
      </c>
      <c r="R49" s="48"/>
    </row>
    <row r="50" spans="1:18" x14ac:dyDescent="0.2">
      <c r="A50" s="44"/>
      <c r="B50" s="44"/>
      <c r="C50" s="44" t="s">
        <v>272</v>
      </c>
      <c r="D50" s="44" t="s">
        <v>92</v>
      </c>
      <c r="E50" s="46">
        <v>2278</v>
      </c>
      <c r="F50" s="45">
        <v>1581</v>
      </c>
      <c r="G50" s="45">
        <v>2205</v>
      </c>
      <c r="H50" s="45">
        <v>1702</v>
      </c>
      <c r="I50" s="45">
        <v>1075</v>
      </c>
      <c r="J50" s="45">
        <v>1364</v>
      </c>
      <c r="K50" s="46">
        <v>1093</v>
      </c>
      <c r="L50" s="46"/>
      <c r="M50" s="46"/>
      <c r="N50" s="46"/>
      <c r="O50" s="46"/>
      <c r="P50" s="46"/>
      <c r="Q50" s="47">
        <f t="shared" si="0"/>
        <v>11298</v>
      </c>
      <c r="R50" s="48"/>
    </row>
    <row r="51" spans="1:18" x14ac:dyDescent="0.2">
      <c r="A51" s="44">
        <v>77780155</v>
      </c>
      <c r="B51" s="44" t="s">
        <v>162</v>
      </c>
      <c r="C51" s="44" t="s">
        <v>275</v>
      </c>
      <c r="D51" s="44" t="s">
        <v>92</v>
      </c>
      <c r="E51" s="46">
        <v>454</v>
      </c>
      <c r="F51" s="45">
        <v>329</v>
      </c>
      <c r="G51" s="45">
        <v>450</v>
      </c>
      <c r="H51" s="45">
        <v>203</v>
      </c>
      <c r="I51" s="45">
        <v>203</v>
      </c>
      <c r="J51" s="45">
        <v>168</v>
      </c>
      <c r="K51" s="46">
        <v>45</v>
      </c>
      <c r="L51" s="46">
        <v>3</v>
      </c>
      <c r="M51" s="46">
        <v>242</v>
      </c>
      <c r="N51" s="46">
        <v>246</v>
      </c>
      <c r="O51" s="46">
        <v>355</v>
      </c>
      <c r="P51" s="46">
        <v>464</v>
      </c>
      <c r="Q51" s="47">
        <f t="shared" si="0"/>
        <v>3162</v>
      </c>
      <c r="R51" s="48"/>
    </row>
    <row r="52" spans="1:18" x14ac:dyDescent="0.2">
      <c r="A52" s="44">
        <v>77780180</v>
      </c>
      <c r="B52" s="44" t="s">
        <v>162</v>
      </c>
      <c r="C52" s="44" t="s">
        <v>278</v>
      </c>
      <c r="D52" s="44" t="s">
        <v>95</v>
      </c>
      <c r="E52" s="46">
        <v>616</v>
      </c>
      <c r="F52" s="45">
        <v>523</v>
      </c>
      <c r="G52" s="45">
        <v>336</v>
      </c>
      <c r="H52" s="45">
        <v>363</v>
      </c>
      <c r="I52" s="45">
        <v>335</v>
      </c>
      <c r="J52" s="45">
        <v>380</v>
      </c>
      <c r="K52" s="46">
        <v>148</v>
      </c>
      <c r="L52" s="46"/>
      <c r="M52" s="46">
        <v>166</v>
      </c>
      <c r="N52" s="46">
        <v>244</v>
      </c>
      <c r="O52" s="46">
        <v>247</v>
      </c>
      <c r="P52" s="46">
        <v>223</v>
      </c>
      <c r="Q52" s="47">
        <f t="shared" si="0"/>
        <v>3581</v>
      </c>
      <c r="R52" s="48"/>
    </row>
    <row r="53" spans="1:18" x14ac:dyDescent="0.2">
      <c r="A53" s="44">
        <v>77780184</v>
      </c>
      <c r="B53" s="44" t="s">
        <v>86</v>
      </c>
      <c r="C53" s="44" t="s">
        <v>281</v>
      </c>
      <c r="D53" s="44" t="s">
        <v>92</v>
      </c>
      <c r="E53" s="46">
        <v>3148</v>
      </c>
      <c r="F53" s="45">
        <v>3272</v>
      </c>
      <c r="G53" s="45">
        <v>3394</v>
      </c>
      <c r="H53" s="45">
        <v>2693</v>
      </c>
      <c r="I53" s="45">
        <v>2580</v>
      </c>
      <c r="J53" s="45">
        <v>1772</v>
      </c>
      <c r="K53" s="46">
        <v>2569</v>
      </c>
      <c r="L53" s="46">
        <v>1048</v>
      </c>
      <c r="M53" s="46">
        <v>2975</v>
      </c>
      <c r="N53" s="46">
        <v>2810</v>
      </c>
      <c r="O53" s="46">
        <v>3102</v>
      </c>
      <c r="P53" s="46">
        <v>2930</v>
      </c>
      <c r="Q53" s="47">
        <f t="shared" si="0"/>
        <v>32293</v>
      </c>
      <c r="R53" s="48"/>
    </row>
    <row r="54" spans="1:18" x14ac:dyDescent="0.2">
      <c r="A54" s="44"/>
      <c r="B54" s="44"/>
      <c r="C54" s="44" t="s">
        <v>283</v>
      </c>
      <c r="D54" s="44" t="s">
        <v>92</v>
      </c>
      <c r="E54" s="46">
        <v>2809</v>
      </c>
      <c r="F54" s="45">
        <v>2656</v>
      </c>
      <c r="G54" s="45">
        <v>2117</v>
      </c>
      <c r="H54" s="45">
        <v>1989</v>
      </c>
      <c r="I54" s="45">
        <v>1997</v>
      </c>
      <c r="J54" s="45">
        <v>1694</v>
      </c>
      <c r="K54" s="46">
        <v>1893</v>
      </c>
      <c r="L54" s="46">
        <v>403</v>
      </c>
      <c r="M54" s="46">
        <v>2021</v>
      </c>
      <c r="N54" s="46">
        <v>1873</v>
      </c>
      <c r="O54" s="46">
        <v>2158</v>
      </c>
      <c r="P54" s="46">
        <v>1870</v>
      </c>
      <c r="Q54" s="47">
        <f t="shared" si="0"/>
        <v>23480</v>
      </c>
      <c r="R54" s="48"/>
    </row>
    <row r="55" spans="1:18" x14ac:dyDescent="0.2">
      <c r="A55" s="44"/>
      <c r="B55" s="44"/>
      <c r="C55" s="44" t="s">
        <v>285</v>
      </c>
      <c r="D55" s="44" t="s">
        <v>225</v>
      </c>
      <c r="E55" s="46">
        <v>952</v>
      </c>
      <c r="F55" s="45">
        <v>1874</v>
      </c>
      <c r="G55" s="45">
        <v>2035</v>
      </c>
      <c r="H55" s="45">
        <v>1565</v>
      </c>
      <c r="I55" s="45">
        <v>1603</v>
      </c>
      <c r="J55" s="45">
        <v>1353</v>
      </c>
      <c r="K55" s="46">
        <v>1213</v>
      </c>
      <c r="L55" s="46">
        <v>461</v>
      </c>
      <c r="M55" s="46">
        <v>1510</v>
      </c>
      <c r="N55" s="46">
        <v>1552</v>
      </c>
      <c r="O55" s="46">
        <v>1728</v>
      </c>
      <c r="P55" s="46">
        <v>1313</v>
      </c>
      <c r="Q55" s="47">
        <f t="shared" si="0"/>
        <v>17159</v>
      </c>
      <c r="R55" s="48"/>
    </row>
    <row r="56" spans="1:18" x14ac:dyDescent="0.2">
      <c r="A56" s="49" t="s">
        <v>34</v>
      </c>
      <c r="B56" s="50"/>
      <c r="C56" s="51"/>
      <c r="D56" s="50"/>
      <c r="E56" s="52">
        <f t="shared" ref="E56:Q56" si="2">SUM(E7:E55)</f>
        <v>106979</v>
      </c>
      <c r="F56" s="52">
        <f t="shared" si="2"/>
        <v>90338</v>
      </c>
      <c r="G56" s="52">
        <f t="shared" si="2"/>
        <v>73875</v>
      </c>
      <c r="H56" s="52">
        <f t="shared" si="2"/>
        <v>66578</v>
      </c>
      <c r="I56" s="52">
        <f t="shared" si="2"/>
        <v>58787</v>
      </c>
      <c r="J56" s="52">
        <f t="shared" si="2"/>
        <v>57093</v>
      </c>
      <c r="K56" s="52">
        <f t="shared" si="2"/>
        <v>50482</v>
      </c>
      <c r="L56" s="52">
        <f t="shared" si="2"/>
        <v>3845</v>
      </c>
      <c r="M56" s="52">
        <f t="shared" si="2"/>
        <v>66077</v>
      </c>
      <c r="N56" s="52">
        <f t="shared" si="2"/>
        <v>66204</v>
      </c>
      <c r="O56" s="52">
        <f t="shared" si="2"/>
        <v>80957</v>
      </c>
      <c r="P56" s="52">
        <f t="shared" si="2"/>
        <v>73844</v>
      </c>
      <c r="Q56" s="53">
        <f t="shared" si="2"/>
        <v>795059</v>
      </c>
      <c r="R56" s="39"/>
    </row>
  </sheetData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9885-07B9-4C7D-A1D7-9AF82266CD9B}">
  <sheetPr>
    <tabColor rgb="FF00B050"/>
  </sheetPr>
  <dimension ref="A1"/>
  <sheetViews>
    <sheetView showGridLines="0" workbookViewId="0">
      <selection activeCell="X13" sqref="X13"/>
    </sheetView>
  </sheetViews>
  <sheetFormatPr defaultRowHeight="10.199999999999999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DB52-5A31-4159-A2EA-EDE8B4136475}">
  <sheetPr>
    <tabColor rgb="FF00B050"/>
  </sheetPr>
  <dimension ref="A1:N24"/>
  <sheetViews>
    <sheetView showGridLines="0" zoomScaleNormal="100" workbookViewId="0">
      <selection activeCell="A6" sqref="A6:N24"/>
    </sheetView>
  </sheetViews>
  <sheetFormatPr defaultColWidth="9.28515625" defaultRowHeight="13.2" x14ac:dyDescent="0.25"/>
  <cols>
    <col min="1" max="1" width="12.85546875" style="57" customWidth="1"/>
    <col min="2" max="2" width="24.7109375" style="57" customWidth="1"/>
    <col min="3" max="3" width="24.7109375" style="57" bestFit="1" customWidth="1"/>
    <col min="4" max="4" width="12" style="57" bestFit="1" customWidth="1"/>
    <col min="5" max="5" width="26.28515625" style="57" bestFit="1" customWidth="1"/>
    <col min="6" max="6" width="44.85546875" style="57" bestFit="1" customWidth="1"/>
    <col min="7" max="9" width="15.7109375" style="57" bestFit="1" customWidth="1"/>
    <col min="10" max="10" width="27.42578125" style="57" customWidth="1"/>
    <col min="11" max="11" width="29.42578125" style="57" bestFit="1" customWidth="1"/>
    <col min="12" max="13" width="14.140625" style="57" bestFit="1" customWidth="1"/>
    <col min="14" max="14" width="20.85546875" style="57" bestFit="1" customWidth="1"/>
    <col min="15" max="16384" width="9.28515625" style="57"/>
  </cols>
  <sheetData>
    <row r="1" spans="1:14" ht="15.6" x14ac:dyDescent="0.3">
      <c r="A1" s="24" t="s">
        <v>1</v>
      </c>
      <c r="B1" s="56"/>
    </row>
    <row r="2" spans="1:14" x14ac:dyDescent="0.25">
      <c r="A2" s="54"/>
    </row>
    <row r="3" spans="1:14" ht="13.8" x14ac:dyDescent="0.25">
      <c r="A3" s="55" t="s">
        <v>47</v>
      </c>
    </row>
    <row r="4" spans="1:14" x14ac:dyDescent="0.25">
      <c r="A4" s="58"/>
      <c r="B4" s="58"/>
      <c r="C4" s="58"/>
      <c r="D4" s="58"/>
      <c r="E4" s="58"/>
      <c r="F4" s="58"/>
      <c r="G4" s="58"/>
      <c r="H4" s="59"/>
      <c r="I4" s="60"/>
      <c r="J4" s="60"/>
      <c r="K4" s="60"/>
      <c r="L4" s="61"/>
      <c r="M4" s="61"/>
      <c r="N4" s="58"/>
    </row>
    <row r="5" spans="1:14" ht="11.25" customHeight="1" x14ac:dyDescent="0.25">
      <c r="A5" s="62" t="s">
        <v>14</v>
      </c>
      <c r="B5" s="62" t="s">
        <v>48</v>
      </c>
      <c r="C5" s="62" t="s">
        <v>16</v>
      </c>
      <c r="D5" s="62" t="s">
        <v>49</v>
      </c>
      <c r="E5" s="62" t="s">
        <v>50</v>
      </c>
      <c r="F5" s="62" t="s">
        <v>20</v>
      </c>
      <c r="G5" s="63" t="s">
        <v>51</v>
      </c>
      <c r="H5" s="63" t="s">
        <v>52</v>
      </c>
      <c r="I5" s="63" t="s">
        <v>53</v>
      </c>
      <c r="J5" s="62" t="s">
        <v>54</v>
      </c>
      <c r="K5" s="62" t="s">
        <v>55</v>
      </c>
      <c r="L5" s="62" t="s">
        <v>56</v>
      </c>
      <c r="M5" s="62" t="s">
        <v>57</v>
      </c>
      <c r="N5" s="62" t="s">
        <v>58</v>
      </c>
    </row>
    <row r="6" spans="1:14" x14ac:dyDescent="0.25">
      <c r="A6" s="64">
        <v>77780081</v>
      </c>
      <c r="B6" s="64" t="s">
        <v>162</v>
      </c>
      <c r="C6" s="64" t="s">
        <v>89</v>
      </c>
      <c r="D6" s="64" t="s">
        <v>94</v>
      </c>
      <c r="E6" s="64" t="s">
        <v>95</v>
      </c>
      <c r="F6" s="64" t="s">
        <v>295</v>
      </c>
      <c r="G6" s="65" t="s">
        <v>296</v>
      </c>
      <c r="H6" s="65" t="s">
        <v>297</v>
      </c>
      <c r="I6" s="65" t="s">
        <v>298</v>
      </c>
      <c r="J6" s="64" t="s">
        <v>59</v>
      </c>
      <c r="K6" s="64" t="s">
        <v>293</v>
      </c>
      <c r="L6" s="66">
        <v>0.30559027777538472</v>
      </c>
      <c r="M6" s="66">
        <v>8.3680555544560775E-3</v>
      </c>
      <c r="N6" s="66">
        <v>0.29722222222092864</v>
      </c>
    </row>
    <row r="7" spans="1:14" x14ac:dyDescent="0.25">
      <c r="A7" s="64">
        <v>77780082</v>
      </c>
      <c r="B7" s="64" t="s">
        <v>162</v>
      </c>
      <c r="C7" s="64" t="s">
        <v>97</v>
      </c>
      <c r="D7" s="64" t="s">
        <v>99</v>
      </c>
      <c r="E7" s="64" t="s">
        <v>95</v>
      </c>
      <c r="F7" s="64" t="s">
        <v>299</v>
      </c>
      <c r="G7" s="65" t="s">
        <v>300</v>
      </c>
      <c r="H7" s="65" t="s">
        <v>301</v>
      </c>
      <c r="I7" s="65" t="s">
        <v>302</v>
      </c>
      <c r="J7" s="64" t="s">
        <v>303</v>
      </c>
      <c r="K7" s="64" t="s">
        <v>82</v>
      </c>
      <c r="L7" s="66">
        <v>0.31365740740632941</v>
      </c>
      <c r="M7" s="66">
        <v>0.31365740740632941</v>
      </c>
      <c r="N7" s="66">
        <v>0</v>
      </c>
    </row>
    <row r="8" spans="1:14" x14ac:dyDescent="0.25">
      <c r="A8" s="64">
        <v>77780082</v>
      </c>
      <c r="B8" s="64" t="s">
        <v>162</v>
      </c>
      <c r="C8" s="64" t="s">
        <v>97</v>
      </c>
      <c r="D8" s="64" t="s">
        <v>99</v>
      </c>
      <c r="E8" s="64" t="s">
        <v>95</v>
      </c>
      <c r="F8" s="64" t="s">
        <v>299</v>
      </c>
      <c r="G8" s="65" t="s">
        <v>304</v>
      </c>
      <c r="H8" s="65" t="s">
        <v>305</v>
      </c>
      <c r="I8" s="65" t="s">
        <v>306</v>
      </c>
      <c r="J8" s="64" t="s">
        <v>303</v>
      </c>
      <c r="K8" s="64" t="s">
        <v>82</v>
      </c>
      <c r="L8" s="66">
        <v>9.0659722227428574E-2</v>
      </c>
      <c r="M8" s="66">
        <v>8.8101851855753921E-2</v>
      </c>
      <c r="N8" s="66">
        <v>2.5578703716746531E-3</v>
      </c>
    </row>
    <row r="9" spans="1:14" x14ac:dyDescent="0.25">
      <c r="A9" s="64">
        <v>77780087</v>
      </c>
      <c r="B9" s="64" t="s">
        <v>162</v>
      </c>
      <c r="C9" s="64" t="s">
        <v>125</v>
      </c>
      <c r="D9" s="64" t="s">
        <v>127</v>
      </c>
      <c r="E9" s="64" t="s">
        <v>92</v>
      </c>
      <c r="F9" s="64" t="s">
        <v>307</v>
      </c>
      <c r="G9" s="65" t="s">
        <v>308</v>
      </c>
      <c r="H9" s="65" t="s">
        <v>309</v>
      </c>
      <c r="I9" s="65" t="s">
        <v>310</v>
      </c>
      <c r="J9" s="64" t="s">
        <v>69</v>
      </c>
      <c r="K9" s="64" t="s">
        <v>311</v>
      </c>
      <c r="L9" s="66">
        <v>0.58469907407319011</v>
      </c>
      <c r="M9" s="66">
        <v>0.50476851851756988</v>
      </c>
      <c r="N9" s="66">
        <v>7.9930555555620231E-2</v>
      </c>
    </row>
    <row r="10" spans="1:14" x14ac:dyDescent="0.25">
      <c r="A10" s="64">
        <v>77780091</v>
      </c>
      <c r="B10" s="64" t="s">
        <v>162</v>
      </c>
      <c r="C10" s="64" t="s">
        <v>144</v>
      </c>
      <c r="D10" s="64" t="s">
        <v>146</v>
      </c>
      <c r="E10" s="64" t="s">
        <v>92</v>
      </c>
      <c r="F10" s="64" t="s">
        <v>312</v>
      </c>
      <c r="G10" s="65" t="s">
        <v>313</v>
      </c>
      <c r="H10" s="65" t="s">
        <v>314</v>
      </c>
      <c r="I10" s="65" t="s">
        <v>315</v>
      </c>
      <c r="J10" s="64" t="s">
        <v>59</v>
      </c>
      <c r="K10" s="64" t="s">
        <v>85</v>
      </c>
      <c r="L10" s="66">
        <v>2.2697569444474839</v>
      </c>
      <c r="M10" s="66">
        <v>2.2697569444474839</v>
      </c>
      <c r="N10" s="66">
        <v>0</v>
      </c>
    </row>
    <row r="11" spans="1:14" x14ac:dyDescent="0.25">
      <c r="A11" s="64">
        <v>77780094</v>
      </c>
      <c r="B11" s="64" t="s">
        <v>162</v>
      </c>
      <c r="C11" s="64" t="s">
        <v>163</v>
      </c>
      <c r="D11" s="64" t="s">
        <v>165</v>
      </c>
      <c r="E11" s="64" t="s">
        <v>166</v>
      </c>
      <c r="F11" s="64" t="s">
        <v>167</v>
      </c>
      <c r="G11" s="65" t="s">
        <v>316</v>
      </c>
      <c r="H11" s="65" t="s">
        <v>317</v>
      </c>
      <c r="I11" s="65" t="s">
        <v>318</v>
      </c>
      <c r="J11" s="64" t="s">
        <v>59</v>
      </c>
      <c r="K11" s="64" t="s">
        <v>84</v>
      </c>
      <c r="L11" s="66">
        <v>1.030821759261016</v>
      </c>
      <c r="M11" s="66">
        <v>0.99999999999999978</v>
      </c>
      <c r="N11" s="66">
        <v>3.0821759261016268E-2</v>
      </c>
    </row>
    <row r="12" spans="1:14" x14ac:dyDescent="0.25">
      <c r="A12" s="64">
        <v>77780094</v>
      </c>
      <c r="B12" s="64" t="s">
        <v>162</v>
      </c>
      <c r="C12" s="64" t="s">
        <v>163</v>
      </c>
      <c r="D12" s="64" t="s">
        <v>165</v>
      </c>
      <c r="E12" s="64" t="s">
        <v>166</v>
      </c>
      <c r="F12" s="64" t="s">
        <v>167</v>
      </c>
      <c r="G12" s="65" t="s">
        <v>319</v>
      </c>
      <c r="H12" s="65" t="s">
        <v>320</v>
      </c>
      <c r="I12" s="65" t="s">
        <v>321</v>
      </c>
      <c r="J12" s="64" t="s">
        <v>59</v>
      </c>
      <c r="K12" s="64" t="s">
        <v>322</v>
      </c>
      <c r="L12" s="66">
        <v>4.8344907409045845E-2</v>
      </c>
      <c r="M12" s="66">
        <v>3.0555555553291924E-2</v>
      </c>
      <c r="N12" s="66">
        <v>1.7789351855753921E-2</v>
      </c>
    </row>
    <row r="13" spans="1:14" x14ac:dyDescent="0.25">
      <c r="A13" s="64">
        <v>77780094</v>
      </c>
      <c r="B13" s="64" t="s">
        <v>162</v>
      </c>
      <c r="C13" s="64" t="s">
        <v>163</v>
      </c>
      <c r="D13" s="64" t="s">
        <v>165</v>
      </c>
      <c r="E13" s="64" t="s">
        <v>166</v>
      </c>
      <c r="F13" s="64" t="s">
        <v>167</v>
      </c>
      <c r="G13" s="65" t="s">
        <v>323</v>
      </c>
      <c r="H13" s="65" t="s">
        <v>324</v>
      </c>
      <c r="I13" s="65" t="s">
        <v>325</v>
      </c>
      <c r="J13" s="64" t="s">
        <v>59</v>
      </c>
      <c r="K13" s="64" t="s">
        <v>83</v>
      </c>
      <c r="L13" s="66">
        <v>0.26131944444690203</v>
      </c>
      <c r="M13" s="66">
        <v>0.25299768518501264</v>
      </c>
      <c r="N13" s="66">
        <v>8.3217592618893832E-3</v>
      </c>
    </row>
    <row r="14" spans="1:14" x14ac:dyDescent="0.25">
      <c r="A14" s="64">
        <v>77780100</v>
      </c>
      <c r="B14" s="64" t="s">
        <v>162</v>
      </c>
      <c r="C14" s="64" t="s">
        <v>201</v>
      </c>
      <c r="D14" s="64" t="s">
        <v>203</v>
      </c>
      <c r="E14" s="64" t="s">
        <v>92</v>
      </c>
      <c r="F14" s="64" t="s">
        <v>204</v>
      </c>
      <c r="G14" s="65" t="s">
        <v>290</v>
      </c>
      <c r="H14" s="65" t="s">
        <v>291</v>
      </c>
      <c r="I14" s="65" t="s">
        <v>292</v>
      </c>
      <c r="J14" s="64" t="s">
        <v>59</v>
      </c>
      <c r="K14" s="64" t="s">
        <v>293</v>
      </c>
      <c r="L14" s="66">
        <v>0.6462500000028133</v>
      </c>
      <c r="M14" s="66">
        <v>0.56736111110997922</v>
      </c>
      <c r="N14" s="66">
        <v>7.8888888892834075E-2</v>
      </c>
    </row>
    <row r="15" spans="1:14" x14ac:dyDescent="0.25">
      <c r="A15" s="64">
        <v>77780100</v>
      </c>
      <c r="B15" s="64" t="s">
        <v>162</v>
      </c>
      <c r="C15" s="64" t="s">
        <v>201</v>
      </c>
      <c r="D15" s="64" t="s">
        <v>203</v>
      </c>
      <c r="E15" s="64" t="s">
        <v>92</v>
      </c>
      <c r="F15" s="64" t="s">
        <v>204</v>
      </c>
      <c r="G15" s="65" t="s">
        <v>326</v>
      </c>
      <c r="H15" s="65" t="s">
        <v>327</v>
      </c>
      <c r="I15" s="65" t="s">
        <v>328</v>
      </c>
      <c r="J15" s="64" t="s">
        <v>329</v>
      </c>
      <c r="K15" s="64" t="s">
        <v>330</v>
      </c>
      <c r="L15" s="66">
        <v>1.7912152777789738</v>
      </c>
      <c r="M15" s="66">
        <v>1.7912152777789738</v>
      </c>
      <c r="N15" s="66">
        <v>0</v>
      </c>
    </row>
    <row r="16" spans="1:14" x14ac:dyDescent="0.25">
      <c r="A16" s="64">
        <v>77780101</v>
      </c>
      <c r="B16" s="64" t="s">
        <v>162</v>
      </c>
      <c r="C16" s="64" t="s">
        <v>206</v>
      </c>
      <c r="D16" s="64" t="s">
        <v>208</v>
      </c>
      <c r="E16" s="64" t="s">
        <v>135</v>
      </c>
      <c r="F16" s="64" t="s">
        <v>209</v>
      </c>
      <c r="G16" s="65" t="s">
        <v>331</v>
      </c>
      <c r="H16" s="65" t="s">
        <v>332</v>
      </c>
      <c r="I16" s="65" t="s">
        <v>333</v>
      </c>
      <c r="J16" s="64" t="s">
        <v>59</v>
      </c>
      <c r="K16" s="64" t="s">
        <v>334</v>
      </c>
      <c r="L16" s="66">
        <v>2.884259259008104E-2</v>
      </c>
      <c r="M16" s="66">
        <v>2.3298611107748002E-2</v>
      </c>
      <c r="N16" s="66">
        <v>5.543981482333038E-3</v>
      </c>
    </row>
    <row r="17" spans="1:14" x14ac:dyDescent="0.25">
      <c r="A17" s="64">
        <v>77780104</v>
      </c>
      <c r="B17" s="64" t="s">
        <v>162</v>
      </c>
      <c r="C17" s="64" t="s">
        <v>243</v>
      </c>
      <c r="D17" s="64" t="s">
        <v>244</v>
      </c>
      <c r="E17" s="64" t="s">
        <v>92</v>
      </c>
      <c r="F17" s="64" t="s">
        <v>245</v>
      </c>
      <c r="G17" s="65" t="s">
        <v>335</v>
      </c>
      <c r="H17" s="65" t="s">
        <v>336</v>
      </c>
      <c r="I17" s="65" t="s">
        <v>337</v>
      </c>
      <c r="J17" s="64" t="s">
        <v>303</v>
      </c>
      <c r="K17" s="64" t="s">
        <v>82</v>
      </c>
      <c r="L17" s="66">
        <v>4.2118055556784384E-2</v>
      </c>
      <c r="M17" s="66">
        <v>4.1967592595028691E-2</v>
      </c>
      <c r="N17" s="66">
        <v>1.5046296175569296E-4</v>
      </c>
    </row>
    <row r="18" spans="1:14" x14ac:dyDescent="0.25">
      <c r="A18" s="64">
        <v>77780109</v>
      </c>
      <c r="B18" s="64" t="s">
        <v>162</v>
      </c>
      <c r="C18" s="64" t="s">
        <v>269</v>
      </c>
      <c r="D18" s="64" t="s">
        <v>272</v>
      </c>
      <c r="E18" s="64" t="s">
        <v>92</v>
      </c>
      <c r="F18" s="64" t="s">
        <v>273</v>
      </c>
      <c r="G18" s="65" t="s">
        <v>338</v>
      </c>
      <c r="H18" s="65" t="s">
        <v>339</v>
      </c>
      <c r="I18" s="65" t="s">
        <v>340</v>
      </c>
      <c r="J18" s="64" t="s">
        <v>329</v>
      </c>
      <c r="K18" s="64" t="s">
        <v>330</v>
      </c>
      <c r="L18" s="66">
        <v>1.7909490740712495</v>
      </c>
      <c r="M18" s="66">
        <v>1.7909490740712495</v>
      </c>
      <c r="N18" s="66">
        <v>0</v>
      </c>
    </row>
    <row r="19" spans="1:14" x14ac:dyDescent="0.25">
      <c r="A19" s="64">
        <v>77780184</v>
      </c>
      <c r="B19" s="64" t="s">
        <v>162</v>
      </c>
      <c r="C19" s="64" t="s">
        <v>280</v>
      </c>
      <c r="D19" s="64" t="s">
        <v>285</v>
      </c>
      <c r="E19" s="64" t="s">
        <v>225</v>
      </c>
      <c r="F19" s="64" t="s">
        <v>286</v>
      </c>
      <c r="G19" s="65" t="s">
        <v>341</v>
      </c>
      <c r="H19" s="65" t="s">
        <v>342</v>
      </c>
      <c r="I19" s="65" t="s">
        <v>343</v>
      </c>
      <c r="J19" s="64" t="s">
        <v>303</v>
      </c>
      <c r="K19" s="64" t="s">
        <v>82</v>
      </c>
      <c r="L19" s="66">
        <v>0.26127314814705938</v>
      </c>
      <c r="M19" s="66">
        <v>0.26127314814705938</v>
      </c>
      <c r="N19" s="66">
        <v>0</v>
      </c>
    </row>
    <row r="20" spans="1:14" x14ac:dyDescent="0.25">
      <c r="A20" s="64">
        <v>77780184</v>
      </c>
      <c r="B20" s="64" t="s">
        <v>162</v>
      </c>
      <c r="C20" s="64" t="s">
        <v>280</v>
      </c>
      <c r="D20" s="64" t="s">
        <v>285</v>
      </c>
      <c r="E20" s="64" t="s">
        <v>225</v>
      </c>
      <c r="F20" s="64" t="s">
        <v>286</v>
      </c>
      <c r="G20" s="65" t="s">
        <v>344</v>
      </c>
      <c r="H20" s="65" t="s">
        <v>345</v>
      </c>
      <c r="I20" s="65" t="s">
        <v>346</v>
      </c>
      <c r="J20" s="64" t="s">
        <v>59</v>
      </c>
      <c r="K20" s="64" t="s">
        <v>293</v>
      </c>
      <c r="L20" s="66">
        <v>0.47606481481246488</v>
      </c>
      <c r="M20" s="66">
        <v>0.4430555555566873</v>
      </c>
      <c r="N20" s="66">
        <v>3.3009259255777579E-2</v>
      </c>
    </row>
    <row r="21" spans="1:14" x14ac:dyDescent="0.25">
      <c r="A21" s="64">
        <v>77780184</v>
      </c>
      <c r="B21" s="64" t="s">
        <v>162</v>
      </c>
      <c r="C21" s="64" t="s">
        <v>280</v>
      </c>
      <c r="D21" s="64" t="s">
        <v>285</v>
      </c>
      <c r="E21" s="64" t="s">
        <v>225</v>
      </c>
      <c r="F21" s="64" t="s">
        <v>286</v>
      </c>
      <c r="G21" s="65" t="s">
        <v>347</v>
      </c>
      <c r="H21" s="65" t="s">
        <v>348</v>
      </c>
      <c r="I21" s="65" t="s">
        <v>349</v>
      </c>
      <c r="J21" s="64" t="s">
        <v>59</v>
      </c>
      <c r="K21" s="64" t="s">
        <v>293</v>
      </c>
      <c r="L21" s="66">
        <v>0.59489583332954976</v>
      </c>
      <c r="M21" s="66">
        <v>0.55278935184954503</v>
      </c>
      <c r="N21" s="66">
        <v>4.2106481480004732E-2</v>
      </c>
    </row>
    <row r="22" spans="1:14" x14ac:dyDescent="0.25">
      <c r="A22" s="64">
        <v>77780184</v>
      </c>
      <c r="B22" s="64" t="s">
        <v>162</v>
      </c>
      <c r="C22" s="64" t="s">
        <v>280</v>
      </c>
      <c r="D22" s="64" t="s">
        <v>281</v>
      </c>
      <c r="E22" s="64" t="s">
        <v>92</v>
      </c>
      <c r="F22" s="64" t="s">
        <v>350</v>
      </c>
      <c r="G22" s="65" t="s">
        <v>351</v>
      </c>
      <c r="H22" s="65" t="s">
        <v>352</v>
      </c>
      <c r="I22" s="65" t="s">
        <v>353</v>
      </c>
      <c r="J22" s="64" t="s">
        <v>59</v>
      </c>
      <c r="K22" s="64" t="s">
        <v>330</v>
      </c>
      <c r="L22" s="66">
        <v>0.54886574074528949</v>
      </c>
      <c r="M22" s="66">
        <v>0.52050925926353853</v>
      </c>
      <c r="N22" s="66">
        <v>2.8356481481750961E-2</v>
      </c>
    </row>
    <row r="23" spans="1:14" x14ac:dyDescent="0.25">
      <c r="A23" s="64">
        <v>77780184</v>
      </c>
      <c r="B23" s="64" t="s">
        <v>162</v>
      </c>
      <c r="C23" s="64" t="s">
        <v>280</v>
      </c>
      <c r="D23" s="64" t="s">
        <v>281</v>
      </c>
      <c r="E23" s="64" t="s">
        <v>92</v>
      </c>
      <c r="F23" s="64" t="s">
        <v>350</v>
      </c>
      <c r="G23" s="65" t="s">
        <v>354</v>
      </c>
      <c r="H23" s="65" t="s">
        <v>355</v>
      </c>
      <c r="I23" s="65" t="s">
        <v>356</v>
      </c>
      <c r="J23" s="64" t="s">
        <v>303</v>
      </c>
      <c r="K23" s="64" t="s">
        <v>82</v>
      </c>
      <c r="L23" s="66">
        <v>7.0752314813337991E-2</v>
      </c>
      <c r="M23" s="66">
        <v>7.0752314813337991E-2</v>
      </c>
      <c r="N23" s="66">
        <v>0</v>
      </c>
    </row>
    <row r="24" spans="1:14" x14ac:dyDescent="0.25">
      <c r="A24" s="64">
        <v>77780184</v>
      </c>
      <c r="B24" s="64" t="s">
        <v>162</v>
      </c>
      <c r="C24" s="64" t="s">
        <v>280</v>
      </c>
      <c r="D24" s="64" t="s">
        <v>285</v>
      </c>
      <c r="E24" s="64" t="s">
        <v>225</v>
      </c>
      <c r="F24" s="64" t="s">
        <v>286</v>
      </c>
      <c r="G24" s="65" t="s">
        <v>357</v>
      </c>
      <c r="H24" s="65" t="s">
        <v>358</v>
      </c>
      <c r="I24" s="65" t="s">
        <v>359</v>
      </c>
      <c r="J24" s="64" t="s">
        <v>303</v>
      </c>
      <c r="K24" s="64" t="s">
        <v>82</v>
      </c>
      <c r="L24" s="66">
        <v>6.9525462965733142E-2</v>
      </c>
      <c r="M24" s="66">
        <v>6.9525462965733142E-2</v>
      </c>
      <c r="N24" s="66">
        <v>0</v>
      </c>
    </row>
  </sheetData>
  <autoFilter ref="A5:N15" xr:uid="{00000000-0009-0000-0000-000006000000}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FDA6B9-28A7-4A30-99B3-A5EA5D0F6C0B}"/>
</file>

<file path=customXml/itemProps2.xml><?xml version="1.0" encoding="utf-8"?>
<ds:datastoreItem xmlns:ds="http://schemas.openxmlformats.org/officeDocument/2006/customXml" ds:itemID="{8387AC22-AF06-4654-B854-6730EE1096AD}"/>
</file>

<file path=customXml/itemProps3.xml><?xml version="1.0" encoding="utf-8"?>
<ds:datastoreItem xmlns:ds="http://schemas.openxmlformats.org/officeDocument/2006/customXml" ds:itemID="{A43C4E1A-6D57-4F16-AF11-ACC41CDC6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Voorblad</vt:lpstr>
      <vt:lpstr>Inhoudsopgave</vt:lpstr>
      <vt:lpstr>Automaten</vt:lpstr>
      <vt:lpstr>Overzicht per automaat</vt:lpstr>
      <vt:lpstr>Consumpties</vt:lpstr>
      <vt:lpstr>Consumpties betaald</vt:lpstr>
      <vt:lpstr>Overzicht facturatie</vt:lpstr>
      <vt:lpstr>Sales mix</vt:lpstr>
      <vt:lpstr>Service Calls details </vt:lpstr>
      <vt:lpstr>Service Beschikbaarheid</vt:lpstr>
      <vt:lpstr>'Overzicht facturatie'!Print_Area</vt:lpstr>
      <vt:lpstr>'Overzicht per automaat'!Print_Area</vt:lpstr>
      <vt:lpstr>'Service Beschikbaarheid'!Print_Area</vt:lpstr>
      <vt:lpstr>Inhoudsopgave!Print_Titles</vt:lpstr>
      <vt:lpstr>'Service Beschikbaarheid'!Print_Titles</vt:lpstr>
      <vt:lpstr>'Service Calls details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Borneman</dc:creator>
  <cp:lastModifiedBy>Sander Borneman</cp:lastModifiedBy>
  <dcterms:created xsi:type="dcterms:W3CDTF">2018-11-16T14:24:10Z</dcterms:created>
  <dcterms:modified xsi:type="dcterms:W3CDTF">2020-03-04T11:26:30Z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