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defaultThemeVersion="124226"/>
  <xr:revisionPtr revIDLastSave="0" documentId="13_ncr:1_{00693898-EC2F-4C0F-9C42-6AD6AAEAACC7}" xr6:coauthVersionLast="47" xr6:coauthVersionMax="47" xr10:uidLastSave="{00000000-0000-0000-0000-000000000000}"/>
  <workbookProtection workbookAlgorithmName="SHA-512" workbookHashValue="UwGwo5uCRwMoKmddixEdIy/OUVa9Tg8s/6SNXK4PFyc7VoGCx3obWMi9o9kOlgDqKsXNx3ahbFGQhw0JRULWIA==" workbookSaltValue="tNaCblkhvL8Dz1/duumJ2A==" workbookSpinCount="100000" lockStructure="1"/>
  <bookViews>
    <workbookView xWindow="-120" yWindow="-120" windowWidth="29040" windowHeight="15840" xr2:uid="{00000000-000D-0000-FFFF-FFFF00000000}"/>
  </bookViews>
  <sheets>
    <sheet name="Inschrijfformulier PRIJ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4" i="2" l="1"/>
  <c r="I84" i="2"/>
  <c r="I117" i="2"/>
  <c r="I116" i="2"/>
  <c r="I91" i="2"/>
  <c r="I90" i="2"/>
  <c r="I89" i="2"/>
  <c r="I88" i="2"/>
  <c r="I95" i="2"/>
  <c r="I94" i="2"/>
  <c r="I93" i="2"/>
  <c r="I92" i="2"/>
  <c r="I79" i="2"/>
  <c r="I105" i="2" s="1"/>
  <c r="I80" i="2"/>
  <c r="I46" i="2"/>
  <c r="I43" i="2"/>
  <c r="I109" i="2"/>
  <c r="I65" i="2"/>
  <c r="I64" i="2"/>
  <c r="I63" i="2"/>
  <c r="I62" i="2"/>
  <c r="I59" i="2"/>
  <c r="I58" i="2"/>
  <c r="I57" i="2"/>
  <c r="I56" i="2"/>
  <c r="I33" i="2"/>
  <c r="I32" i="2"/>
  <c r="I31" i="2"/>
  <c r="I30" i="2"/>
  <c r="I22" i="2"/>
  <c r="I102" i="2"/>
  <c r="I101" i="2"/>
  <c r="I100" i="2"/>
  <c r="I99" i="2"/>
  <c r="I29" i="2"/>
  <c r="I28" i="2"/>
  <c r="I110" i="2" l="1"/>
  <c r="I118" i="2"/>
  <c r="I106" i="2"/>
  <c r="I123" i="2" s="1"/>
  <c r="I68" i="2"/>
  <c r="I70" i="2"/>
  <c r="I67" i="2"/>
  <c r="I69" i="2"/>
  <c r="I74" i="2" l="1"/>
  <c r="I122" i="2" s="1"/>
  <c r="I48" i="2"/>
  <c r="I52" i="2" l="1"/>
  <c r="I27" i="2"/>
  <c r="I26" i="2"/>
  <c r="I38" i="2" l="1"/>
  <c r="I121" i="2" s="1"/>
  <c r="I128" i="2" s="1"/>
  <c r="I21" i="2" l="1"/>
  <c r="I37" i="2" s="1"/>
  <c r="I115" i="2" s="1"/>
  <c r="I126" i="2" s="1"/>
</calcChain>
</file>

<file path=xl/sharedStrings.xml><?xml version="1.0" encoding="utf-8"?>
<sst xmlns="http://schemas.openxmlformats.org/spreadsheetml/2006/main" count="157" uniqueCount="89">
  <si>
    <t>Eenheid</t>
  </si>
  <si>
    <t xml:space="preserve">Bij een niet volledig ingevuld prijzenblad wordt Inschrijving uitgesloten van verdere beoordeling en de Inschrijver valt af. </t>
  </si>
  <si>
    <t>Inschrijver wordt uitgenodigd een prijsopgave in te dienen door middel van het invullen van dit prijzenblad.</t>
  </si>
  <si>
    <t>Europese openbare aanbesteding</t>
  </si>
  <si>
    <t>Bijlage 6:             Inschrijfformulier PRIJS</t>
  </si>
  <si>
    <t>Hoeveelheid per jaar*</t>
  </si>
  <si>
    <t>*: fictieve hoeveelheden</t>
  </si>
  <si>
    <t>Onderhoud en revisie WKK's</t>
  </si>
  <si>
    <t>Naam Inschrijver:</t>
  </si>
  <si>
    <t>EU aanbesteding Waterschapsbedrijf Limburg 'Onderhoud en revisie WKK's'</t>
  </si>
  <si>
    <t>Deelberekening A. Onderhoud</t>
  </si>
  <si>
    <t>exploitatie-uur</t>
  </si>
  <si>
    <t>Kosten per jaar</t>
  </si>
  <si>
    <t>Deelberekening B. Revisie</t>
  </si>
  <si>
    <t>totaalrevisie</t>
  </si>
  <si>
    <t>Gewogen inschrijfprijs</t>
  </si>
  <si>
    <t>Subtotaal revisie</t>
  </si>
  <si>
    <t xml:space="preserve">De tarieven dienen te worden aangegeven in Euro’s en exclusief BTW. In de tarieven dienen alle kosten, behalve BTW, te zijn inbegrepen. </t>
  </si>
  <si>
    <t>Perceel 1</t>
  </si>
  <si>
    <t>Perceel 2</t>
  </si>
  <si>
    <t>Integraal gewogen inschrijfprijs Perceel 1</t>
  </si>
  <si>
    <t>Integraal gewogen inschrijfprijs Perceel 2</t>
  </si>
  <si>
    <t>Inschrijver dient enkel de gele velden in te vullen voor de percelen waarop hij inschrijft.</t>
  </si>
  <si>
    <t>WKK te Venray - preventief onderhoud</t>
  </si>
  <si>
    <t>WKK te Venray - correctief onderhoud</t>
  </si>
  <si>
    <t>uur</t>
  </si>
  <si>
    <t>Reiskosten per bezoek</t>
  </si>
  <si>
    <t>WKK te Susteren - preventief onderhoud</t>
  </si>
  <si>
    <t>WKK te Susteren - correctief onderhoud</t>
  </si>
  <si>
    <t>WKK 1 te Roermond - preventief onderhoud</t>
  </si>
  <si>
    <t>WKK 1 te Roermond - correctief onderhoud</t>
  </si>
  <si>
    <t>WKK 2 te Roermond - preventief onderhoud</t>
  </si>
  <si>
    <t>WKK 2 te Roermond - correctief onderhoud</t>
  </si>
  <si>
    <t>Kosten volledige revisie - WKK Susteren</t>
  </si>
  <si>
    <t>12 bezoeken à 4 uur</t>
  </si>
  <si>
    <t>Kosten volledige revisie - WKK2 Roermond</t>
  </si>
  <si>
    <t>Subtotaal onderhoud per jaar</t>
  </si>
  <si>
    <t>Tarief per exploitatie-uur</t>
  </si>
  <si>
    <t>Prijs</t>
  </si>
  <si>
    <t>Aantal uren</t>
  </si>
  <si>
    <t>Uurtarief</t>
  </si>
  <si>
    <t>Arbeidskosten - 1 volledige revisie WKK Susteren</t>
  </si>
  <si>
    <t>Arbeidskosten - 1 volledige revisie WKK2 Roermond</t>
  </si>
  <si>
    <t>Arbeidskosten - 1 volledige revisie WKK1 Roermond</t>
  </si>
  <si>
    <t>Arbeidskosten - 1 volledige revisie WKK Wijlre</t>
  </si>
  <si>
    <t>Kosten volledige revisie - WKK1 Roermond</t>
  </si>
  <si>
    <t>Kosten volledige revisie - WKK Wijlre</t>
  </si>
  <si>
    <t>Arbeidskosten - 1 volledige revisie WKK Venray</t>
  </si>
  <si>
    <t>Kosten volledige revisie - WKK Venray</t>
  </si>
  <si>
    <t>Deelberekening C. Besturing</t>
  </si>
  <si>
    <t>WKK te Venray - correctief onderhoud besturing</t>
  </si>
  <si>
    <t>WKK te Susteren - correctief onderhoud besturing</t>
  </si>
  <si>
    <t>WKK 1 te Roermond - correctief onderhoud besturing</t>
  </si>
  <si>
    <t>WKK 2 te Roermond - correctief onderhoud besturing</t>
  </si>
  <si>
    <t>Perceel 1 -vervanging besturing</t>
  </si>
  <si>
    <t>WKK te Venray - vervanging besturing</t>
  </si>
  <si>
    <t>Perceel 1 - onderhoud</t>
  </si>
  <si>
    <t>Perceel 2 - onderhoud</t>
  </si>
  <si>
    <t>WKK 1 te Roermond - vervanging besturing</t>
  </si>
  <si>
    <t>WKK te Susteren - vervanging besturing</t>
  </si>
  <si>
    <t>WKK 2 te Roermond - vervanging besturing</t>
  </si>
  <si>
    <t>Subtotaal onderhoud besturing per jaar</t>
  </si>
  <si>
    <t>Materiaal- en transportkosten - 1 volledige revisie WKK Venray</t>
  </si>
  <si>
    <t>WKK te Venray - preventief onderhoud besturing, inclusief software updates</t>
  </si>
  <si>
    <t>3 bezoeken à 4 uur</t>
  </si>
  <si>
    <t>Perceel 2 -vervanging besturing, inclusief alle verder aanpassingen (bv mechanische delen)</t>
  </si>
  <si>
    <t>Materiaal- en transportkosten - 1 volledige revisie WKK Susteren</t>
  </si>
  <si>
    <t>Materiaal- en transportkosten - 1 volledige revisie WKK1 Roermond</t>
  </si>
  <si>
    <t>Materiaal- en transportkosten - 1 volledige revisie WKK2 Roermond</t>
  </si>
  <si>
    <t>Materiaal- en transportkosten - 1 volledige revisie WKK Wijlre</t>
  </si>
  <si>
    <t>WKK te Susteren - preventief onderhoud besturing, inclusief software updates</t>
  </si>
  <si>
    <t>WKK 1 te Roermond - preventief onderhoud besturing, inclusief software updates</t>
  </si>
  <si>
    <t>WKK 2 te Roermond - preventief onderhoud besturing, inclusief software updates</t>
  </si>
  <si>
    <t>Referentienummer WBL-1492276785-1726</t>
  </si>
  <si>
    <t>WKK te Wijlre - vervanging besturing</t>
  </si>
  <si>
    <t>WKK te Wijlre - correctief onderhoud besturing</t>
  </si>
  <si>
    <t>WKK te Wijlre - preventief onderhoud besturing, inclusief software updates</t>
  </si>
  <si>
    <t>WKK te Wijlre - preventief onderhoud</t>
  </si>
  <si>
    <t>WKK te Wijlre - correctief onderhoud</t>
  </si>
  <si>
    <t>Gemiddelde kosten per jaar (revisie interval 6 jaar)</t>
  </si>
  <si>
    <t>Kosten per jaar / kosten per uur</t>
  </si>
  <si>
    <t>Eenmalige kosten</t>
  </si>
  <si>
    <t>Subtotaal vervanging besturing, eenmalige kosten</t>
  </si>
  <si>
    <t>Kosten onderhoud per jaar</t>
  </si>
  <si>
    <t>Kosten revisies per jaar</t>
  </si>
  <si>
    <t>Kosten besturing per jaar</t>
  </si>
  <si>
    <t>Kosten per uur</t>
  </si>
  <si>
    <t>Kosten vervanging besturing per jaar</t>
  </si>
  <si>
    <t>VERSIE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</si>
</sst>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* #,##0_-;_-* #,##0\-;_-* &quot;-&quot;??_-;_-@_-"/>
    <numFmt numFmtId="167" formatCode="&quot;€&quot;\ 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color theme="1"/>
      <name val="Roboto Condensed"/>
    </font>
    <font>
      <b/>
      <sz val="12"/>
      <color theme="1"/>
      <name val="Roboto Condensed"/>
    </font>
    <font>
      <sz val="10"/>
      <color theme="1"/>
      <name val="Roboto Condensed"/>
    </font>
    <font>
      <b/>
      <sz val="10"/>
      <color theme="1"/>
      <name val="Roboto Condensed"/>
    </font>
    <font>
      <sz val="11"/>
      <color theme="1"/>
      <name val="Roboto Condensed"/>
    </font>
    <font>
      <b/>
      <sz val="12"/>
      <name val="Roboto Condensed"/>
    </font>
    <font>
      <i/>
      <sz val="12"/>
      <name val="Roboto Condensed"/>
    </font>
    <font>
      <sz val="12"/>
      <color theme="1"/>
      <name val="Roboto Condensed"/>
    </font>
    <font>
      <b/>
      <sz val="9"/>
      <name val="Roboto Condensed"/>
    </font>
    <font>
      <i/>
      <sz val="9"/>
      <name val="Roboto Condensed"/>
    </font>
    <font>
      <sz val="9"/>
      <color theme="1"/>
      <name val="Roboto Condensed"/>
    </font>
    <font>
      <b/>
      <sz val="9"/>
      <color indexed="8"/>
      <name val="Roboto Condensed"/>
    </font>
    <font>
      <b/>
      <sz val="10"/>
      <name val="Roboto Condensed"/>
    </font>
    <font>
      <i/>
      <sz val="10"/>
      <name val="Roboto Condensed"/>
    </font>
    <font>
      <b/>
      <i/>
      <sz val="10"/>
      <name val="Roboto Condensed"/>
    </font>
    <font>
      <sz val="10"/>
      <name val="Roboto Condensed"/>
    </font>
    <font>
      <sz val="10"/>
      <color indexed="8"/>
      <name val="Roboto Condensed"/>
    </font>
    <font>
      <b/>
      <sz val="10"/>
      <color indexed="8"/>
      <name val="Roboto Condensed"/>
    </font>
    <font>
      <b/>
      <sz val="14"/>
      <color indexed="8"/>
      <name val="Roboto Condensed"/>
    </font>
    <font>
      <b/>
      <sz val="14"/>
      <name val="Roboto Condensed"/>
    </font>
    <font>
      <sz val="14"/>
      <name val="Roboto Condensed"/>
    </font>
    <font>
      <sz val="14"/>
      <color theme="1"/>
      <name val="Roboto Condensed"/>
    </font>
    <font>
      <i/>
      <u/>
      <sz val="10"/>
      <color theme="1"/>
      <name val="Roboto Condensed"/>
    </font>
    <font>
      <b/>
      <i/>
      <u/>
      <sz val="10"/>
      <name val="Roboto Condensed"/>
    </font>
    <font>
      <i/>
      <u/>
      <sz val="10"/>
      <name val="Roboto Condensed"/>
    </font>
    <font>
      <sz val="10"/>
      <color rgb="FFFF0000"/>
      <name val="Roboto Condensed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167" fontId="3" fillId="0" borderId="0" xfId="0" applyNumberFormat="1" applyFont="1" applyFill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167" fontId="4" fillId="0" borderId="0" xfId="0" applyNumberFormat="1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167" fontId="6" fillId="0" borderId="0" xfId="0" applyNumberFormat="1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167" fontId="7" fillId="0" borderId="0" xfId="0" applyNumberFormat="1" applyFont="1" applyFill="1" applyAlignment="1" applyProtection="1">
      <alignment horizontal="left" vertical="center" wrapText="1"/>
    </xf>
    <xf numFmtId="0" fontId="8" fillId="2" borderId="0" xfId="0" applyFont="1" applyFill="1" applyAlignment="1" applyProtection="1">
      <alignment horizontal="left" vertical="center" wrapText="1"/>
    </xf>
    <xf numFmtId="49" fontId="9" fillId="2" borderId="0" xfId="0" applyNumberFormat="1" applyFont="1" applyFill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1" fillId="2" borderId="0" xfId="0" applyFont="1" applyFill="1" applyAlignment="1" applyProtection="1">
      <alignment horizontal="left" vertical="center" wrapText="1"/>
    </xf>
    <xf numFmtId="49" fontId="11" fillId="2" borderId="0" xfId="0" applyNumberFormat="1" applyFont="1" applyFill="1" applyAlignment="1" applyProtection="1">
      <alignment horizontal="left" vertical="center" wrapText="1"/>
    </xf>
    <xf numFmtId="167" fontId="11" fillId="2" borderId="0" xfId="3" applyNumberFormat="1" applyFont="1" applyFill="1" applyAlignment="1" applyProtection="1">
      <alignment horizontal="left" vertical="center" wrapText="1"/>
    </xf>
    <xf numFmtId="49" fontId="12" fillId="2" borderId="0" xfId="0" applyNumberFormat="1" applyFont="1" applyFill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1" fontId="13" fillId="0" borderId="0" xfId="0" applyNumberFormat="1" applyFont="1" applyAlignment="1" applyProtection="1">
      <alignment horizontal="left" vertical="center"/>
    </xf>
    <xf numFmtId="167" fontId="13" fillId="0" borderId="0" xfId="3" applyNumberFormat="1" applyFont="1" applyAlignment="1" applyProtection="1">
      <alignment horizontal="left" vertical="center"/>
    </xf>
    <xf numFmtId="0" fontId="15" fillId="2" borderId="1" xfId="0" applyFont="1" applyFill="1" applyBorder="1" applyAlignment="1" applyProtection="1">
      <alignment horizontal="left" vertical="center" wrapText="1"/>
    </xf>
    <xf numFmtId="49" fontId="15" fillId="2" borderId="2" xfId="0" applyNumberFormat="1" applyFont="1" applyFill="1" applyBorder="1" applyAlignment="1" applyProtection="1">
      <alignment horizontal="left" vertical="center" wrapText="1"/>
    </xf>
    <xf numFmtId="0" fontId="15" fillId="2" borderId="2" xfId="0" applyFont="1" applyFill="1" applyBorder="1" applyAlignment="1" applyProtection="1">
      <alignment horizontal="left" vertical="center" wrapText="1"/>
    </xf>
    <xf numFmtId="167" fontId="15" fillId="2" borderId="2" xfId="3" applyNumberFormat="1" applyFont="1" applyFill="1" applyBorder="1" applyAlignment="1" applyProtection="1">
      <alignment horizontal="left" vertical="center" wrapText="1"/>
    </xf>
    <xf numFmtId="49" fontId="16" fillId="2" borderId="3" xfId="0" applyNumberFormat="1" applyFont="1" applyFill="1" applyBorder="1" applyAlignment="1" applyProtection="1">
      <alignment horizontal="left" vertical="center"/>
    </xf>
    <xf numFmtId="0" fontId="15" fillId="2" borderId="4" xfId="0" applyFont="1" applyFill="1" applyBorder="1" applyAlignment="1" applyProtection="1">
      <alignment horizontal="left" vertical="center" wrapText="1"/>
    </xf>
    <xf numFmtId="49" fontId="15" fillId="2" borderId="0" xfId="0" applyNumberFormat="1" applyFont="1" applyFill="1" applyBorder="1" applyAlignment="1" applyProtection="1">
      <alignment horizontal="left" vertical="center" wrapText="1"/>
    </xf>
    <xf numFmtId="167" fontId="17" fillId="2" borderId="0" xfId="3" applyNumberFormat="1" applyFont="1" applyFill="1" applyBorder="1" applyAlignment="1" applyProtection="1">
      <alignment horizontal="left" vertical="center" wrapText="1"/>
    </xf>
    <xf numFmtId="49" fontId="16" fillId="2" borderId="5" xfId="0" applyNumberFormat="1" applyFont="1" applyFill="1" applyBorder="1" applyAlignment="1" applyProtection="1">
      <alignment horizontal="left" vertical="center"/>
    </xf>
    <xf numFmtId="1" fontId="17" fillId="2" borderId="0" xfId="0" applyNumberFormat="1" applyFont="1" applyFill="1" applyBorder="1" applyAlignment="1" applyProtection="1">
      <alignment horizontal="left" vertical="center" wrapText="1"/>
    </xf>
    <xf numFmtId="0" fontId="17" fillId="2" borderId="0" xfId="0" applyFont="1" applyFill="1" applyBorder="1" applyAlignment="1" applyProtection="1">
      <alignment horizontal="left" vertical="center" wrapText="1"/>
    </xf>
    <xf numFmtId="0" fontId="18" fillId="2" borderId="0" xfId="0" applyFont="1" applyFill="1" applyBorder="1" applyAlignment="1" applyProtection="1">
      <alignment horizontal="left" vertical="center"/>
    </xf>
    <xf numFmtId="167" fontId="19" fillId="3" borderId="0" xfId="3" applyNumberFormat="1" applyFont="1" applyFill="1" applyBorder="1" applyAlignment="1" applyProtection="1">
      <alignment horizontal="left" vertical="center" wrapText="1"/>
      <protection locked="0"/>
    </xf>
    <xf numFmtId="0" fontId="20" fillId="2" borderId="4" xfId="0" applyFont="1" applyFill="1" applyBorder="1" applyAlignment="1" applyProtection="1">
      <alignment horizontal="left" vertical="center"/>
    </xf>
    <xf numFmtId="0" fontId="18" fillId="2" borderId="5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center" wrapText="1"/>
    </xf>
    <xf numFmtId="49" fontId="15" fillId="2" borderId="7" xfId="0" applyNumberFormat="1" applyFont="1" applyFill="1" applyBorder="1" applyAlignment="1" applyProtection="1">
      <alignment horizontal="left" vertical="center" wrapText="1"/>
    </xf>
    <xf numFmtId="0" fontId="15" fillId="2" borderId="7" xfId="0" applyFont="1" applyFill="1" applyBorder="1" applyAlignment="1" applyProtection="1">
      <alignment horizontal="left" vertical="center" wrapText="1"/>
    </xf>
    <xf numFmtId="49" fontId="16" fillId="2" borderId="8" xfId="0" applyNumberFormat="1" applyFont="1" applyFill="1" applyBorder="1" applyAlignment="1" applyProtection="1">
      <alignment horizontal="left" vertical="center"/>
    </xf>
    <xf numFmtId="167" fontId="18" fillId="2" borderId="6" xfId="0" applyNumberFormat="1" applyFont="1" applyFill="1" applyBorder="1" applyAlignment="1" applyProtection="1">
      <alignment horizontal="left" vertical="center"/>
    </xf>
    <xf numFmtId="167" fontId="18" fillId="2" borderId="7" xfId="0" applyNumberFormat="1" applyFont="1" applyFill="1" applyBorder="1" applyAlignment="1" applyProtection="1">
      <alignment horizontal="left" vertical="center"/>
    </xf>
    <xf numFmtId="167" fontId="18" fillId="2" borderId="8" xfId="0" applyNumberFormat="1" applyFont="1" applyFill="1" applyBorder="1" applyAlignment="1" applyProtection="1">
      <alignment horizontal="left" vertical="center"/>
    </xf>
    <xf numFmtId="49" fontId="16" fillId="2" borderId="0" xfId="0" applyNumberFormat="1" applyFont="1" applyFill="1" applyBorder="1" applyAlignment="1" applyProtection="1">
      <alignment horizontal="left" vertical="center"/>
    </xf>
    <xf numFmtId="0" fontId="20" fillId="2" borderId="6" xfId="0" applyFont="1" applyFill="1" applyBorder="1" applyAlignment="1" applyProtection="1">
      <alignment horizontal="left" vertical="center"/>
    </xf>
    <xf numFmtId="0" fontId="17" fillId="2" borderId="7" xfId="0" applyFont="1" applyFill="1" applyBorder="1" applyAlignment="1" applyProtection="1">
      <alignment horizontal="left" vertical="center" wrapText="1"/>
    </xf>
    <xf numFmtId="0" fontId="18" fillId="2" borderId="7" xfId="0" applyFont="1" applyFill="1" applyBorder="1" applyAlignment="1" applyProtection="1">
      <alignment horizontal="left" vertical="center"/>
    </xf>
    <xf numFmtId="167" fontId="17" fillId="2" borderId="7" xfId="3" applyNumberFormat="1" applyFont="1" applyFill="1" applyBorder="1" applyAlignment="1" applyProtection="1">
      <alignment horizontal="left" vertical="center" wrapText="1"/>
    </xf>
    <xf numFmtId="0" fontId="18" fillId="2" borderId="8" xfId="0" applyFont="1" applyFill="1" applyBorder="1" applyAlignment="1" applyProtection="1">
      <alignment horizontal="left" vertical="center"/>
    </xf>
    <xf numFmtId="1" fontId="5" fillId="4" borderId="0" xfId="2" applyNumberFormat="1" applyFont="1" applyFill="1" applyBorder="1" applyAlignment="1" applyProtection="1">
      <alignment horizontal="left" vertical="center"/>
    </xf>
    <xf numFmtId="166" fontId="5" fillId="4" borderId="0" xfId="2" applyNumberFormat="1" applyFont="1" applyFill="1" applyBorder="1" applyAlignment="1" applyProtection="1">
      <alignment horizontal="left" vertical="center"/>
    </xf>
    <xf numFmtId="167" fontId="19" fillId="4" borderId="0" xfId="3" applyNumberFormat="1" applyFont="1" applyFill="1" applyBorder="1" applyAlignment="1" applyProtection="1">
      <alignment horizontal="left" vertical="center" wrapText="1"/>
    </xf>
    <xf numFmtId="0" fontId="15" fillId="4" borderId="0" xfId="0" applyFont="1" applyFill="1" applyBorder="1" applyAlignment="1" applyProtection="1">
      <alignment horizontal="left" vertical="center"/>
    </xf>
    <xf numFmtId="167" fontId="6" fillId="4" borderId="0" xfId="0" applyNumberFormat="1" applyFont="1" applyFill="1" applyBorder="1" applyAlignment="1" applyProtection="1">
      <alignment horizontal="left" vertical="center"/>
    </xf>
    <xf numFmtId="49" fontId="18" fillId="4" borderId="0" xfId="0" applyNumberFormat="1" applyFont="1" applyFill="1" applyBorder="1" applyAlignment="1" applyProtection="1">
      <alignment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 wrapText="1"/>
    </xf>
    <xf numFmtId="0" fontId="21" fillId="2" borderId="4" xfId="0" applyFont="1" applyFill="1" applyBorder="1" applyAlignment="1" applyProtection="1">
      <alignment horizontal="left" vertical="center"/>
    </xf>
    <xf numFmtId="0" fontId="23" fillId="2" borderId="5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2" fillId="5" borderId="9" xfId="0" applyFont="1" applyFill="1" applyBorder="1" applyAlignment="1" applyProtection="1">
      <alignment horizontal="left" vertical="center"/>
    </xf>
    <xf numFmtId="167" fontId="3" fillId="5" borderId="9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49" fontId="15" fillId="2" borderId="0" xfId="0" applyNumberFormat="1" applyFont="1" applyFill="1" applyAlignment="1" applyProtection="1">
      <alignment horizontal="left" vertical="center" wrapText="1"/>
    </xf>
    <xf numFmtId="0" fontId="15" fillId="2" borderId="0" xfId="0" applyFont="1" applyFill="1" applyAlignment="1" applyProtection="1">
      <alignment horizontal="left" vertical="center" wrapText="1"/>
    </xf>
    <xf numFmtId="167" fontId="15" fillId="2" borderId="0" xfId="3" applyNumberFormat="1" applyFont="1" applyFill="1" applyAlignment="1" applyProtection="1">
      <alignment horizontal="left" vertical="center" wrapText="1"/>
    </xf>
    <xf numFmtId="49" fontId="16" fillId="2" borderId="0" xfId="0" applyNumberFormat="1" applyFont="1" applyFill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2" borderId="4" xfId="0" applyFont="1" applyFill="1" applyBorder="1" applyAlignment="1" applyProtection="1">
      <alignment horizontal="left" vertical="center" wrapText="1"/>
    </xf>
    <xf numFmtId="49" fontId="26" fillId="2" borderId="0" xfId="0" applyNumberFormat="1" applyFont="1" applyFill="1" applyBorder="1" applyAlignment="1" applyProtection="1">
      <alignment horizontal="left" vertical="center" wrapText="1"/>
    </xf>
    <xf numFmtId="167" fontId="26" fillId="2" borderId="0" xfId="3" applyNumberFormat="1" applyFont="1" applyFill="1" applyBorder="1" applyAlignment="1" applyProtection="1">
      <alignment horizontal="left" vertical="center" wrapText="1"/>
    </xf>
    <xf numFmtId="49" fontId="27" fillId="2" borderId="5" xfId="0" applyNumberFormat="1" applyFont="1" applyFill="1" applyBorder="1" applyAlignment="1" applyProtection="1">
      <alignment horizontal="left" vertical="center"/>
    </xf>
    <xf numFmtId="49" fontId="15" fillId="4" borderId="0" xfId="0" applyNumberFormat="1" applyFont="1" applyFill="1" applyBorder="1" applyAlignment="1" applyProtection="1">
      <alignment vertical="center"/>
    </xf>
    <xf numFmtId="166" fontId="6" fillId="4" borderId="0" xfId="2" applyNumberFormat="1" applyFont="1" applyFill="1" applyBorder="1" applyAlignment="1" applyProtection="1">
      <alignment horizontal="left" vertical="center"/>
    </xf>
    <xf numFmtId="167" fontId="15" fillId="2" borderId="0" xfId="3" applyNumberFormat="1" applyFont="1" applyFill="1" applyBorder="1" applyAlignment="1" applyProtection="1">
      <alignment horizontal="left" vertical="center" wrapText="1"/>
    </xf>
    <xf numFmtId="167" fontId="20" fillId="4" borderId="0" xfId="3" applyNumberFormat="1" applyFont="1" applyFill="1" applyBorder="1" applyAlignment="1" applyProtection="1">
      <alignment horizontal="left" vertical="center" wrapText="1"/>
    </xf>
    <xf numFmtId="49" fontId="15" fillId="2" borderId="5" xfId="0" applyNumberFormat="1" applyFont="1" applyFill="1" applyBorder="1" applyAlignment="1" applyProtection="1">
      <alignment horizontal="left" vertical="center"/>
    </xf>
    <xf numFmtId="167" fontId="18" fillId="4" borderId="0" xfId="3" applyNumberFormat="1" applyFont="1" applyFill="1" applyBorder="1" applyAlignment="1" applyProtection="1">
      <alignment horizontal="left" vertical="center" wrapText="1"/>
    </xf>
    <xf numFmtId="1" fontId="28" fillId="4" borderId="0" xfId="2" applyNumberFormat="1" applyFont="1" applyFill="1" applyBorder="1" applyAlignment="1" applyProtection="1">
      <alignment horizontal="left" vertical="center"/>
    </xf>
    <xf numFmtId="167" fontId="15" fillId="4" borderId="0" xfId="0" applyNumberFormat="1" applyFont="1" applyFill="1" applyBorder="1" applyAlignment="1" applyProtection="1">
      <alignment horizontal="left" vertical="center"/>
    </xf>
    <xf numFmtId="0" fontId="15" fillId="2" borderId="12" xfId="0" applyFont="1" applyFill="1" applyBorder="1" applyAlignment="1" applyProtection="1">
      <alignment horizontal="left" vertical="center" wrapText="1"/>
    </xf>
    <xf numFmtId="49" fontId="26" fillId="2" borderId="13" xfId="0" applyNumberFormat="1" applyFont="1" applyFill="1" applyBorder="1" applyAlignment="1" applyProtection="1">
      <alignment horizontal="left" vertical="center" wrapText="1"/>
    </xf>
    <xf numFmtId="167" fontId="17" fillId="2" borderId="13" xfId="3" applyNumberFormat="1" applyFont="1" applyFill="1" applyBorder="1" applyAlignment="1" applyProtection="1">
      <alignment horizontal="left" vertical="center" wrapText="1"/>
    </xf>
    <xf numFmtId="49" fontId="16" fillId="2" borderId="14" xfId="0" applyNumberFormat="1" applyFont="1" applyFill="1" applyBorder="1" applyAlignment="1" applyProtection="1">
      <alignment horizontal="left" vertical="center"/>
    </xf>
    <xf numFmtId="167" fontId="26" fillId="2" borderId="13" xfId="3" applyNumberFormat="1" applyFont="1" applyFill="1" applyBorder="1" applyAlignment="1" applyProtection="1">
      <alignment horizontal="left" vertical="center" wrapText="1"/>
    </xf>
    <xf numFmtId="49" fontId="16" fillId="2" borderId="7" xfId="0" applyNumberFormat="1" applyFont="1" applyFill="1" applyBorder="1" applyAlignment="1" applyProtection="1">
      <alignment horizontal="left" vertical="center"/>
    </xf>
    <xf numFmtId="0" fontId="26" fillId="2" borderId="12" xfId="0" applyFont="1" applyFill="1" applyBorder="1" applyAlignment="1" applyProtection="1">
      <alignment horizontal="left" vertical="center" wrapText="1"/>
    </xf>
    <xf numFmtId="49" fontId="27" fillId="2" borderId="14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49" fontId="8" fillId="2" borderId="0" xfId="0" applyNumberFormat="1" applyFont="1" applyFill="1" applyAlignment="1" applyProtection="1">
      <alignment horizontal="center" vertical="center" wrapText="1"/>
    </xf>
    <xf numFmtId="167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167" fontId="4" fillId="3" borderId="15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Euro" xfId="1" xr:uid="{00000000-0005-0000-0000-000000000000}"/>
    <cellStyle name="Komma" xfId="2" builtinId="3"/>
    <cellStyle name="Standaard" xfId="0" builtinId="0"/>
    <cellStyle name="Valuta" xfId="3" builtinId="4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29"/>
  <sheetViews>
    <sheetView showGridLines="0" tabSelected="1" topLeftCell="A97" zoomScale="140" zoomScaleNormal="140" workbookViewId="0">
      <selection activeCell="D13" sqref="D13:E13"/>
    </sheetView>
  </sheetViews>
  <sheetFormatPr defaultRowHeight="12" x14ac:dyDescent="0.25"/>
  <cols>
    <col min="1" max="1" width="3.5703125" style="22" customWidth="1"/>
    <col min="2" max="2" width="3" style="23" customWidth="1"/>
    <col min="3" max="3" width="58" style="22" customWidth="1"/>
    <col min="4" max="4" width="16.42578125" style="24" customWidth="1"/>
    <col min="5" max="6" width="22.5703125" style="22" customWidth="1"/>
    <col min="7" max="7" width="0.85546875" style="22" customWidth="1"/>
    <col min="8" max="8" width="15.140625" style="25" customWidth="1"/>
    <col min="9" max="9" width="23.7109375" style="25" customWidth="1"/>
    <col min="10" max="10" width="1.42578125" style="22" customWidth="1"/>
    <col min="11" max="16384" width="9.140625" style="22"/>
  </cols>
  <sheetData>
    <row r="1" spans="2:10" s="1" customFormat="1" ht="18.75" x14ac:dyDescent="0.25">
      <c r="B1" s="1" t="s">
        <v>3</v>
      </c>
      <c r="C1" s="2"/>
      <c r="D1" s="3"/>
      <c r="E1" s="2"/>
      <c r="F1" s="2"/>
      <c r="G1" s="2"/>
    </row>
    <row r="2" spans="2:10" s="4" customFormat="1" ht="15.75" x14ac:dyDescent="0.25">
      <c r="B2" s="4" t="s">
        <v>7</v>
      </c>
      <c r="C2" s="5"/>
      <c r="D2" s="6"/>
      <c r="E2" s="5"/>
      <c r="F2" s="5"/>
      <c r="G2" s="5"/>
    </row>
    <row r="3" spans="2:10" s="10" customFormat="1" ht="14.25" customHeight="1" x14ac:dyDescent="0.25">
      <c r="B3" s="94" t="s">
        <v>73</v>
      </c>
      <c r="C3" s="95"/>
      <c r="D3" s="8"/>
      <c r="E3" s="7"/>
      <c r="F3" s="7"/>
      <c r="G3" s="9"/>
      <c r="H3" s="9"/>
      <c r="I3" s="9"/>
    </row>
    <row r="4" spans="2:10" s="10" customFormat="1" ht="14.25" customHeight="1" x14ac:dyDescent="0.25">
      <c r="B4" s="11"/>
      <c r="C4" s="7"/>
      <c r="D4" s="8"/>
      <c r="E4" s="7"/>
      <c r="F4" s="7"/>
      <c r="G4" s="7"/>
    </row>
    <row r="5" spans="2:10" s="12" customFormat="1" ht="15" x14ac:dyDescent="0.25">
      <c r="C5" s="13"/>
      <c r="D5" s="14"/>
      <c r="E5" s="13"/>
      <c r="F5" s="13"/>
      <c r="G5" s="13"/>
    </row>
    <row r="6" spans="2:10" s="4" customFormat="1" ht="15.75" x14ac:dyDescent="0.25">
      <c r="B6" s="4" t="s">
        <v>4</v>
      </c>
      <c r="C6" s="5"/>
      <c r="D6" s="6" t="s">
        <v>88</v>
      </c>
      <c r="E6" s="5"/>
      <c r="F6" s="5"/>
      <c r="G6" s="5"/>
    </row>
    <row r="7" spans="2:10" s="12" customFormat="1" ht="15" x14ac:dyDescent="0.25">
      <c r="C7" s="13"/>
      <c r="D7" s="14"/>
      <c r="E7" s="13"/>
      <c r="F7" s="13"/>
      <c r="G7" s="13"/>
    </row>
    <row r="8" spans="2:10" s="12" customFormat="1" ht="15" x14ac:dyDescent="0.25">
      <c r="B8" s="11" t="s">
        <v>2</v>
      </c>
      <c r="C8" s="13"/>
      <c r="D8" s="14"/>
      <c r="E8" s="13"/>
      <c r="F8" s="13"/>
      <c r="G8" s="13"/>
    </row>
    <row r="9" spans="2:10" s="12" customFormat="1" ht="15" x14ac:dyDescent="0.25">
      <c r="B9" s="11"/>
      <c r="C9" s="13"/>
      <c r="D9" s="14"/>
      <c r="E9" s="13"/>
      <c r="F9" s="13"/>
      <c r="G9" s="13"/>
    </row>
    <row r="10" spans="2:10" s="12" customFormat="1" ht="15" x14ac:dyDescent="0.25">
      <c r="B10" s="10" t="s">
        <v>22</v>
      </c>
      <c r="C10" s="13"/>
      <c r="D10" s="14"/>
      <c r="E10" s="13"/>
      <c r="F10" s="13"/>
      <c r="G10" s="13"/>
    </row>
    <row r="11" spans="2:10" s="12" customFormat="1" ht="15" x14ac:dyDescent="0.25">
      <c r="B11" s="10" t="s">
        <v>1</v>
      </c>
      <c r="C11" s="13"/>
      <c r="D11" s="14"/>
      <c r="E11" s="13"/>
      <c r="F11" s="13"/>
      <c r="G11" s="13"/>
    </row>
    <row r="12" spans="2:10" s="12" customFormat="1" ht="15.75" thickBot="1" x14ac:dyDescent="0.3">
      <c r="B12" s="10"/>
      <c r="C12" s="13"/>
      <c r="D12" s="14"/>
      <c r="E12" s="13"/>
      <c r="F12" s="13"/>
      <c r="G12" s="13"/>
    </row>
    <row r="13" spans="2:10" s="4" customFormat="1" ht="16.5" thickBot="1" x14ac:dyDescent="0.3">
      <c r="B13" s="61" t="s">
        <v>8</v>
      </c>
      <c r="C13" s="62"/>
      <c r="D13" s="97"/>
      <c r="E13" s="98"/>
      <c r="F13" s="5"/>
      <c r="G13" s="5"/>
    </row>
    <row r="15" spans="2:10" s="17" customFormat="1" ht="15" customHeight="1" x14ac:dyDescent="0.25">
      <c r="B15" s="15"/>
      <c r="C15" s="96" t="s">
        <v>9</v>
      </c>
      <c r="D15" s="96"/>
      <c r="E15" s="96"/>
      <c r="F15" s="96"/>
      <c r="G15" s="96"/>
      <c r="H15" s="96"/>
      <c r="I15" s="96"/>
      <c r="J15" s="16"/>
    </row>
    <row r="16" spans="2:10" s="11" customFormat="1" ht="15" customHeight="1" x14ac:dyDescent="0.25">
      <c r="B16" s="68" t="s">
        <v>17</v>
      </c>
      <c r="C16" s="69"/>
      <c r="D16" s="69"/>
      <c r="E16" s="69"/>
      <c r="F16" s="69"/>
      <c r="G16" s="70"/>
      <c r="H16" s="71"/>
      <c r="I16" s="71"/>
      <c r="J16" s="72"/>
    </row>
    <row r="17" spans="2:10" ht="15" customHeight="1" thickBot="1" x14ac:dyDescent="0.3">
      <c r="B17" s="15"/>
      <c r="C17" s="19"/>
      <c r="D17" s="19"/>
      <c r="E17" s="19"/>
      <c r="F17" s="19"/>
      <c r="G17" s="18"/>
      <c r="H17" s="20"/>
      <c r="I17" s="20"/>
      <c r="J17" s="21"/>
    </row>
    <row r="18" spans="2:10" s="11" customFormat="1" ht="12" customHeight="1" x14ac:dyDescent="0.25">
      <c r="B18" s="26"/>
      <c r="C18" s="27"/>
      <c r="D18" s="27"/>
      <c r="E18" s="27"/>
      <c r="F18" s="27"/>
      <c r="G18" s="28"/>
      <c r="H18" s="29"/>
      <c r="I18" s="29"/>
      <c r="J18" s="30"/>
    </row>
    <row r="19" spans="2:10" s="11" customFormat="1" ht="14.25" customHeight="1" x14ac:dyDescent="0.25">
      <c r="B19" s="31"/>
      <c r="C19" s="32" t="s">
        <v>10</v>
      </c>
      <c r="D19" s="76"/>
      <c r="E19" s="76"/>
      <c r="F19" s="76"/>
      <c r="G19" s="76"/>
      <c r="H19" s="76"/>
      <c r="I19" s="76"/>
      <c r="J19" s="34"/>
    </row>
    <row r="20" spans="2:10" s="73" customFormat="1" ht="25.5" customHeight="1" x14ac:dyDescent="0.25">
      <c r="B20" s="74"/>
      <c r="C20" s="75" t="s">
        <v>56</v>
      </c>
      <c r="D20" s="33" t="s">
        <v>5</v>
      </c>
      <c r="E20" s="33" t="s">
        <v>0</v>
      </c>
      <c r="F20" s="33" t="s">
        <v>26</v>
      </c>
      <c r="G20" s="76"/>
      <c r="H20" s="33" t="s">
        <v>37</v>
      </c>
      <c r="I20" s="33" t="s">
        <v>12</v>
      </c>
      <c r="J20" s="77"/>
    </row>
    <row r="21" spans="2:10" s="11" customFormat="1" ht="12" customHeight="1" x14ac:dyDescent="0.25">
      <c r="B21" s="31"/>
      <c r="C21" s="60" t="s">
        <v>23</v>
      </c>
      <c r="D21" s="55">
        <v>7030</v>
      </c>
      <c r="E21" s="56" t="s">
        <v>11</v>
      </c>
      <c r="F21" s="33"/>
      <c r="G21" s="37"/>
      <c r="H21" s="38"/>
      <c r="I21" s="57">
        <f>D21*H21</f>
        <v>0</v>
      </c>
      <c r="J21" s="34"/>
    </row>
    <row r="22" spans="2:10" s="11" customFormat="1" ht="12" customHeight="1" x14ac:dyDescent="0.25">
      <c r="B22" s="31"/>
      <c r="C22" s="60" t="s">
        <v>24</v>
      </c>
      <c r="D22" s="55" t="s">
        <v>34</v>
      </c>
      <c r="E22" s="56" t="s">
        <v>25</v>
      </c>
      <c r="F22" s="38"/>
      <c r="G22" s="37"/>
      <c r="H22" s="38"/>
      <c r="I22" s="83">
        <f>12*F22+12*4*H22</f>
        <v>0</v>
      </c>
      <c r="J22" s="34"/>
    </row>
    <row r="23" spans="2:10" s="11" customFormat="1" ht="12" customHeight="1" x14ac:dyDescent="0.25">
      <c r="B23" s="31"/>
      <c r="C23" s="33"/>
      <c r="D23" s="49" t="s">
        <v>6</v>
      </c>
      <c r="E23" s="33"/>
      <c r="F23" s="33"/>
      <c r="G23" s="33"/>
      <c r="H23" s="33"/>
      <c r="I23" s="33"/>
      <c r="J23" s="34"/>
    </row>
    <row r="24" spans="2:10" s="73" customFormat="1" ht="14.25" customHeight="1" x14ac:dyDescent="0.25">
      <c r="B24" s="74"/>
      <c r="C24" s="76"/>
      <c r="D24" s="76"/>
      <c r="E24" s="76"/>
      <c r="F24" s="76"/>
      <c r="G24" s="76"/>
      <c r="H24" s="76"/>
      <c r="I24" s="76"/>
      <c r="J24" s="77"/>
    </row>
    <row r="25" spans="2:10" s="11" customFormat="1" ht="25.5" x14ac:dyDescent="0.25">
      <c r="B25" s="86"/>
      <c r="C25" s="87" t="s">
        <v>57</v>
      </c>
      <c r="D25" s="88" t="s">
        <v>5</v>
      </c>
      <c r="E25" s="88" t="s">
        <v>0</v>
      </c>
      <c r="F25" s="33" t="s">
        <v>26</v>
      </c>
      <c r="G25" s="88"/>
      <c r="H25" s="88" t="s">
        <v>37</v>
      </c>
      <c r="I25" s="88" t="s">
        <v>12</v>
      </c>
      <c r="J25" s="89"/>
    </row>
    <row r="26" spans="2:10" s="11" customFormat="1" ht="12" customHeight="1" x14ac:dyDescent="0.25">
      <c r="B26" s="31"/>
      <c r="C26" s="60" t="s">
        <v>27</v>
      </c>
      <c r="D26" s="55">
        <v>6000</v>
      </c>
      <c r="E26" s="56" t="s">
        <v>11</v>
      </c>
      <c r="F26" s="33"/>
      <c r="G26" s="37"/>
      <c r="H26" s="38"/>
      <c r="I26" s="57">
        <f>D26*H26</f>
        <v>0</v>
      </c>
      <c r="J26" s="34"/>
    </row>
    <row r="27" spans="2:10" s="11" customFormat="1" ht="12" customHeight="1" x14ac:dyDescent="0.25">
      <c r="B27" s="31"/>
      <c r="C27" s="60" t="s">
        <v>29</v>
      </c>
      <c r="D27" s="55">
        <v>4000</v>
      </c>
      <c r="E27" s="56" t="s">
        <v>11</v>
      </c>
      <c r="F27" s="33"/>
      <c r="G27" s="37"/>
      <c r="H27" s="38"/>
      <c r="I27" s="57">
        <f>D27*H27</f>
        <v>0</v>
      </c>
      <c r="J27" s="34"/>
    </row>
    <row r="28" spans="2:10" s="11" customFormat="1" ht="12" customHeight="1" x14ac:dyDescent="0.25">
      <c r="B28" s="31"/>
      <c r="C28" s="60" t="s">
        <v>31</v>
      </c>
      <c r="D28" s="55">
        <v>4650</v>
      </c>
      <c r="E28" s="56" t="s">
        <v>11</v>
      </c>
      <c r="F28" s="33"/>
      <c r="G28" s="37"/>
      <c r="H28" s="38"/>
      <c r="I28" s="57">
        <f>D28*H28</f>
        <v>0</v>
      </c>
      <c r="J28" s="34"/>
    </row>
    <row r="29" spans="2:10" s="11" customFormat="1" ht="12" customHeight="1" x14ac:dyDescent="0.25">
      <c r="B29" s="31"/>
      <c r="C29" s="60" t="s">
        <v>77</v>
      </c>
      <c r="D29" s="55">
        <v>6000</v>
      </c>
      <c r="E29" s="56" t="s">
        <v>11</v>
      </c>
      <c r="F29" s="33"/>
      <c r="G29" s="37"/>
      <c r="H29" s="38"/>
      <c r="I29" s="57">
        <f>D29*H29</f>
        <v>0</v>
      </c>
      <c r="J29" s="34"/>
    </row>
    <row r="30" spans="2:10" s="11" customFormat="1" ht="12" customHeight="1" x14ac:dyDescent="0.25">
      <c r="B30" s="31"/>
      <c r="C30" s="60" t="s">
        <v>28</v>
      </c>
      <c r="D30" s="55" t="s">
        <v>34</v>
      </c>
      <c r="E30" s="56" t="s">
        <v>25</v>
      </c>
      <c r="F30" s="38"/>
      <c r="G30" s="37"/>
      <c r="H30" s="38"/>
      <c r="I30" s="83">
        <f t="shared" ref="I30:I33" si="0">12*F30+12*4*H30</f>
        <v>0</v>
      </c>
      <c r="J30" s="34"/>
    </row>
    <row r="31" spans="2:10" s="11" customFormat="1" ht="12" customHeight="1" x14ac:dyDescent="0.25">
      <c r="B31" s="31"/>
      <c r="C31" s="60" t="s">
        <v>30</v>
      </c>
      <c r="D31" s="55" t="s">
        <v>34</v>
      </c>
      <c r="E31" s="56" t="s">
        <v>25</v>
      </c>
      <c r="F31" s="38"/>
      <c r="G31" s="37"/>
      <c r="H31" s="38"/>
      <c r="I31" s="83">
        <f t="shared" si="0"/>
        <v>0</v>
      </c>
      <c r="J31" s="34"/>
    </row>
    <row r="32" spans="2:10" s="11" customFormat="1" ht="12" customHeight="1" x14ac:dyDescent="0.25">
      <c r="B32" s="39"/>
      <c r="C32" s="60" t="s">
        <v>32</v>
      </c>
      <c r="D32" s="55" t="s">
        <v>34</v>
      </c>
      <c r="E32" s="56" t="s">
        <v>25</v>
      </c>
      <c r="F32" s="38"/>
      <c r="G32" s="37"/>
      <c r="H32" s="38"/>
      <c r="I32" s="83">
        <f t="shared" si="0"/>
        <v>0</v>
      </c>
      <c r="J32" s="40"/>
    </row>
    <row r="33" spans="2:10" s="11" customFormat="1" ht="12" customHeight="1" x14ac:dyDescent="0.25">
      <c r="B33" s="31"/>
      <c r="C33" s="60" t="s">
        <v>78</v>
      </c>
      <c r="D33" s="55" t="s">
        <v>34</v>
      </c>
      <c r="E33" s="56" t="s">
        <v>25</v>
      </c>
      <c r="F33" s="38"/>
      <c r="G33" s="37"/>
      <c r="H33" s="38"/>
      <c r="I33" s="83">
        <f t="shared" si="0"/>
        <v>0</v>
      </c>
      <c r="J33" s="34"/>
    </row>
    <row r="34" spans="2:10" s="11" customFormat="1" ht="12" customHeight="1" x14ac:dyDescent="0.25">
      <c r="B34" s="31"/>
      <c r="C34" s="33"/>
      <c r="D34" s="49" t="s">
        <v>6</v>
      </c>
      <c r="E34" s="33"/>
      <c r="F34" s="33"/>
      <c r="G34" s="33"/>
      <c r="H34" s="33"/>
      <c r="I34" s="33"/>
      <c r="J34" s="34"/>
    </row>
    <row r="35" spans="2:10" s="11" customFormat="1" ht="12" customHeight="1" x14ac:dyDescent="0.25">
      <c r="B35" s="31"/>
      <c r="C35" s="33"/>
      <c r="D35" s="49"/>
      <c r="E35" s="33"/>
      <c r="F35" s="33"/>
      <c r="G35" s="33"/>
      <c r="H35" s="33"/>
      <c r="I35" s="33"/>
      <c r="J35" s="34"/>
    </row>
    <row r="36" spans="2:10" s="11" customFormat="1" ht="12" customHeight="1" x14ac:dyDescent="0.25">
      <c r="B36" s="39"/>
      <c r="C36" s="58" t="s">
        <v>36</v>
      </c>
      <c r="D36" s="33"/>
      <c r="E36" s="33"/>
      <c r="F36" s="33"/>
      <c r="G36" s="37"/>
      <c r="H36" s="33"/>
      <c r="I36" s="33"/>
      <c r="J36" s="40"/>
    </row>
    <row r="37" spans="2:10" s="11" customFormat="1" ht="12" customHeight="1" x14ac:dyDescent="0.25">
      <c r="B37" s="39"/>
      <c r="C37" s="58" t="s">
        <v>18</v>
      </c>
      <c r="D37" s="33"/>
      <c r="E37" s="33"/>
      <c r="F37" s="33"/>
      <c r="G37" s="37"/>
      <c r="H37" s="33"/>
      <c r="I37" s="59">
        <f>I21+I22</f>
        <v>0</v>
      </c>
      <c r="J37" s="40"/>
    </row>
    <row r="38" spans="2:10" s="11" customFormat="1" ht="12" customHeight="1" x14ac:dyDescent="0.25">
      <c r="B38" s="39"/>
      <c r="C38" s="58" t="s">
        <v>19</v>
      </c>
      <c r="D38" s="33"/>
      <c r="E38" s="33"/>
      <c r="F38" s="33"/>
      <c r="G38" s="37"/>
      <c r="H38" s="33"/>
      <c r="I38" s="85">
        <f>SUM(I26:I29)+SUM(I30:I33)</f>
        <v>0</v>
      </c>
      <c r="J38" s="40"/>
    </row>
    <row r="39" spans="2:10" s="11" customFormat="1" ht="14.25" customHeight="1" thickBot="1" x14ac:dyDescent="0.3">
      <c r="B39" s="50"/>
      <c r="C39" s="43"/>
      <c r="D39" s="43"/>
      <c r="E39" s="51"/>
      <c r="F39" s="51"/>
      <c r="G39" s="52"/>
      <c r="H39" s="53"/>
      <c r="I39" s="53"/>
      <c r="J39" s="54"/>
    </row>
    <row r="40" spans="2:10" s="11" customFormat="1" ht="12" customHeight="1" x14ac:dyDescent="0.25">
      <c r="B40" s="26"/>
      <c r="C40" s="27"/>
      <c r="D40" s="27"/>
      <c r="E40" s="27"/>
      <c r="F40" s="27"/>
      <c r="G40" s="28"/>
      <c r="H40" s="29"/>
      <c r="I40" s="29"/>
      <c r="J40" s="30"/>
    </row>
    <row r="41" spans="2:10" s="11" customFormat="1" ht="25.5" customHeight="1" x14ac:dyDescent="0.25">
      <c r="B41" s="31"/>
      <c r="C41" s="32" t="s">
        <v>13</v>
      </c>
      <c r="D41" s="35"/>
      <c r="E41" s="36"/>
      <c r="F41" s="36"/>
      <c r="G41" s="37"/>
      <c r="H41" s="36"/>
      <c r="I41" s="36"/>
      <c r="J41" s="34"/>
    </row>
    <row r="42" spans="2:10" s="73" customFormat="1" ht="25.5" customHeight="1" x14ac:dyDescent="0.25">
      <c r="B42" s="92"/>
      <c r="C42" s="87" t="s">
        <v>18</v>
      </c>
      <c r="D42" s="90"/>
      <c r="E42" s="90"/>
      <c r="F42" s="90"/>
      <c r="G42" s="90"/>
      <c r="H42" s="88" t="s">
        <v>38</v>
      </c>
      <c r="I42" s="88" t="s">
        <v>79</v>
      </c>
      <c r="J42" s="93"/>
    </row>
    <row r="43" spans="2:10" s="11" customFormat="1" ht="12" customHeight="1" x14ac:dyDescent="0.25">
      <c r="B43" s="31"/>
      <c r="C43" s="60" t="s">
        <v>62</v>
      </c>
      <c r="D43" s="55"/>
      <c r="E43" s="56"/>
      <c r="F43" s="33"/>
      <c r="G43" s="37"/>
      <c r="H43" s="38"/>
      <c r="I43" s="57">
        <f>H43/6</f>
        <v>0</v>
      </c>
      <c r="J43" s="34"/>
    </row>
    <row r="44" spans="2:10" s="11" customFormat="1" ht="3.95" customHeight="1" x14ac:dyDescent="0.25">
      <c r="B44" s="31"/>
      <c r="C44" s="76"/>
      <c r="D44" s="76"/>
      <c r="E44" s="76"/>
      <c r="F44" s="76"/>
      <c r="G44" s="76"/>
      <c r="H44" s="76"/>
      <c r="I44" s="76"/>
      <c r="J44" s="34"/>
    </row>
    <row r="45" spans="2:10" s="11" customFormat="1" ht="12" customHeight="1" x14ac:dyDescent="0.25">
      <c r="B45" s="31"/>
      <c r="C45" s="35"/>
      <c r="D45" s="35"/>
      <c r="E45" s="35"/>
      <c r="F45" s="36" t="s">
        <v>39</v>
      </c>
      <c r="G45" s="37"/>
      <c r="H45" s="33" t="s">
        <v>40</v>
      </c>
      <c r="I45" s="33"/>
      <c r="J45" s="34"/>
    </row>
    <row r="46" spans="2:10" s="11" customFormat="1" ht="12" customHeight="1" x14ac:dyDescent="0.25">
      <c r="B46" s="31"/>
      <c r="C46" s="60" t="s">
        <v>47</v>
      </c>
      <c r="D46" s="55"/>
      <c r="E46" s="56"/>
      <c r="F46" s="38"/>
      <c r="G46" s="37"/>
      <c r="H46" s="38"/>
      <c r="I46" s="57">
        <f>F46*H46/6</f>
        <v>0</v>
      </c>
      <c r="J46" s="34"/>
    </row>
    <row r="47" spans="2:10" s="11" customFormat="1" ht="3.95" customHeight="1" x14ac:dyDescent="0.25">
      <c r="B47" s="31"/>
      <c r="C47" s="76"/>
      <c r="D47" s="76"/>
      <c r="E47" s="76"/>
      <c r="F47" s="76"/>
      <c r="G47" s="76"/>
      <c r="H47" s="76"/>
      <c r="I47" s="76"/>
      <c r="J47" s="34"/>
    </row>
    <row r="48" spans="2:10" s="10" customFormat="1" ht="12" customHeight="1" x14ac:dyDescent="0.25">
      <c r="B48" s="31"/>
      <c r="C48" s="78" t="s">
        <v>48</v>
      </c>
      <c r="D48" s="84"/>
      <c r="E48" s="79" t="s">
        <v>14</v>
      </c>
      <c r="F48" s="80"/>
      <c r="G48" s="41"/>
      <c r="H48" s="80"/>
      <c r="I48" s="81">
        <f>I43+I46</f>
        <v>0</v>
      </c>
      <c r="J48" s="82"/>
    </row>
    <row r="49" spans="2:10" s="11" customFormat="1" ht="12" customHeight="1" x14ac:dyDescent="0.25">
      <c r="B49" s="39"/>
      <c r="C49" s="33"/>
      <c r="D49" s="49"/>
      <c r="E49" s="33"/>
      <c r="F49" s="33"/>
      <c r="G49" s="33"/>
      <c r="H49" s="33"/>
      <c r="I49" s="33"/>
      <c r="J49" s="40"/>
    </row>
    <row r="50" spans="2:10" s="11" customFormat="1" ht="12" customHeight="1" x14ac:dyDescent="0.25">
      <c r="B50" s="39"/>
      <c r="C50" s="76"/>
      <c r="D50" s="76"/>
      <c r="E50" s="76"/>
      <c r="F50" s="76"/>
      <c r="G50" s="76"/>
      <c r="H50" s="76"/>
      <c r="I50" s="76"/>
      <c r="J50" s="40"/>
    </row>
    <row r="51" spans="2:10" s="11" customFormat="1" ht="12" customHeight="1" x14ac:dyDescent="0.25">
      <c r="B51" s="39"/>
      <c r="C51" s="58" t="s">
        <v>16</v>
      </c>
      <c r="D51" s="49"/>
      <c r="E51" s="33"/>
      <c r="F51" s="33"/>
      <c r="G51" s="37"/>
      <c r="H51" s="33"/>
      <c r="I51" s="33"/>
      <c r="J51" s="40"/>
    </row>
    <row r="52" spans="2:10" s="11" customFormat="1" ht="12" customHeight="1" x14ac:dyDescent="0.25">
      <c r="B52" s="39"/>
      <c r="C52" s="58" t="s">
        <v>18</v>
      </c>
      <c r="D52" s="33"/>
      <c r="E52" s="33"/>
      <c r="F52" s="33"/>
      <c r="G52" s="37"/>
      <c r="H52" s="33"/>
      <c r="I52" s="59">
        <f>I48</f>
        <v>0</v>
      </c>
      <c r="J52" s="40"/>
    </row>
    <row r="53" spans="2:10" s="11" customFormat="1" ht="12" customHeight="1" x14ac:dyDescent="0.25">
      <c r="B53" s="31"/>
      <c r="C53" s="76"/>
      <c r="D53" s="76"/>
      <c r="E53" s="76"/>
      <c r="F53" s="76"/>
      <c r="G53" s="76"/>
      <c r="H53" s="76"/>
      <c r="I53" s="76"/>
      <c r="J53" s="34"/>
    </row>
    <row r="54" spans="2:10" s="11" customFormat="1" ht="12" customHeight="1" x14ac:dyDescent="0.25">
      <c r="B54" s="31"/>
      <c r="C54" s="76"/>
      <c r="D54" s="76"/>
      <c r="E54" s="76"/>
      <c r="F54" s="76"/>
      <c r="G54" s="76"/>
      <c r="H54" s="76"/>
      <c r="I54" s="76"/>
      <c r="J54" s="34"/>
    </row>
    <row r="55" spans="2:10" s="73" customFormat="1" ht="25.5" customHeight="1" x14ac:dyDescent="0.25">
      <c r="B55" s="86"/>
      <c r="C55" s="87" t="s">
        <v>19</v>
      </c>
      <c r="D55" s="90"/>
      <c r="E55" s="90"/>
      <c r="F55" s="90"/>
      <c r="G55" s="90"/>
      <c r="H55" s="88" t="s">
        <v>38</v>
      </c>
      <c r="I55" s="88" t="s">
        <v>79</v>
      </c>
      <c r="J55" s="89"/>
    </row>
    <row r="56" spans="2:10" s="11" customFormat="1" ht="12" customHeight="1" x14ac:dyDescent="0.25">
      <c r="B56" s="31"/>
      <c r="C56" s="60" t="s">
        <v>66</v>
      </c>
      <c r="D56" s="55"/>
      <c r="E56" s="56"/>
      <c r="F56" s="33"/>
      <c r="G56" s="37"/>
      <c r="H56" s="38"/>
      <c r="I56" s="57">
        <f>H56/6</f>
        <v>0</v>
      </c>
      <c r="J56" s="34"/>
    </row>
    <row r="57" spans="2:10" s="11" customFormat="1" ht="12" customHeight="1" x14ac:dyDescent="0.25">
      <c r="B57" s="31"/>
      <c r="C57" s="60" t="s">
        <v>67</v>
      </c>
      <c r="D57" s="55"/>
      <c r="E57" s="56"/>
      <c r="F57" s="33"/>
      <c r="G57" s="37"/>
      <c r="H57" s="38"/>
      <c r="I57" s="57">
        <f t="shared" ref="I57:I59" si="1">H57/6</f>
        <v>0</v>
      </c>
      <c r="J57" s="34"/>
    </row>
    <row r="58" spans="2:10" s="11" customFormat="1" ht="12" customHeight="1" x14ac:dyDescent="0.25">
      <c r="B58" s="31"/>
      <c r="C58" s="60" t="s">
        <v>68</v>
      </c>
      <c r="D58" s="55"/>
      <c r="E58" s="56"/>
      <c r="F58" s="33"/>
      <c r="G58" s="37"/>
      <c r="H58" s="38"/>
      <c r="I58" s="57">
        <f t="shared" si="1"/>
        <v>0</v>
      </c>
      <c r="J58" s="34"/>
    </row>
    <row r="59" spans="2:10" s="11" customFormat="1" ht="12" customHeight="1" x14ac:dyDescent="0.25">
      <c r="B59" s="31"/>
      <c r="C59" s="60" t="s">
        <v>69</v>
      </c>
      <c r="D59" s="55"/>
      <c r="E59" s="56"/>
      <c r="F59" s="33"/>
      <c r="G59" s="37"/>
      <c r="H59" s="38"/>
      <c r="I59" s="57">
        <f t="shared" si="1"/>
        <v>0</v>
      </c>
      <c r="J59" s="34"/>
    </row>
    <row r="60" spans="2:10" s="11" customFormat="1" ht="3.95" customHeight="1" x14ac:dyDescent="0.25">
      <c r="B60" s="31"/>
      <c r="C60" s="76"/>
      <c r="D60" s="76"/>
      <c r="E60" s="76"/>
      <c r="F60" s="76"/>
      <c r="G60" s="76"/>
      <c r="H60" s="76"/>
      <c r="I60" s="76"/>
      <c r="J60" s="34"/>
    </row>
    <row r="61" spans="2:10" s="11" customFormat="1" ht="12" customHeight="1" x14ac:dyDescent="0.25">
      <c r="B61" s="31"/>
      <c r="C61" s="35"/>
      <c r="D61" s="35"/>
      <c r="E61" s="35"/>
      <c r="F61" s="36" t="s">
        <v>39</v>
      </c>
      <c r="G61" s="37"/>
      <c r="H61" s="33" t="s">
        <v>40</v>
      </c>
      <c r="I61" s="33"/>
      <c r="J61" s="34"/>
    </row>
    <row r="62" spans="2:10" s="11" customFormat="1" ht="12" customHeight="1" x14ac:dyDescent="0.25">
      <c r="B62" s="31"/>
      <c r="C62" s="60" t="s">
        <v>41</v>
      </c>
      <c r="D62" s="55"/>
      <c r="E62" s="56"/>
      <c r="F62" s="38"/>
      <c r="G62" s="37"/>
      <c r="H62" s="38"/>
      <c r="I62" s="57">
        <f>F62*H62/6</f>
        <v>0</v>
      </c>
      <c r="J62" s="34"/>
    </row>
    <row r="63" spans="2:10" s="11" customFormat="1" ht="12" customHeight="1" x14ac:dyDescent="0.25">
      <c r="B63" s="31"/>
      <c r="C63" s="60" t="s">
        <v>43</v>
      </c>
      <c r="D63" s="55"/>
      <c r="E63" s="56"/>
      <c r="F63" s="38"/>
      <c r="G63" s="37"/>
      <c r="H63" s="38"/>
      <c r="I63" s="57">
        <f t="shared" ref="I63:I65" si="2">F63*H63/6</f>
        <v>0</v>
      </c>
      <c r="J63" s="34"/>
    </row>
    <row r="64" spans="2:10" s="11" customFormat="1" ht="12" customHeight="1" x14ac:dyDescent="0.25">
      <c r="B64" s="31"/>
      <c r="C64" s="60" t="s">
        <v>42</v>
      </c>
      <c r="D64" s="55"/>
      <c r="E64" s="56"/>
      <c r="F64" s="38"/>
      <c r="G64" s="37"/>
      <c r="H64" s="38"/>
      <c r="I64" s="57">
        <f t="shared" si="2"/>
        <v>0</v>
      </c>
      <c r="J64" s="34"/>
    </row>
    <row r="65" spans="2:10" s="11" customFormat="1" ht="12" customHeight="1" x14ac:dyDescent="0.25">
      <c r="B65" s="31"/>
      <c r="C65" s="60" t="s">
        <v>44</v>
      </c>
      <c r="D65" s="55"/>
      <c r="E65" s="56"/>
      <c r="F65" s="38"/>
      <c r="G65" s="37"/>
      <c r="H65" s="38"/>
      <c r="I65" s="57">
        <f t="shared" si="2"/>
        <v>0</v>
      </c>
      <c r="J65" s="34"/>
    </row>
    <row r="66" spans="2:10" s="11" customFormat="1" ht="7.5" customHeight="1" x14ac:dyDescent="0.25">
      <c r="B66" s="31"/>
      <c r="C66" s="76"/>
      <c r="D66" s="76"/>
      <c r="E66" s="76"/>
      <c r="F66" s="76"/>
      <c r="G66" s="76"/>
      <c r="H66" s="76"/>
      <c r="I66" s="76"/>
      <c r="J66" s="34"/>
    </row>
    <row r="67" spans="2:10" s="10" customFormat="1" ht="12" customHeight="1" x14ac:dyDescent="0.25">
      <c r="B67" s="31"/>
      <c r="C67" s="78" t="s">
        <v>33</v>
      </c>
      <c r="D67" s="84"/>
      <c r="E67" s="79" t="s">
        <v>14</v>
      </c>
      <c r="F67" s="80"/>
      <c r="G67" s="41"/>
      <c r="H67" s="80"/>
      <c r="I67" s="81">
        <f>I56+I62</f>
        <v>0</v>
      </c>
      <c r="J67" s="82"/>
    </row>
    <row r="68" spans="2:10" s="10" customFormat="1" ht="12" customHeight="1" x14ac:dyDescent="0.25">
      <c r="B68" s="31"/>
      <c r="C68" s="78" t="s">
        <v>45</v>
      </c>
      <c r="D68" s="84"/>
      <c r="E68" s="79" t="s">
        <v>14</v>
      </c>
      <c r="F68" s="80"/>
      <c r="G68" s="41"/>
      <c r="H68" s="80"/>
      <c r="I68" s="81">
        <f>I57+I63</f>
        <v>0</v>
      </c>
      <c r="J68" s="82"/>
    </row>
    <row r="69" spans="2:10" s="10" customFormat="1" ht="12" customHeight="1" x14ac:dyDescent="0.25">
      <c r="B69" s="31"/>
      <c r="C69" s="78" t="s">
        <v>35</v>
      </c>
      <c r="D69" s="84"/>
      <c r="E69" s="79" t="s">
        <v>14</v>
      </c>
      <c r="F69" s="80"/>
      <c r="G69" s="41"/>
      <c r="H69" s="80"/>
      <c r="I69" s="81">
        <f>I58+I64</f>
        <v>0</v>
      </c>
      <c r="J69" s="82"/>
    </row>
    <row r="70" spans="2:10" s="10" customFormat="1" ht="12" customHeight="1" x14ac:dyDescent="0.25">
      <c r="B70" s="31"/>
      <c r="C70" s="78" t="s">
        <v>46</v>
      </c>
      <c r="D70" s="84"/>
      <c r="E70" s="79" t="s">
        <v>14</v>
      </c>
      <c r="F70" s="80"/>
      <c r="G70" s="41"/>
      <c r="H70" s="80"/>
      <c r="I70" s="81">
        <f>I59+I65</f>
        <v>0</v>
      </c>
      <c r="J70" s="82"/>
    </row>
    <row r="71" spans="2:10" s="11" customFormat="1" ht="12" customHeight="1" x14ac:dyDescent="0.25">
      <c r="B71" s="39"/>
      <c r="C71" s="33"/>
      <c r="D71" s="49"/>
      <c r="E71" s="33"/>
      <c r="F71" s="33"/>
      <c r="G71" s="33"/>
      <c r="H71" s="33"/>
      <c r="I71" s="33"/>
      <c r="J71" s="40"/>
    </row>
    <row r="72" spans="2:10" s="11" customFormat="1" ht="12" customHeight="1" x14ac:dyDescent="0.25">
      <c r="B72" s="31"/>
      <c r="C72" s="76"/>
      <c r="D72" s="76"/>
      <c r="E72" s="76"/>
      <c r="F72" s="76"/>
      <c r="G72" s="76"/>
      <c r="H72" s="76"/>
      <c r="I72" s="76"/>
      <c r="J72" s="34"/>
    </row>
    <row r="73" spans="2:10" s="11" customFormat="1" ht="12" customHeight="1" x14ac:dyDescent="0.25">
      <c r="B73" s="39"/>
      <c r="C73" s="58" t="s">
        <v>16</v>
      </c>
      <c r="D73" s="49"/>
      <c r="E73" s="33"/>
      <c r="F73" s="33"/>
      <c r="G73" s="37"/>
      <c r="H73" s="33"/>
      <c r="I73" s="33"/>
      <c r="J73" s="40"/>
    </row>
    <row r="74" spans="2:10" s="11" customFormat="1" ht="12" customHeight="1" x14ac:dyDescent="0.25">
      <c r="B74" s="39"/>
      <c r="C74" s="58" t="s">
        <v>19</v>
      </c>
      <c r="D74" s="33"/>
      <c r="E74" s="33"/>
      <c r="F74" s="33"/>
      <c r="G74" s="37"/>
      <c r="H74" s="33"/>
      <c r="I74" s="59">
        <f>I67+I68+I69+I70</f>
        <v>0</v>
      </c>
      <c r="J74" s="40"/>
    </row>
    <row r="75" spans="2:10" s="11" customFormat="1" ht="15" customHeight="1" thickBot="1" x14ac:dyDescent="0.3">
      <c r="B75" s="42"/>
      <c r="C75" s="43"/>
      <c r="D75" s="91"/>
      <c r="E75" s="43"/>
      <c r="F75" s="43"/>
      <c r="G75" s="44"/>
      <c r="H75" s="53"/>
      <c r="I75" s="53"/>
      <c r="J75" s="45"/>
    </row>
    <row r="76" spans="2:10" s="11" customFormat="1" ht="12" customHeight="1" x14ac:dyDescent="0.25">
      <c r="B76" s="26"/>
      <c r="C76" s="27"/>
      <c r="D76" s="27"/>
      <c r="E76" s="27"/>
      <c r="F76" s="27"/>
      <c r="G76" s="28"/>
      <c r="H76" s="29"/>
      <c r="I76" s="29"/>
      <c r="J76" s="30"/>
    </row>
    <row r="77" spans="2:10" s="11" customFormat="1" ht="14.25" customHeight="1" x14ac:dyDescent="0.25">
      <c r="B77" s="31"/>
      <c r="C77" s="32" t="s">
        <v>49</v>
      </c>
      <c r="D77" s="76"/>
      <c r="E77" s="76"/>
      <c r="F77" s="76"/>
      <c r="G77" s="76"/>
      <c r="H77" s="76"/>
      <c r="I77" s="76"/>
      <c r="J77" s="34"/>
    </row>
    <row r="78" spans="2:10" s="73" customFormat="1" ht="25.5" x14ac:dyDescent="0.25">
      <c r="B78" s="74"/>
      <c r="C78" s="75" t="s">
        <v>56</v>
      </c>
      <c r="D78" s="33" t="s">
        <v>5</v>
      </c>
      <c r="E78" s="33" t="s">
        <v>0</v>
      </c>
      <c r="F78" s="33" t="s">
        <v>26</v>
      </c>
      <c r="G78" s="76"/>
      <c r="H78" s="33" t="s">
        <v>80</v>
      </c>
      <c r="I78" s="33" t="s">
        <v>12</v>
      </c>
      <c r="J78" s="77"/>
    </row>
    <row r="79" spans="2:10" s="11" customFormat="1" ht="12" customHeight="1" x14ac:dyDescent="0.25">
      <c r="B79" s="31"/>
      <c r="C79" s="60" t="s">
        <v>63</v>
      </c>
      <c r="D79" s="76"/>
      <c r="E79" s="76"/>
      <c r="F79" s="33"/>
      <c r="G79" s="37"/>
      <c r="H79" s="38"/>
      <c r="I79" s="57">
        <f>H79</f>
        <v>0</v>
      </c>
      <c r="J79" s="34"/>
    </row>
    <row r="80" spans="2:10" s="11" customFormat="1" ht="12" customHeight="1" x14ac:dyDescent="0.25">
      <c r="B80" s="31"/>
      <c r="C80" s="60" t="s">
        <v>50</v>
      </c>
      <c r="D80" s="60" t="s">
        <v>64</v>
      </c>
      <c r="E80" s="56" t="s">
        <v>25</v>
      </c>
      <c r="F80" s="38"/>
      <c r="G80" s="37"/>
      <c r="H80" s="38"/>
      <c r="I80" s="83">
        <f>3*4*H80+4*F80</f>
        <v>0</v>
      </c>
      <c r="J80" s="34"/>
    </row>
    <row r="81" spans="2:10" s="11" customFormat="1" ht="12" customHeight="1" x14ac:dyDescent="0.25">
      <c r="B81" s="31"/>
      <c r="C81" s="33"/>
      <c r="D81" s="49" t="s">
        <v>6</v>
      </c>
      <c r="E81" s="33"/>
      <c r="F81" s="33"/>
      <c r="G81" s="33"/>
      <c r="H81" s="33"/>
      <c r="I81" s="33"/>
      <c r="J81" s="34"/>
    </row>
    <row r="82" spans="2:10" s="11" customFormat="1" ht="12" customHeight="1" x14ac:dyDescent="0.25">
      <c r="B82" s="31"/>
      <c r="C82" s="33"/>
      <c r="D82" s="49"/>
      <c r="E82" s="33"/>
      <c r="F82" s="33"/>
      <c r="G82" s="33"/>
      <c r="H82" s="33"/>
      <c r="I82" s="33"/>
      <c r="J82" s="34"/>
    </row>
    <row r="83" spans="2:10" s="11" customFormat="1" ht="12.75" x14ac:dyDescent="0.25">
      <c r="B83" s="31"/>
      <c r="C83" s="75" t="s">
        <v>54</v>
      </c>
      <c r="D83" s="33"/>
      <c r="E83" s="33"/>
      <c r="F83" s="33"/>
      <c r="G83" s="33"/>
      <c r="H83" s="33" t="s">
        <v>38</v>
      </c>
      <c r="I83" s="33" t="s">
        <v>81</v>
      </c>
      <c r="J83" s="34"/>
    </row>
    <row r="84" spans="2:10" s="11" customFormat="1" ht="12" customHeight="1" x14ac:dyDescent="0.25">
      <c r="B84" s="31"/>
      <c r="C84" s="60" t="s">
        <v>55</v>
      </c>
      <c r="D84" s="55"/>
      <c r="E84" s="56"/>
      <c r="F84" s="33"/>
      <c r="G84" s="37"/>
      <c r="H84" s="38"/>
      <c r="I84" s="57">
        <f>H84</f>
        <v>0</v>
      </c>
      <c r="J84" s="34"/>
    </row>
    <row r="85" spans="2:10" s="11" customFormat="1" ht="12" customHeight="1" x14ac:dyDescent="0.25">
      <c r="B85" s="31"/>
      <c r="C85" s="33"/>
      <c r="D85" s="49"/>
      <c r="E85" s="33"/>
      <c r="F85" s="33"/>
      <c r="G85" s="33"/>
      <c r="H85" s="33"/>
      <c r="I85" s="33"/>
      <c r="J85" s="34"/>
    </row>
    <row r="86" spans="2:10" s="73" customFormat="1" ht="14.25" customHeight="1" x14ac:dyDescent="0.25">
      <c r="B86" s="74"/>
      <c r="C86" s="76"/>
      <c r="D86" s="76"/>
      <c r="E86" s="76"/>
      <c r="F86" s="76"/>
      <c r="G86" s="76"/>
      <c r="H86" s="76"/>
      <c r="I86" s="76"/>
      <c r="J86" s="77"/>
    </row>
    <row r="87" spans="2:10" s="11" customFormat="1" ht="25.5" x14ac:dyDescent="0.25">
      <c r="B87" s="86"/>
      <c r="C87" s="87" t="s">
        <v>57</v>
      </c>
      <c r="D87" s="88" t="s">
        <v>5</v>
      </c>
      <c r="E87" s="88" t="s">
        <v>0</v>
      </c>
      <c r="F87" s="88"/>
      <c r="G87" s="88"/>
      <c r="H87" s="33" t="s">
        <v>86</v>
      </c>
      <c r="I87" s="88" t="s">
        <v>12</v>
      </c>
      <c r="J87" s="89"/>
    </row>
    <row r="88" spans="2:10" s="11" customFormat="1" ht="12" customHeight="1" x14ac:dyDescent="0.25">
      <c r="B88" s="31"/>
      <c r="C88" s="60" t="s">
        <v>70</v>
      </c>
      <c r="D88" s="55">
        <v>6000</v>
      </c>
      <c r="E88" s="56" t="s">
        <v>11</v>
      </c>
      <c r="F88" s="33"/>
      <c r="G88" s="37"/>
      <c r="H88" s="38"/>
      <c r="I88" s="57">
        <f>D88*H88</f>
        <v>0</v>
      </c>
      <c r="J88" s="34"/>
    </row>
    <row r="89" spans="2:10" s="11" customFormat="1" ht="12" customHeight="1" x14ac:dyDescent="0.25">
      <c r="B89" s="31"/>
      <c r="C89" s="60" t="s">
        <v>71</v>
      </c>
      <c r="D89" s="55">
        <v>4000</v>
      </c>
      <c r="E89" s="56" t="s">
        <v>11</v>
      </c>
      <c r="F89" s="33"/>
      <c r="G89" s="37"/>
      <c r="H89" s="38"/>
      <c r="I89" s="57">
        <f t="shared" ref="I89:I91" si="3">D89*H89</f>
        <v>0</v>
      </c>
      <c r="J89" s="34"/>
    </row>
    <row r="90" spans="2:10" s="11" customFormat="1" ht="12" customHeight="1" x14ac:dyDescent="0.25">
      <c r="B90" s="31"/>
      <c r="C90" s="60" t="s">
        <v>72</v>
      </c>
      <c r="D90" s="55">
        <v>4650</v>
      </c>
      <c r="E90" s="56" t="s">
        <v>11</v>
      </c>
      <c r="F90" s="33"/>
      <c r="G90" s="37"/>
      <c r="H90" s="38"/>
      <c r="I90" s="57">
        <f t="shared" si="3"/>
        <v>0</v>
      </c>
      <c r="J90" s="34"/>
    </row>
    <row r="91" spans="2:10" s="11" customFormat="1" ht="12" customHeight="1" x14ac:dyDescent="0.25">
      <c r="B91" s="31"/>
      <c r="C91" s="60" t="s">
        <v>76</v>
      </c>
      <c r="D91" s="55">
        <v>6000</v>
      </c>
      <c r="E91" s="56" t="s">
        <v>11</v>
      </c>
      <c r="F91" s="33"/>
      <c r="G91" s="37"/>
      <c r="H91" s="38"/>
      <c r="I91" s="57">
        <f t="shared" si="3"/>
        <v>0</v>
      </c>
      <c r="J91" s="34"/>
    </row>
    <row r="92" spans="2:10" s="11" customFormat="1" ht="12" customHeight="1" x14ac:dyDescent="0.25">
      <c r="B92" s="31"/>
      <c r="C92" s="60" t="s">
        <v>51</v>
      </c>
      <c r="D92" s="55" t="s">
        <v>64</v>
      </c>
      <c r="E92" s="56" t="s">
        <v>25</v>
      </c>
      <c r="F92" s="38"/>
      <c r="G92" s="37"/>
      <c r="H92" s="38"/>
      <c r="I92" s="83">
        <f t="shared" ref="I92:I95" si="4">3*4*H92+4*F92</f>
        <v>0</v>
      </c>
      <c r="J92" s="34"/>
    </row>
    <row r="93" spans="2:10" s="11" customFormat="1" ht="12" customHeight="1" x14ac:dyDescent="0.25">
      <c r="B93" s="31"/>
      <c r="C93" s="60" t="s">
        <v>52</v>
      </c>
      <c r="D93" s="55" t="s">
        <v>64</v>
      </c>
      <c r="E93" s="56" t="s">
        <v>25</v>
      </c>
      <c r="F93" s="38"/>
      <c r="G93" s="37"/>
      <c r="H93" s="38"/>
      <c r="I93" s="83">
        <f t="shared" si="4"/>
        <v>0</v>
      </c>
      <c r="J93" s="34"/>
    </row>
    <row r="94" spans="2:10" s="11" customFormat="1" ht="12" customHeight="1" x14ac:dyDescent="0.25">
      <c r="B94" s="39"/>
      <c r="C94" s="60" t="s">
        <v>53</v>
      </c>
      <c r="D94" s="55" t="s">
        <v>64</v>
      </c>
      <c r="E94" s="56" t="s">
        <v>25</v>
      </c>
      <c r="F94" s="38"/>
      <c r="G94" s="37"/>
      <c r="H94" s="38"/>
      <c r="I94" s="83">
        <f t="shared" si="4"/>
        <v>0</v>
      </c>
      <c r="J94" s="40"/>
    </row>
    <row r="95" spans="2:10" s="11" customFormat="1" ht="12" customHeight="1" x14ac:dyDescent="0.25">
      <c r="B95" s="31"/>
      <c r="C95" s="60" t="s">
        <v>75</v>
      </c>
      <c r="D95" s="55" t="s">
        <v>64</v>
      </c>
      <c r="E95" s="56" t="s">
        <v>25</v>
      </c>
      <c r="F95" s="38"/>
      <c r="G95" s="37"/>
      <c r="H95" s="38"/>
      <c r="I95" s="83">
        <f t="shared" si="4"/>
        <v>0</v>
      </c>
      <c r="J95" s="34"/>
    </row>
    <row r="96" spans="2:10" s="11" customFormat="1" ht="12" customHeight="1" x14ac:dyDescent="0.25">
      <c r="B96" s="31"/>
      <c r="C96" s="33"/>
      <c r="D96" s="49" t="s">
        <v>6</v>
      </c>
      <c r="E96" s="33"/>
      <c r="F96" s="33"/>
      <c r="G96" s="33"/>
      <c r="H96" s="33"/>
      <c r="I96" s="33"/>
      <c r="J96" s="34"/>
    </row>
    <row r="97" spans="2:10" s="11" customFormat="1" ht="12" customHeight="1" x14ac:dyDescent="0.25">
      <c r="B97" s="31"/>
      <c r="C97" s="33"/>
      <c r="D97" s="49"/>
      <c r="E97" s="33"/>
      <c r="F97" s="33"/>
      <c r="G97" s="33"/>
      <c r="H97" s="33"/>
      <c r="I97" s="33"/>
      <c r="J97" s="34"/>
    </row>
    <row r="98" spans="2:10" s="11" customFormat="1" ht="25.5" x14ac:dyDescent="0.25">
      <c r="B98" s="31"/>
      <c r="C98" s="76" t="s">
        <v>65</v>
      </c>
      <c r="D98" s="33"/>
      <c r="E98" s="33"/>
      <c r="F98" s="33"/>
      <c r="G98" s="33"/>
      <c r="H98" s="33" t="s">
        <v>38</v>
      </c>
      <c r="I98" s="33" t="s">
        <v>81</v>
      </c>
      <c r="J98" s="34"/>
    </row>
    <row r="99" spans="2:10" s="11" customFormat="1" ht="12" customHeight="1" x14ac:dyDescent="0.25">
      <c r="B99" s="31"/>
      <c r="C99" s="60" t="s">
        <v>59</v>
      </c>
      <c r="D99" s="55"/>
      <c r="E99" s="56"/>
      <c r="F99" s="33"/>
      <c r="G99" s="37"/>
      <c r="H99" s="38"/>
      <c r="I99" s="57">
        <f t="shared" ref="I99:I102" si="5">H99</f>
        <v>0</v>
      </c>
      <c r="J99" s="34"/>
    </row>
    <row r="100" spans="2:10" s="11" customFormat="1" ht="12" customHeight="1" x14ac:dyDescent="0.25">
      <c r="B100" s="31"/>
      <c r="C100" s="60" t="s">
        <v>58</v>
      </c>
      <c r="D100" s="55"/>
      <c r="E100" s="56"/>
      <c r="F100" s="33"/>
      <c r="G100" s="37"/>
      <c r="H100" s="38"/>
      <c r="I100" s="57">
        <f t="shared" si="5"/>
        <v>0</v>
      </c>
      <c r="J100" s="34"/>
    </row>
    <row r="101" spans="2:10" s="11" customFormat="1" ht="12" customHeight="1" x14ac:dyDescent="0.25">
      <c r="B101" s="39"/>
      <c r="C101" s="60" t="s">
        <v>60</v>
      </c>
      <c r="D101" s="55"/>
      <c r="E101" s="56"/>
      <c r="F101" s="33"/>
      <c r="G101" s="37"/>
      <c r="H101" s="38"/>
      <c r="I101" s="57">
        <f t="shared" si="5"/>
        <v>0</v>
      </c>
      <c r="J101" s="40"/>
    </row>
    <row r="102" spans="2:10" s="11" customFormat="1" ht="12" customHeight="1" x14ac:dyDescent="0.25">
      <c r="B102" s="31"/>
      <c r="C102" s="60" t="s">
        <v>74</v>
      </c>
      <c r="D102" s="55"/>
      <c r="E102" s="56"/>
      <c r="F102" s="33"/>
      <c r="G102" s="37"/>
      <c r="H102" s="38"/>
      <c r="I102" s="57">
        <f t="shared" si="5"/>
        <v>0</v>
      </c>
      <c r="J102" s="34"/>
    </row>
    <row r="103" spans="2:10" s="11" customFormat="1" ht="12" customHeight="1" x14ac:dyDescent="0.25">
      <c r="B103" s="31"/>
      <c r="C103" s="33"/>
      <c r="D103" s="49"/>
      <c r="E103" s="33"/>
      <c r="F103" s="33"/>
      <c r="G103" s="33"/>
      <c r="H103" s="33"/>
      <c r="I103" s="33"/>
      <c r="J103" s="34"/>
    </row>
    <row r="104" spans="2:10" s="11" customFormat="1" ht="12" customHeight="1" x14ac:dyDescent="0.25">
      <c r="B104" s="39"/>
      <c r="C104" s="58" t="s">
        <v>61</v>
      </c>
      <c r="D104" s="33"/>
      <c r="E104" s="33"/>
      <c r="F104" s="33"/>
      <c r="G104" s="37"/>
      <c r="H104" s="33"/>
      <c r="I104" s="33"/>
      <c r="J104" s="40"/>
    </row>
    <row r="105" spans="2:10" s="11" customFormat="1" ht="12" customHeight="1" x14ac:dyDescent="0.25">
      <c r="B105" s="39"/>
      <c r="C105" s="58" t="s">
        <v>18</v>
      </c>
      <c r="D105" s="33"/>
      <c r="E105" s="33"/>
      <c r="F105" s="33"/>
      <c r="G105" s="37"/>
      <c r="H105" s="33"/>
      <c r="I105" s="59">
        <f>I79+I80</f>
        <v>0</v>
      </c>
      <c r="J105" s="40"/>
    </row>
    <row r="106" spans="2:10" s="11" customFormat="1" ht="12" customHeight="1" x14ac:dyDescent="0.25">
      <c r="B106" s="39"/>
      <c r="C106" s="58" t="s">
        <v>19</v>
      </c>
      <c r="D106" s="33"/>
      <c r="E106" s="33"/>
      <c r="F106" s="33"/>
      <c r="G106" s="37"/>
      <c r="H106" s="33"/>
      <c r="I106" s="85">
        <f>SUM(I88:I91)+SUM(I92:I95)</f>
        <v>0</v>
      </c>
      <c r="J106" s="40"/>
    </row>
    <row r="107" spans="2:10" s="11" customFormat="1" ht="12" customHeight="1" x14ac:dyDescent="0.25">
      <c r="B107" s="31"/>
      <c r="C107" s="33"/>
      <c r="D107" s="49"/>
      <c r="E107" s="33"/>
      <c r="F107" s="33"/>
      <c r="G107" s="33"/>
      <c r="H107" s="33"/>
      <c r="I107" s="33"/>
      <c r="J107" s="34"/>
    </row>
    <row r="108" spans="2:10" s="11" customFormat="1" ht="12" customHeight="1" x14ac:dyDescent="0.25">
      <c r="B108" s="39"/>
      <c r="C108" s="58" t="s">
        <v>82</v>
      </c>
      <c r="D108" s="33"/>
      <c r="E108" s="33"/>
      <c r="F108" s="33"/>
      <c r="G108" s="37"/>
      <c r="H108" s="33"/>
      <c r="I108" s="33"/>
      <c r="J108" s="40"/>
    </row>
    <row r="109" spans="2:10" s="11" customFormat="1" ht="12" customHeight="1" x14ac:dyDescent="0.25">
      <c r="B109" s="39"/>
      <c r="C109" s="58" t="s">
        <v>18</v>
      </c>
      <c r="D109" s="33"/>
      <c r="E109" s="33"/>
      <c r="F109" s="33"/>
      <c r="G109" s="37"/>
      <c r="H109" s="33"/>
      <c r="I109" s="59">
        <f>I84</f>
        <v>0</v>
      </c>
      <c r="J109" s="40"/>
    </row>
    <row r="110" spans="2:10" s="11" customFormat="1" ht="12" customHeight="1" x14ac:dyDescent="0.25">
      <c r="B110" s="39"/>
      <c r="C110" s="58" t="s">
        <v>19</v>
      </c>
      <c r="D110" s="33"/>
      <c r="E110" s="33"/>
      <c r="F110" s="33"/>
      <c r="G110" s="37"/>
      <c r="H110" s="33"/>
      <c r="I110" s="85">
        <f>SUM(I99:I102)</f>
        <v>0</v>
      </c>
      <c r="J110" s="40"/>
    </row>
    <row r="111" spans="2:10" s="11" customFormat="1" ht="14.25" customHeight="1" thickBot="1" x14ac:dyDescent="0.3">
      <c r="B111" s="50"/>
      <c r="C111" s="43"/>
      <c r="D111" s="43"/>
      <c r="E111" s="51"/>
      <c r="F111" s="51"/>
      <c r="G111" s="52"/>
      <c r="H111" s="53"/>
      <c r="I111" s="53"/>
      <c r="J111" s="54"/>
    </row>
    <row r="112" spans="2:10" s="11" customFormat="1" ht="12" customHeight="1" x14ac:dyDescent="0.25">
      <c r="B112" s="26"/>
      <c r="C112" s="27"/>
      <c r="D112" s="27"/>
      <c r="E112" s="27"/>
      <c r="F112" s="27"/>
      <c r="G112" s="28"/>
      <c r="H112" s="29"/>
      <c r="I112" s="29"/>
      <c r="J112" s="30"/>
    </row>
    <row r="113" spans="2:10" s="11" customFormat="1" ht="25.5" customHeight="1" x14ac:dyDescent="0.25">
      <c r="B113" s="39"/>
      <c r="C113" s="32" t="s">
        <v>15</v>
      </c>
      <c r="D113" s="35"/>
      <c r="E113" s="36"/>
      <c r="F113" s="36"/>
      <c r="G113" s="37"/>
      <c r="H113" s="33"/>
      <c r="I113" s="33"/>
      <c r="J113" s="40"/>
    </row>
    <row r="114" spans="2:10" s="73" customFormat="1" ht="14.25" customHeight="1" x14ac:dyDescent="0.25">
      <c r="B114" s="74"/>
      <c r="C114" s="75" t="s">
        <v>18</v>
      </c>
      <c r="D114" s="76"/>
      <c r="E114" s="76"/>
      <c r="F114" s="76"/>
      <c r="G114" s="76"/>
      <c r="H114" s="76"/>
      <c r="I114" s="76"/>
      <c r="J114" s="77"/>
    </row>
    <row r="115" spans="2:10" s="11" customFormat="1" ht="14.25" customHeight="1" x14ac:dyDescent="0.25">
      <c r="B115" s="39"/>
      <c r="C115" s="60" t="s">
        <v>83</v>
      </c>
      <c r="D115" s="35"/>
      <c r="E115" s="36"/>
      <c r="F115" s="33"/>
      <c r="G115" s="37"/>
      <c r="H115" s="33"/>
      <c r="I115" s="57">
        <f>I37</f>
        <v>0</v>
      </c>
      <c r="J115" s="40"/>
    </row>
    <row r="116" spans="2:10" s="11" customFormat="1" ht="14.25" customHeight="1" x14ac:dyDescent="0.25">
      <c r="B116" s="39"/>
      <c r="C116" s="60" t="s">
        <v>84</v>
      </c>
      <c r="D116" s="35"/>
      <c r="E116" s="36"/>
      <c r="F116" s="33"/>
      <c r="G116" s="37"/>
      <c r="H116" s="33"/>
      <c r="I116" s="57">
        <f>I52</f>
        <v>0</v>
      </c>
      <c r="J116" s="40"/>
    </row>
    <row r="117" spans="2:10" s="11" customFormat="1" ht="14.25" customHeight="1" x14ac:dyDescent="0.25">
      <c r="B117" s="39"/>
      <c r="C117" s="60" t="s">
        <v>85</v>
      </c>
      <c r="D117" s="35"/>
      <c r="E117" s="36"/>
      <c r="F117" s="33"/>
      <c r="G117" s="37"/>
      <c r="H117" s="33"/>
      <c r="I117" s="57">
        <f>I105</f>
        <v>0</v>
      </c>
      <c r="J117" s="40"/>
    </row>
    <row r="118" spans="2:10" s="11" customFormat="1" ht="14.25" customHeight="1" x14ac:dyDescent="0.25">
      <c r="B118" s="39"/>
      <c r="C118" s="60" t="s">
        <v>87</v>
      </c>
      <c r="D118" s="35"/>
      <c r="E118" s="36"/>
      <c r="F118" s="33"/>
      <c r="G118" s="37"/>
      <c r="H118" s="33"/>
      <c r="I118" s="57">
        <f>I109/4</f>
        <v>0</v>
      </c>
      <c r="J118" s="40"/>
    </row>
    <row r="119" spans="2:10" s="11" customFormat="1" ht="12" customHeight="1" x14ac:dyDescent="0.25">
      <c r="B119" s="39"/>
      <c r="C119" s="41"/>
      <c r="D119" s="35"/>
      <c r="E119" s="36"/>
      <c r="F119" s="36"/>
      <c r="G119" s="37"/>
      <c r="H119" s="33"/>
      <c r="I119" s="33"/>
      <c r="J119" s="40"/>
    </row>
    <row r="120" spans="2:10" s="73" customFormat="1" ht="14.25" customHeight="1" x14ac:dyDescent="0.25">
      <c r="B120" s="74"/>
      <c r="C120" s="75" t="s">
        <v>19</v>
      </c>
      <c r="D120" s="76"/>
      <c r="E120" s="76"/>
      <c r="F120" s="76"/>
      <c r="G120" s="76"/>
      <c r="H120" s="76"/>
      <c r="I120" s="76"/>
      <c r="J120" s="77"/>
    </row>
    <row r="121" spans="2:10" s="11" customFormat="1" ht="14.25" customHeight="1" x14ac:dyDescent="0.25">
      <c r="B121" s="39"/>
      <c r="C121" s="60" t="s">
        <v>83</v>
      </c>
      <c r="D121" s="35"/>
      <c r="E121" s="36"/>
      <c r="F121" s="33"/>
      <c r="G121" s="37"/>
      <c r="H121" s="33"/>
      <c r="I121" s="57">
        <f>I38</f>
        <v>0</v>
      </c>
      <c r="J121" s="40"/>
    </row>
    <row r="122" spans="2:10" s="11" customFormat="1" ht="14.25" customHeight="1" x14ac:dyDescent="0.25">
      <c r="B122" s="39"/>
      <c r="C122" s="60" t="s">
        <v>84</v>
      </c>
      <c r="D122" s="35"/>
      <c r="E122" s="36"/>
      <c r="F122" s="33"/>
      <c r="G122" s="37"/>
      <c r="H122" s="33"/>
      <c r="I122" s="57">
        <f>I74</f>
        <v>0</v>
      </c>
      <c r="J122" s="40"/>
    </row>
    <row r="123" spans="2:10" s="11" customFormat="1" ht="14.25" customHeight="1" x14ac:dyDescent="0.25">
      <c r="B123" s="39"/>
      <c r="C123" s="60" t="s">
        <v>85</v>
      </c>
      <c r="D123" s="35"/>
      <c r="E123" s="36"/>
      <c r="F123" s="33"/>
      <c r="G123" s="37"/>
      <c r="H123" s="33"/>
      <c r="I123" s="57">
        <f>I106</f>
        <v>0</v>
      </c>
      <c r="J123" s="40"/>
    </row>
    <row r="124" spans="2:10" s="11" customFormat="1" ht="14.25" customHeight="1" x14ac:dyDescent="0.25">
      <c r="B124" s="39"/>
      <c r="C124" s="60" t="s">
        <v>87</v>
      </c>
      <c r="D124" s="35"/>
      <c r="E124" s="36"/>
      <c r="F124" s="33"/>
      <c r="G124" s="37"/>
      <c r="H124" s="33"/>
      <c r="I124" s="57">
        <f>I110/4</f>
        <v>0</v>
      </c>
      <c r="J124" s="40"/>
    </row>
    <row r="125" spans="2:10" s="11" customFormat="1" ht="12" customHeight="1" thickBot="1" x14ac:dyDescent="0.3">
      <c r="B125" s="39"/>
      <c r="C125" s="41"/>
      <c r="D125" s="35"/>
      <c r="E125" s="36"/>
      <c r="F125" s="36"/>
      <c r="G125" s="37"/>
      <c r="H125" s="33"/>
      <c r="I125" s="33"/>
      <c r="J125" s="40"/>
    </row>
    <row r="126" spans="2:10" s="65" customFormat="1" ht="20.100000000000001" customHeight="1" thickBot="1" x14ac:dyDescent="0.3">
      <c r="B126" s="63"/>
      <c r="C126" s="66" t="s">
        <v>20</v>
      </c>
      <c r="D126" s="35"/>
      <c r="E126" s="36"/>
      <c r="F126" s="33"/>
      <c r="G126" s="37"/>
      <c r="H126" s="33"/>
      <c r="I126" s="67">
        <f>SUM(I115:I118)</f>
        <v>0</v>
      </c>
      <c r="J126" s="64"/>
    </row>
    <row r="127" spans="2:10" s="11" customFormat="1" ht="12" customHeight="1" thickBot="1" x14ac:dyDescent="0.3">
      <c r="B127" s="39"/>
      <c r="C127" s="41"/>
      <c r="D127" s="35"/>
      <c r="E127" s="36"/>
      <c r="F127" s="36"/>
      <c r="G127" s="37"/>
      <c r="H127" s="33"/>
      <c r="I127" s="33"/>
      <c r="J127" s="40"/>
    </row>
    <row r="128" spans="2:10" s="65" customFormat="1" ht="20.100000000000001" customHeight="1" thickBot="1" x14ac:dyDescent="0.3">
      <c r="B128" s="63"/>
      <c r="C128" s="66" t="s">
        <v>21</v>
      </c>
      <c r="D128" s="35"/>
      <c r="E128" s="36"/>
      <c r="F128" s="33"/>
      <c r="G128" s="37"/>
      <c r="H128" s="33"/>
      <c r="I128" s="67">
        <f>SUM(I121:I124)</f>
        <v>0</v>
      </c>
      <c r="J128" s="64"/>
    </row>
    <row r="129" spans="2:10" s="11" customFormat="1" ht="9.9499999999999993" customHeight="1" thickBot="1" x14ac:dyDescent="0.3">
      <c r="B129" s="46"/>
      <c r="C129" s="47"/>
      <c r="D129" s="47"/>
      <c r="E129" s="47"/>
      <c r="F129" s="47"/>
      <c r="G129" s="47"/>
      <c r="H129" s="47"/>
      <c r="I129" s="47"/>
      <c r="J129" s="48"/>
    </row>
  </sheetData>
  <sheetProtection algorithmName="SHA-512" hashValue="kOwZFEvHloTIHhRV06GaEcn4AcQKI8L65hxHk71S8dHOFMNii8DOXWAqQSdbntVHQTwbtLyWzeYYWknVhVKMLA==" saltValue="YnqyVfomP+nuodPZMOaDNw==" spinCount="100000" sheet="1" objects="1" scenarios="1"/>
  <mergeCells count="2">
    <mergeCell ref="C15:I15"/>
    <mergeCell ref="D13:E13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Inschrijfformulier 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Inschrijvingsformulier</dc:title>
  <dc:creator/>
  <cp:lastModifiedBy/>
  <cp:lastPrinted>2013-11-14T11:49:16Z</cp:lastPrinted>
  <dcterms:created xsi:type="dcterms:W3CDTF">2007-09-14T07:18:08Z</dcterms:created>
  <dcterms:modified xsi:type="dcterms:W3CDTF">2022-09-12T09:12:09Z</dcterms:modified>
</cp:coreProperties>
</file>