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oamersfoort-my.sharepoint.com/personal/ssi_mboamersfoort_nl/Documents/Documenten/"/>
    </mc:Choice>
  </mc:AlternateContent>
  <xr:revisionPtr revIDLastSave="21" documentId="8_{AD19F6C1-9293-473A-B8FF-646AC8C80952}" xr6:coauthVersionLast="43" xr6:coauthVersionMax="47" xr10:uidLastSave="{430900D4-08E4-4F7A-B26F-0E058496D2D3}"/>
  <bookViews>
    <workbookView xWindow="-120" yWindow="-120" windowWidth="29040" windowHeight="15840" xr2:uid="{F465464B-594C-439C-BE68-2249EB1F9947}"/>
  </bookViews>
  <sheets>
    <sheet name="Calculatie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G35" i="1" l="1"/>
  <c r="G33" i="1"/>
  <c r="G32" i="1"/>
  <c r="G28" i="1"/>
  <c r="G27" i="1"/>
  <c r="G26" i="1"/>
  <c r="G25" i="1"/>
  <c r="G24" i="1"/>
  <c r="F18" i="1"/>
  <c r="F16" i="1"/>
  <c r="F15" i="1"/>
  <c r="F13" i="1"/>
  <c r="F12" i="1"/>
  <c r="F10" i="1"/>
  <c r="F8" i="1"/>
  <c r="F7" i="1"/>
  <c r="F6" i="1"/>
  <c r="F5" i="1"/>
  <c r="F24" i="1" l="1"/>
  <c r="F25" i="1"/>
  <c r="F26" i="1"/>
  <c r="F27" i="1"/>
  <c r="F28" i="1"/>
  <c r="F29" i="1"/>
  <c r="F32" i="1"/>
  <c r="F33" i="1"/>
  <c r="F23" i="1"/>
  <c r="G23" i="1" s="1"/>
  <c r="F4" i="1" l="1"/>
  <c r="F20" i="1" l="1"/>
  <c r="C38" i="1" s="1"/>
</calcChain>
</file>

<file path=xl/sharedStrings.xml><?xml version="1.0" encoding="utf-8"?>
<sst xmlns="http://schemas.openxmlformats.org/spreadsheetml/2006/main" count="56" uniqueCount="46">
  <si>
    <t>Bijlage 5: Calculatieblad</t>
  </si>
  <si>
    <t>Sanitaire voorzieningen incl. OIB</t>
  </si>
  <si>
    <t>Fictief aantal per maand:</t>
  </si>
  <si>
    <t>Leasekosten per maand, per stuk - Wit:</t>
  </si>
  <si>
    <t>Leasekosten per maand, per stuk - zwart/grijs:</t>
  </si>
  <si>
    <t>Handdoekenautomaat</t>
  </si>
  <si>
    <t>Toiletrolhouder</t>
  </si>
  <si>
    <t>Vuilnisbakken - klein</t>
  </si>
  <si>
    <t>Vuilnisbakken - groot - optioneel af te nemen</t>
  </si>
  <si>
    <t>Luchtverfrissers</t>
  </si>
  <si>
    <t>Toiletborstel en -houders</t>
  </si>
  <si>
    <t>Toiletborstel en -houders incl. reinigingsgel - optioneel af te nemen</t>
  </si>
  <si>
    <t>Alcoholsanitaire middelen - no-touch</t>
  </si>
  <si>
    <t>Alcoholsanitaire middelen - touch</t>
  </si>
  <si>
    <t xml:space="preserve">Toiletseat cleaners - optioneel af te nemen </t>
  </si>
  <si>
    <t>Vouwpapierautomaat</t>
  </si>
  <si>
    <t>Verbruikartikelen per sanitaire voorziening incl. voorraadbeheer</t>
  </si>
  <si>
    <t>Fictief aantal per jaar:</t>
  </si>
  <si>
    <t>Uw prijs per eenheid*:</t>
  </si>
  <si>
    <t>Eenheid:</t>
  </si>
  <si>
    <t>Totaal per jaar</t>
  </si>
  <si>
    <t>Uw verpakkingsinhoud:</t>
  </si>
  <si>
    <t>Handdoekenrol</t>
  </si>
  <si>
    <t>1 meter</t>
  </si>
  <si>
    <t>Toiletrol</t>
  </si>
  <si>
    <t>1 ml</t>
  </si>
  <si>
    <t>1 gram</t>
  </si>
  <si>
    <t xml:space="preserve">Toiletseat cleaners - vloeistof- optioneel af te nemen </t>
  </si>
  <si>
    <t xml:space="preserve">Toiletseat cleaners - doekjes - optioneel af te nemen </t>
  </si>
  <si>
    <t>per vel</t>
  </si>
  <si>
    <t>Vouwhanddoekjes - papier</t>
  </si>
  <si>
    <t>Urinematjes</t>
  </si>
  <si>
    <t>1 stuk</t>
  </si>
  <si>
    <t>* Inschrijver dient de prijzen voor haar eigen eenheden terug te rekenen naar de gevraagde eenheden.</t>
  </si>
  <si>
    <t>Totale fictieve inschrijfsom</t>
  </si>
  <si>
    <t>Naam inschrijver:</t>
  </si>
  <si>
    <t>Datum:</t>
  </si>
  <si>
    <t>Handtekening:</t>
  </si>
  <si>
    <t>Prijzen zijn excl. btw.</t>
  </si>
  <si>
    <t>Hygiëneboxen - klein</t>
  </si>
  <si>
    <t>Hygiëneboxen - groot - optioneel af te nemen</t>
  </si>
  <si>
    <t>Zeepdispensers - touch</t>
  </si>
  <si>
    <t xml:space="preserve">Zeepdispensers - no-touch </t>
  </si>
  <si>
    <t>Zeepdispensers - touch -foam</t>
  </si>
  <si>
    <t>Zeepdispensers - no-touch - foam</t>
  </si>
  <si>
    <t>Totaal overeenkomst (6 jaar):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</si>
</sst>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2" fillId="0" borderId="0" xfId="0" applyNumberFormat="1" applyFont="1" applyProtection="1">
      <protection locked="0"/>
    </xf>
    <xf numFmtId="164" fontId="3" fillId="0" borderId="0" xfId="0" applyNumberFormat="1" applyFont="1"/>
    <xf numFmtId="16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4" fillId="2" borderId="1" xfId="0" applyFont="1" applyFill="1" applyBorder="1" applyAlignment="1">
      <alignment wrapText="1"/>
    </xf>
    <xf numFmtId="164" fontId="2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/>
    <xf numFmtId="0" fontId="5" fillId="2" borderId="3" xfId="0" applyFont="1" applyFill="1" applyBorder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/>
    </xf>
    <xf numFmtId="165" fontId="2" fillId="3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/>
    <xf numFmtId="16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7" fillId="4" borderId="1" xfId="0" applyFont="1" applyFill="1" applyBorder="1"/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2" fillId="3" borderId="6" xfId="0" applyNumberFormat="1" applyFont="1" applyFill="1" applyBorder="1" applyAlignment="1" applyProtection="1">
      <protection locked="0"/>
    </xf>
    <xf numFmtId="0" fontId="1" fillId="3" borderId="7" xfId="0" applyFont="1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ABE9C-8BB0-4F09-913B-3939346598E1}">
  <dimension ref="B1:H42"/>
  <sheetViews>
    <sheetView tabSelected="1" workbookViewId="0">
      <selection activeCell="G29" sqref="G29"/>
    </sheetView>
  </sheetViews>
  <sheetFormatPr defaultRowHeight="14.25" x14ac:dyDescent="0.2"/>
  <cols>
    <col min="1" max="1" width="9.140625" style="1"/>
    <col min="2" max="2" width="64" style="1" bestFit="1" customWidth="1"/>
    <col min="3" max="3" width="14.85546875" style="1" customWidth="1"/>
    <col min="4" max="6" width="25.5703125" style="1" customWidth="1"/>
    <col min="7" max="7" width="40.5703125" style="1" customWidth="1"/>
    <col min="8" max="9" width="24.7109375" style="1" customWidth="1"/>
    <col min="10" max="16384" width="9.140625" style="1"/>
  </cols>
  <sheetData>
    <row r="1" spans="2:6" ht="15" x14ac:dyDescent="0.25">
      <c r="B1" s="12" t="s">
        <v>0</v>
      </c>
    </row>
    <row r="2" spans="2:6" x14ac:dyDescent="0.2">
      <c r="B2" s="1" t="s">
        <v>38</v>
      </c>
    </row>
    <row r="3" spans="2:6" ht="33.75" customHeight="1" x14ac:dyDescent="0.25">
      <c r="B3" s="17" t="s">
        <v>1</v>
      </c>
      <c r="C3" s="13" t="s">
        <v>2</v>
      </c>
      <c r="D3" s="13" t="s">
        <v>3</v>
      </c>
      <c r="E3" s="13" t="s">
        <v>4</v>
      </c>
      <c r="F3" s="13" t="s">
        <v>45</v>
      </c>
    </row>
    <row r="4" spans="2:6" x14ac:dyDescent="0.2">
      <c r="B4" s="4" t="s">
        <v>5</v>
      </c>
      <c r="C4" s="2">
        <v>168</v>
      </c>
      <c r="D4" s="14">
        <v>0</v>
      </c>
      <c r="E4" s="14">
        <v>0</v>
      </c>
      <c r="F4" s="3">
        <f>((C4*D4/2)+(C4*E4/2))*(12*6)</f>
        <v>0</v>
      </c>
    </row>
    <row r="5" spans="2:6" x14ac:dyDescent="0.2">
      <c r="B5" s="4" t="s">
        <v>6</v>
      </c>
      <c r="C5" s="2">
        <v>243</v>
      </c>
      <c r="D5" s="14">
        <v>0</v>
      </c>
      <c r="E5" s="14">
        <v>0</v>
      </c>
      <c r="F5" s="3">
        <f>((C5*D5/2)+(C5*E5/2))*(12*6)</f>
        <v>0</v>
      </c>
    </row>
    <row r="6" spans="2:6" x14ac:dyDescent="0.2">
      <c r="B6" s="4" t="s">
        <v>41</v>
      </c>
      <c r="C6" s="2">
        <v>117</v>
      </c>
      <c r="D6" s="14">
        <v>0</v>
      </c>
      <c r="E6" s="14">
        <v>0</v>
      </c>
      <c r="F6" s="3">
        <f>((C6*D6/2)+(C6*E6/2))*(12*6)</f>
        <v>0</v>
      </c>
    </row>
    <row r="7" spans="2:6" x14ac:dyDescent="0.2">
      <c r="B7" s="4" t="s">
        <v>42</v>
      </c>
      <c r="C7" s="2">
        <v>117</v>
      </c>
      <c r="D7" s="14">
        <v>0</v>
      </c>
      <c r="E7" s="14">
        <v>0</v>
      </c>
      <c r="F7" s="3">
        <f>((C7*D7/2)+(C7*E7/2))*(12*6)</f>
        <v>0</v>
      </c>
    </row>
    <row r="8" spans="2:6" x14ac:dyDescent="0.2">
      <c r="B8" s="4" t="s">
        <v>39</v>
      </c>
      <c r="C8" s="2">
        <v>245</v>
      </c>
      <c r="D8" s="14">
        <v>0</v>
      </c>
      <c r="E8" s="14">
        <v>0</v>
      </c>
      <c r="F8" s="3">
        <f>((C8*D8/2)+(C8*E8/2))*(12*6)</f>
        <v>0</v>
      </c>
    </row>
    <row r="9" spans="2:6" x14ac:dyDescent="0.2">
      <c r="B9" s="26" t="s">
        <v>40</v>
      </c>
      <c r="C9" s="23"/>
      <c r="D9" s="14">
        <v>0</v>
      </c>
      <c r="E9" s="14">
        <v>0</v>
      </c>
      <c r="F9" s="21"/>
    </row>
    <row r="10" spans="2:6" x14ac:dyDescent="0.2">
      <c r="B10" s="4" t="s">
        <v>7</v>
      </c>
      <c r="C10" s="2">
        <v>200</v>
      </c>
      <c r="D10" s="14">
        <v>0</v>
      </c>
      <c r="E10" s="14">
        <v>0</v>
      </c>
      <c r="F10" s="3">
        <f>((C10*D10/2)+(C10*E10/2))*(12*6)</f>
        <v>0</v>
      </c>
    </row>
    <row r="11" spans="2:6" x14ac:dyDescent="0.2">
      <c r="B11" s="26" t="s">
        <v>8</v>
      </c>
      <c r="C11" s="23"/>
      <c r="D11" s="14">
        <v>0</v>
      </c>
      <c r="E11" s="14">
        <v>0</v>
      </c>
      <c r="F11" s="21"/>
    </row>
    <row r="12" spans="2:6" x14ac:dyDescent="0.2">
      <c r="B12" s="4" t="s">
        <v>9</v>
      </c>
      <c r="C12" s="2">
        <v>180</v>
      </c>
      <c r="D12" s="14">
        <v>0</v>
      </c>
      <c r="E12" s="14">
        <v>0</v>
      </c>
      <c r="F12" s="3">
        <f>((C12*D12/2)+(C12*E12/2))*(12*6)</f>
        <v>0</v>
      </c>
    </row>
    <row r="13" spans="2:6" x14ac:dyDescent="0.2">
      <c r="B13" s="4" t="s">
        <v>10</v>
      </c>
      <c r="C13" s="2">
        <v>149</v>
      </c>
      <c r="D13" s="14">
        <v>0</v>
      </c>
      <c r="E13" s="14">
        <v>0</v>
      </c>
      <c r="F13" s="3">
        <f>((C13*D13/2)+(C13*E13/2))*(12*6)</f>
        <v>0</v>
      </c>
    </row>
    <row r="14" spans="2:6" x14ac:dyDescent="0.2">
      <c r="B14" s="26" t="s">
        <v>11</v>
      </c>
      <c r="C14" s="23"/>
      <c r="D14" s="14">
        <v>0</v>
      </c>
      <c r="E14" s="14">
        <v>0</v>
      </c>
      <c r="F14" s="21"/>
    </row>
    <row r="15" spans="2:6" x14ac:dyDescent="0.2">
      <c r="B15" s="4" t="s">
        <v>13</v>
      </c>
      <c r="C15" s="2">
        <v>6</v>
      </c>
      <c r="D15" s="14">
        <v>0</v>
      </c>
      <c r="E15" s="14">
        <v>0</v>
      </c>
      <c r="F15" s="3">
        <f>((C15*D15/2)+(C15*E15/2))*(12*6)</f>
        <v>0</v>
      </c>
    </row>
    <row r="16" spans="2:6" x14ac:dyDescent="0.2">
      <c r="B16" s="4" t="s">
        <v>12</v>
      </c>
      <c r="C16" s="2">
        <v>6</v>
      </c>
      <c r="D16" s="14">
        <v>0</v>
      </c>
      <c r="E16" s="14">
        <v>0</v>
      </c>
      <c r="F16" s="3">
        <f>((C16*D16/2)+(C16*E16/2))*(12*6)</f>
        <v>0</v>
      </c>
    </row>
    <row r="17" spans="2:8" x14ac:dyDescent="0.2">
      <c r="B17" s="26" t="s">
        <v>14</v>
      </c>
      <c r="C17" s="23"/>
      <c r="D17" s="14">
        <v>0</v>
      </c>
      <c r="E17" s="14">
        <v>0</v>
      </c>
      <c r="F17" s="21"/>
    </row>
    <row r="18" spans="2:8" x14ac:dyDescent="0.2">
      <c r="B18" s="4" t="s">
        <v>15</v>
      </c>
      <c r="C18" s="2">
        <v>77</v>
      </c>
      <c r="D18" s="14">
        <v>0</v>
      </c>
      <c r="E18" s="14">
        <v>0</v>
      </c>
      <c r="F18" s="3">
        <f>((C18*D18/2)+(C18*E18/2))*(12*6)</f>
        <v>0</v>
      </c>
    </row>
    <row r="19" spans="2:8" x14ac:dyDescent="0.2">
      <c r="B19" s="5"/>
      <c r="C19" s="6"/>
      <c r="D19" s="8"/>
      <c r="E19" s="8"/>
      <c r="F19" s="7"/>
    </row>
    <row r="20" spans="2:8" ht="26.25" x14ac:dyDescent="0.4">
      <c r="F20" s="9">
        <f>SUM(F4:F18)</f>
        <v>0</v>
      </c>
    </row>
    <row r="22" spans="2:8" ht="30" x14ac:dyDescent="0.25">
      <c r="B22" s="13" t="s">
        <v>16</v>
      </c>
      <c r="C22" s="13" t="s">
        <v>17</v>
      </c>
      <c r="D22" s="18" t="s">
        <v>18</v>
      </c>
      <c r="E22" s="18" t="s">
        <v>19</v>
      </c>
      <c r="F22" s="18" t="s">
        <v>20</v>
      </c>
      <c r="G22" s="18" t="s">
        <v>45</v>
      </c>
      <c r="H22" s="18" t="s">
        <v>21</v>
      </c>
    </row>
    <row r="23" spans="2:8" x14ac:dyDescent="0.2">
      <c r="B23" s="4" t="s">
        <v>22</v>
      </c>
      <c r="C23" s="11">
        <v>172280</v>
      </c>
      <c r="D23" s="20">
        <v>0</v>
      </c>
      <c r="E23" s="19" t="s">
        <v>23</v>
      </c>
      <c r="F23" s="10">
        <f>C23*D23</f>
        <v>0</v>
      </c>
      <c r="G23" s="3">
        <f t="shared" ref="G23:G28" si="0">F23*6</f>
        <v>0</v>
      </c>
      <c r="H23" s="15"/>
    </row>
    <row r="24" spans="2:8" x14ac:dyDescent="0.2">
      <c r="B24" s="4" t="s">
        <v>24</v>
      </c>
      <c r="C24" s="11">
        <v>1249200</v>
      </c>
      <c r="D24" s="20">
        <v>0</v>
      </c>
      <c r="E24" s="19" t="s">
        <v>23</v>
      </c>
      <c r="F24" s="10">
        <f t="shared" ref="F24:F33" si="1">C24*D24</f>
        <v>0</v>
      </c>
      <c r="G24" s="3">
        <f t="shared" si="0"/>
        <v>0</v>
      </c>
      <c r="H24" s="15"/>
    </row>
    <row r="25" spans="2:8" x14ac:dyDescent="0.2">
      <c r="B25" s="4" t="s">
        <v>43</v>
      </c>
      <c r="C25" s="11">
        <v>940500</v>
      </c>
      <c r="D25" s="20">
        <v>0</v>
      </c>
      <c r="E25" s="19" t="s">
        <v>25</v>
      </c>
      <c r="F25" s="10">
        <f t="shared" si="1"/>
        <v>0</v>
      </c>
      <c r="G25" s="3">
        <f t="shared" si="0"/>
        <v>0</v>
      </c>
      <c r="H25" s="15"/>
    </row>
    <row r="26" spans="2:8" x14ac:dyDescent="0.2">
      <c r="B26" s="4" t="s">
        <v>44</v>
      </c>
      <c r="C26" s="11">
        <v>940500</v>
      </c>
      <c r="D26" s="20">
        <v>0</v>
      </c>
      <c r="E26" s="19" t="s">
        <v>25</v>
      </c>
      <c r="F26" s="10">
        <f t="shared" si="1"/>
        <v>0</v>
      </c>
      <c r="G26" s="3">
        <f t="shared" si="0"/>
        <v>0</v>
      </c>
      <c r="H26" s="15"/>
    </row>
    <row r="27" spans="2:8" x14ac:dyDescent="0.2">
      <c r="B27" s="4" t="s">
        <v>9</v>
      </c>
      <c r="C27" s="11">
        <v>117900</v>
      </c>
      <c r="D27" s="20">
        <v>0</v>
      </c>
      <c r="E27" s="19" t="s">
        <v>26</v>
      </c>
      <c r="F27" s="10">
        <f t="shared" si="1"/>
        <v>0</v>
      </c>
      <c r="G27" s="3">
        <f t="shared" si="0"/>
        <v>0</v>
      </c>
      <c r="H27" s="15"/>
    </row>
    <row r="28" spans="2:8" x14ac:dyDescent="0.2">
      <c r="B28" s="4" t="s">
        <v>13</v>
      </c>
      <c r="C28" s="11">
        <v>15000</v>
      </c>
      <c r="D28" s="20">
        <v>0</v>
      </c>
      <c r="E28" s="19" t="s">
        <v>25</v>
      </c>
      <c r="F28" s="10">
        <f t="shared" si="1"/>
        <v>0</v>
      </c>
      <c r="G28" s="3">
        <f t="shared" si="0"/>
        <v>0</v>
      </c>
      <c r="H28" s="15"/>
    </row>
    <row r="29" spans="2:8" x14ac:dyDescent="0.2">
      <c r="B29" s="4" t="s">
        <v>12</v>
      </c>
      <c r="C29" s="11">
        <v>15000</v>
      </c>
      <c r="D29" s="20">
        <v>0</v>
      </c>
      <c r="E29" s="19" t="s">
        <v>25</v>
      </c>
      <c r="F29" s="10">
        <f t="shared" si="1"/>
        <v>0</v>
      </c>
      <c r="G29" s="3">
        <f>F29*6</f>
        <v>0</v>
      </c>
      <c r="H29" s="15"/>
    </row>
    <row r="30" spans="2:8" x14ac:dyDescent="0.2">
      <c r="B30" s="26" t="s">
        <v>27</v>
      </c>
      <c r="C30" s="24"/>
      <c r="D30" s="20">
        <v>0</v>
      </c>
      <c r="E30" s="25" t="s">
        <v>25</v>
      </c>
      <c r="F30" s="22"/>
      <c r="G30" s="21"/>
      <c r="H30" s="15"/>
    </row>
    <row r="31" spans="2:8" x14ac:dyDescent="0.2">
      <c r="B31" s="26" t="s">
        <v>28</v>
      </c>
      <c r="C31" s="24"/>
      <c r="D31" s="20">
        <v>0</v>
      </c>
      <c r="E31" s="25" t="s">
        <v>29</v>
      </c>
      <c r="F31" s="22"/>
      <c r="G31" s="21"/>
      <c r="H31" s="15"/>
    </row>
    <row r="32" spans="2:8" x14ac:dyDescent="0.2">
      <c r="B32" s="4" t="s">
        <v>30</v>
      </c>
      <c r="C32" s="11">
        <v>250380</v>
      </c>
      <c r="D32" s="20">
        <v>0</v>
      </c>
      <c r="E32" s="19" t="s">
        <v>32</v>
      </c>
      <c r="F32" s="10">
        <f t="shared" si="1"/>
        <v>0</v>
      </c>
      <c r="G32" s="3">
        <f>F32*6</f>
        <v>0</v>
      </c>
      <c r="H32" s="15"/>
    </row>
    <row r="33" spans="2:8" x14ac:dyDescent="0.2">
      <c r="B33" s="4" t="s">
        <v>31</v>
      </c>
      <c r="C33" s="11">
        <v>260</v>
      </c>
      <c r="D33" s="20">
        <v>0</v>
      </c>
      <c r="E33" s="19" t="s">
        <v>32</v>
      </c>
      <c r="F33" s="10">
        <f t="shared" si="1"/>
        <v>0</v>
      </c>
      <c r="G33" s="3">
        <f>F33*6</f>
        <v>0</v>
      </c>
      <c r="H33" s="15"/>
    </row>
    <row r="34" spans="2:8" ht="15" x14ac:dyDescent="0.25">
      <c r="B34" s="12" t="s">
        <v>33</v>
      </c>
      <c r="C34" s="6"/>
      <c r="D34" s="6"/>
      <c r="E34" s="6"/>
      <c r="F34" s="6"/>
      <c r="G34" s="7"/>
    </row>
    <row r="35" spans="2:8" ht="26.25" x14ac:dyDescent="0.4">
      <c r="G35" s="9">
        <f>SUM(G23:G33)</f>
        <v>0</v>
      </c>
    </row>
    <row r="37" spans="2:8" ht="15" thickBot="1" x14ac:dyDescent="0.25"/>
    <row r="38" spans="2:8" ht="26.25" customHeight="1" thickBot="1" x14ac:dyDescent="0.45">
      <c r="B38" s="16" t="s">
        <v>34</v>
      </c>
      <c r="C38" s="27">
        <f>F20+G35</f>
        <v>0</v>
      </c>
      <c r="D38" s="28"/>
      <c r="E38" s="28"/>
      <c r="F38" s="28"/>
      <c r="G38" s="29"/>
    </row>
    <row r="40" spans="2:8" ht="26.25" customHeight="1" x14ac:dyDescent="0.2">
      <c r="B40" s="17" t="s">
        <v>35</v>
      </c>
      <c r="C40" s="30"/>
      <c r="D40" s="31"/>
    </row>
    <row r="41" spans="2:8" ht="26.25" customHeight="1" x14ac:dyDescent="0.2">
      <c r="B41" s="17" t="s">
        <v>36</v>
      </c>
      <c r="C41" s="30"/>
      <c r="D41" s="31"/>
    </row>
    <row r="42" spans="2:8" ht="50.25" customHeight="1" x14ac:dyDescent="0.2">
      <c r="B42" s="17" t="s">
        <v>37</v>
      </c>
      <c r="C42" s="30"/>
      <c r="D42" s="31"/>
    </row>
  </sheetData>
  <mergeCells count="4">
    <mergeCell ref="C38:G38"/>
    <mergeCell ref="C40:D40"/>
    <mergeCell ref="C41:D41"/>
    <mergeCell ref="C42:D4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259F72A735AF4A9ED2028BB19F6A73" ma:contentTypeVersion="13" ma:contentTypeDescription="Een nieuw document maken." ma:contentTypeScope="" ma:versionID="c1b4172e39998c10904ce47e49924535">
  <xsd:schema xmlns:xsd="http://www.w3.org/2001/XMLSchema" xmlns:xs="http://www.w3.org/2001/XMLSchema" xmlns:p="http://schemas.microsoft.com/office/2006/metadata/properties" xmlns:ns3="e4d5b65d-c007-4e52-b52a-5c1ade7510ae" xmlns:ns4="a7bba421-11ad-402c-b3d2-41cf8eca17ac" targetNamespace="http://schemas.microsoft.com/office/2006/metadata/properties" ma:root="true" ma:fieldsID="74c8522568a95a844c46e40acc2fb41d" ns3:_="" ns4:_="">
    <xsd:import namespace="e4d5b65d-c007-4e52-b52a-5c1ade7510ae"/>
    <xsd:import namespace="a7bba421-11ad-402c-b3d2-41cf8eca17a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5b65d-c007-4e52-b52a-5c1ade7510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ba421-11ad-402c-b3d2-41cf8eca17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479B20-4081-4E26-BE9F-222C40137E0B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a7bba421-11ad-402c-b3d2-41cf8eca17ac"/>
    <ds:schemaRef ds:uri="e4d5b65d-c007-4e52-b52a-5c1ade7510a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EE4D2A-D396-476B-87F5-666049E97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d5b65d-c007-4e52-b52a-5c1ade7510ae"/>
    <ds:schemaRef ds:uri="a7bba421-11ad-402c-b3d2-41cf8eca1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B15C04-BCF1-4BDD-A051-01A2DDE1E8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9e134d-d03c-4611-9cd6-7146b693fd91}" enabled="1" method="Standard" siteId="{607c2ac4-da16-4b70-87ea-0a2909c0dc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Manager/>
  <Company>MBO Amersfoort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van Wensveen</dc:creator>
  <cp:keywords/>
  <dc:description/>
  <cp:lastModifiedBy>Inge Schoots</cp:lastModifiedBy>
  <cp:revision/>
  <dcterms:created xsi:type="dcterms:W3CDTF">2022-06-08T07:38:36Z</dcterms:created>
  <dcterms:modified xsi:type="dcterms:W3CDTF">2022-09-16T09:36:30Z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0x01010014259F72A735AF4A9ED2028BB19F6A73</vt:lpwstr>
  </property>
</Properties>
</file>