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koopprojecten\Infra &amp; Facilitair\2022-25 Bovenleidingmaterialen\10. Productie inschrijvingsleidraad en bijlagen\Leidraad\Bijlagen\"/>
    </mc:Choice>
  </mc:AlternateContent>
  <xr:revisionPtr revIDLastSave="0" documentId="13_ncr:1_{44BE94B9-6016-47C0-9B8A-DD9F08CBC1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. Prijslijst" sheetId="5" r:id="rId1"/>
    <sheet name="2. Retour" sheetId="3" r:id="rId2"/>
    <sheet name="3. Inschrijfprijs" sheetId="4" r:id="rId3"/>
  </sheets>
  <definedNames>
    <definedName name="_xlnm._FilterDatabase" localSheetId="0" hidden="1">'1. Prijslijst'!$A$2:$H$190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5" l="1"/>
  <c r="H12" i="5"/>
  <c r="H3" i="5"/>
  <c r="H4" i="5"/>
  <c r="H5" i="5"/>
  <c r="H6" i="5"/>
  <c r="H7" i="5"/>
  <c r="H9" i="5"/>
  <c r="H10" i="5"/>
  <c r="H11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3" i="5"/>
  <c r="D2" i="4"/>
  <c r="D4" i="3"/>
  <c r="C13" i="3"/>
  <c r="E1" i="3"/>
  <c r="E2" i="3"/>
  <c r="E4" i="3"/>
  <c r="D3" i="4"/>
  <c r="D5" i="4"/>
</calcChain>
</file>

<file path=xl/sharedStrings.xml><?xml version="1.0" encoding="utf-8"?>
<sst xmlns="http://schemas.openxmlformats.org/spreadsheetml/2006/main" count="396" uniqueCount="209">
  <si>
    <t>Bochthouder enkele rijdraad M16</t>
  </si>
  <si>
    <t>GFK Schuimgevuld 55mm 8 meter</t>
  </si>
  <si>
    <t>Contactstuk centraal diode LOB</t>
  </si>
  <si>
    <t>Hoorn TM 11 D3RM-15 (kort) Diode LOB</t>
  </si>
  <si>
    <t>Krimpbuis (1 mtr)</t>
  </si>
  <si>
    <t>Voedingsklem 150/240mm2</t>
  </si>
  <si>
    <t>Beugel 219MM Spandraadbevestiging</t>
  </si>
  <si>
    <t>Mastbeugel 220mm DUBBEL met scharnieren</t>
  </si>
  <si>
    <t>Mastbeugel 220mm ENKEL met scharnier</t>
  </si>
  <si>
    <t>Mastbeugel 160mm ENKEL met scharnier</t>
  </si>
  <si>
    <t>Mastbeugel 160mm DUBBEL scharnier</t>
  </si>
  <si>
    <t>Artikel nummer GVB</t>
  </si>
  <si>
    <t>Omschrijving GVB</t>
  </si>
  <si>
    <t>Artikelnummer leverancier</t>
  </si>
  <si>
    <t>KG</t>
  </si>
  <si>
    <t>Prijs per eenheid</t>
  </si>
  <si>
    <t>Eenheid</t>
  </si>
  <si>
    <t>Minimale bestel hoeveelheid</t>
  </si>
  <si>
    <t>Eindsluiting 630mm2 kl2 TAT/ATS 2xM12</t>
  </si>
  <si>
    <t>Eindsluiting 500mm2 kl5 TAT/ATS 2xM12</t>
  </si>
  <si>
    <t>Eindsluiting 500mm2 kl5 TAT ATS 2xM16</t>
  </si>
  <si>
    <t>Eindsluiting 630 mm2 kl5 TAT/ATS 2xM12</t>
  </si>
  <si>
    <t>Eindsluiting 630mm2 kl2 TAT 1xM16</t>
  </si>
  <si>
    <t>Eindsluiting 500mm2 kl5 TAT 1xM16</t>
  </si>
  <si>
    <t xml:space="preserve">Totaal </t>
  </si>
  <si>
    <t>KAST 400X1175 ALU AMSTERDAM H&amp;K  I-R</t>
  </si>
  <si>
    <t>ST</t>
  </si>
  <si>
    <t>Rijdraad RIS 100 mm2 LSTP CuAg0,1</t>
  </si>
  <si>
    <t>M</t>
  </si>
  <si>
    <t>SPANDRAAD BRONS GEVLOCHTEN 35 mm2</t>
  </si>
  <si>
    <t>LUS ISOLATOR 1,5kV 75kN</t>
  </si>
  <si>
    <t>Diodelijnonderbreker Electroline</t>
  </si>
  <si>
    <t>Wandrozet FABA</t>
  </si>
  <si>
    <t>Veerafspanner Tensorex C++ incl armatuur</t>
  </si>
  <si>
    <t>Detectielus grijs laag t.b.v. betonbaan</t>
  </si>
  <si>
    <t>Spanschroef M16 oog / vork</t>
  </si>
  <si>
    <t>Kabel 630 rs as70 K5 BMz1Kas 1,8/3 kV</t>
  </si>
  <si>
    <t>LUS 800X2500 ZOND KNIK VETAG/VECOM   BOV</t>
  </si>
  <si>
    <t>KABEL 240MM2 0,6/1KV MB GRIJS      [/M]</t>
  </si>
  <si>
    <t>SPANDRAADKLEM</t>
  </si>
  <si>
    <t>RAILKONTAKT CEMBRE AR260N RI60</t>
  </si>
  <si>
    <t>Hoornschakelaar 2000A 1500V</t>
  </si>
  <si>
    <t>KABEL 500MM2 BMVK FAS EV/EI</t>
  </si>
  <si>
    <t>KAST 230V WVW KAST RVS</t>
  </si>
  <si>
    <t>RIJDRAADKLEM ENK M16-DRAAD  I-R</t>
  </si>
  <si>
    <t>Stootklem</t>
  </si>
  <si>
    <t>KOGELGELUIDDEMPER, GAFFEL</t>
  </si>
  <si>
    <t>Sokkel Vecomkast RVS - Basisdeel</t>
  </si>
  <si>
    <t>Bochthdr dubbel voor rijdraad M16 1,5kV=</t>
  </si>
  <si>
    <t>KOORD 2,6M SOEPELE OPH  I-R</t>
  </si>
  <si>
    <t>BOCHTHDR 351 DUBB RIJDRAAD  I-R</t>
  </si>
  <si>
    <t>Valdeur scheider (PH-tunnel)</t>
  </si>
  <si>
    <t>KAST 600V PLUS RVS</t>
  </si>
  <si>
    <t>KABEL 70MM2 4GKW-AX ZW 1,8/3KV RADOX</t>
  </si>
  <si>
    <t>AFSPANKLEM 65MM2 RIJDRAAD CON  I-R</t>
  </si>
  <si>
    <t>KAST 600V MIN RVS</t>
  </si>
  <si>
    <t>RIJDRAAD 65QMM</t>
  </si>
  <si>
    <t>Steady arm suspension TRAM</t>
  </si>
  <si>
    <t>BEUGEL MASTRING NAGEL SPLITPEN  I-R</t>
  </si>
  <si>
    <t>Detectielus hoog type t.b.v. grasbaan</t>
  </si>
  <si>
    <t>Beugel 160MM Spandraadbevestiging</t>
  </si>
  <si>
    <t>PAA</t>
  </si>
  <si>
    <t>KABEL 150MM2 DRAAG  I-R</t>
  </si>
  <si>
    <t>KAST SOKKEL RVS</t>
  </si>
  <si>
    <t>Spanschroef M12 t.b.v spandraad 35 mm2</t>
  </si>
  <si>
    <t>Kabel retourstroom 120mm2</t>
  </si>
  <si>
    <t>Zijwaardse uithouder Ø=26 L=700 m16</t>
  </si>
  <si>
    <t>Schuiflasset stroomrail K40</t>
  </si>
  <si>
    <t>SET</t>
  </si>
  <si>
    <t>Sokkel Vecomkast RVS - Los deel 240mm</t>
  </si>
  <si>
    <t>TIJDELIJKE ELEK.DOORVERB.SP.</t>
  </si>
  <si>
    <t>AFSPANKLEM 100MM2  I-R</t>
  </si>
  <si>
    <t>Sokkel Vecomkast RVS - Los deel 200mm</t>
  </si>
  <si>
    <t>ELEKTR. DOORVERB. L=1650 MM</t>
  </si>
  <si>
    <t>KRUISLAS 14MM SPANDRAADOPH  I-R</t>
  </si>
  <si>
    <t>Overspanningsafleider met procelein beh.</t>
  </si>
  <si>
    <t>Kabel 4mm2 1-aderi koper 1.8/3kV NSGAFÖU</t>
  </si>
  <si>
    <t>DRAAD 100MM2 3M LSTP 100 mm2 CuAg0,1</t>
  </si>
  <si>
    <t>SPANDRAADKLEM SPIE 2-gats</t>
  </si>
  <si>
    <t>BIJDRAADKLEM COMP RIJDRAAD</t>
  </si>
  <si>
    <t>Kudisc kruising</t>
  </si>
  <si>
    <t>ELEKTR. DOORVERB. L=2600 MM</t>
  </si>
  <si>
    <t>KABEL 4X120 VULTA MB GRIJS        [/M]</t>
  </si>
  <si>
    <t>KOUS 50MM2 CU DIN43154  I-R</t>
  </si>
  <si>
    <t>Beugel 190mm spandraadbevestiging</t>
  </si>
  <si>
    <t>Montagebeugel diodelijnonderbreker</t>
  </si>
  <si>
    <t>Beugel 230MM Spandraadbevestiging</t>
  </si>
  <si>
    <t>Stoel voor hoornschakelaar &amp; bliksemafl.</t>
  </si>
  <si>
    <t>HAAK MS SOEPEL KOORD  I-R</t>
  </si>
  <si>
    <t>RIJDRAADHDR VERSTELBAAR     SIEMENS  BOV</t>
  </si>
  <si>
    <t>L.O.B. met klemmen en schaatsen.</t>
  </si>
  <si>
    <t>SEPCOS-PRO-S6-bev.relais</t>
  </si>
  <si>
    <t>Kerf/persverbinder Cu spandraad 35mm2</t>
  </si>
  <si>
    <t>KLEMHDR, HAAK PIJP Ø=55 SIEMENS  I-R</t>
  </si>
  <si>
    <t>HANGDRAADKLEM DRAAGKABEL 150MM2   I-R</t>
  </si>
  <si>
    <t>KABELROL, 1-ROL  I-R</t>
  </si>
  <si>
    <t>KABEL 9MM MINIROC  I-R</t>
  </si>
  <si>
    <t>STANGENSTELSEL 102.622.001 COMP,3 BEV OG</t>
  </si>
  <si>
    <t>GAFFEL</t>
  </si>
  <si>
    <t>RIJDRAADKLEM DUBB M16-DRAAD  I-R</t>
  </si>
  <si>
    <t>Stroomrailisolator K40 Railtech compleet</t>
  </si>
  <si>
    <t>EINDAFSPANKLEM 150MM2 CON DRAAGKAB  I-R</t>
  </si>
  <si>
    <t>KABELSCH 70QMM FLEX GAT 10MM YAV</t>
  </si>
  <si>
    <t>KLEMBAND 6,9X340mm KUNSTSTOF ZWART</t>
  </si>
  <si>
    <t>Doorslagbeveiliging CLS 2 RAY soule</t>
  </si>
  <si>
    <t>Stroomrailisolator K40 Railtech neusdeel</t>
  </si>
  <si>
    <t>UITSCHAK HEFBOOM, TEKST IN/UIT  I-R</t>
  </si>
  <si>
    <t>Stroomrail ophanging valdeur PH Compleet</t>
  </si>
  <si>
    <t>Doorslagventiel CLS1 RCY soule 750V</t>
  </si>
  <si>
    <t>TREKKLEM &amp; OOG  I-R</t>
  </si>
  <si>
    <t>KLEM 150MM2 CON DRAAGKABEL FLURY  I-R</t>
  </si>
  <si>
    <t>PIJPKL OPH &amp; OOG PIJP Ø=55  I-R</t>
  </si>
  <si>
    <t>ISOLATOR 1500V BUITEN  I-R</t>
  </si>
  <si>
    <t>Zijwaartse 26mm M16 RAL7034 (vlag)</t>
  </si>
  <si>
    <t>GLIJLOPER 88,1/120MM2 ENK-RIJDRA  MIVA</t>
  </si>
  <si>
    <t>DRIEHOEKPL DIKTE 12MM  I-R</t>
  </si>
  <si>
    <t>KABEL 6MM MINIROC</t>
  </si>
  <si>
    <t>Rijdraadisolator 1500V 100mm2</t>
  </si>
  <si>
    <t>TAPE 19MM L=20M ZWART NR33        [/STK]</t>
  </si>
  <si>
    <t>Kortsluitkabel 120mm2 kabelschoenen M12</t>
  </si>
  <si>
    <t>BOUT M12X50 CUN5 TAP DIN933 RIBE  I-R</t>
  </si>
  <si>
    <t>BIJDRAAD 100MM2X6M NMBS RS</t>
  </si>
  <si>
    <t>Stegklemme 22</t>
  </si>
  <si>
    <t>ELEM 220V 700W PLAT WISSVERW  I-R</t>
  </si>
  <si>
    <t>Voedingsklem draagkabel 150/240mm2</t>
  </si>
  <si>
    <t>UITHDR Ø=55 1 L=8 Meter GFK-EP-PIJP  I-R</t>
  </si>
  <si>
    <t>Afdekplaat universeel staka/O&amp;K kasten</t>
  </si>
  <si>
    <t>CONTACT/KLEM/KAGO-E4/UNIVERSEEL/(RAIL S4</t>
  </si>
  <si>
    <t>Kerfverbinder voor miniroc diode l.o.b.</t>
  </si>
  <si>
    <t>Wiel met lager t.b.v. betere ophanging.</t>
  </si>
  <si>
    <t>Bevestigingsplaat Schakelhefboom</t>
  </si>
  <si>
    <t>Moer Cu5 934 M12</t>
  </si>
  <si>
    <t>DRAAD 3,04MM IJZER ELVZ           [/KG]</t>
  </si>
  <si>
    <t>EINDAFSPANKLEM 100MM2 CON RIJDRA  NMBS</t>
  </si>
  <si>
    <t>Voedingspuntklem draagkabel 150/240 mm2</t>
  </si>
  <si>
    <t>Glijschaats lang tbv F&amp;F 4261 LO 1,5 Kv</t>
  </si>
  <si>
    <t>Tussenhouder rijdraad</t>
  </si>
  <si>
    <t>KABELSCH 240QMM GAT 16MM</t>
  </si>
  <si>
    <t>Glijschaats kort tbv F&amp;F 4261 LO 1,5 Kv</t>
  </si>
  <si>
    <t>KABELSCH 70QMM FLEX GAT 12MM</t>
  </si>
  <si>
    <t>STEUN KABELBEV VOEDINGSPUNT  I-R</t>
  </si>
  <si>
    <t>BORGKLEM BOCHTHDR ENKEL  I-R</t>
  </si>
  <si>
    <t>Scharnierbok vlakke mast horizontaal</t>
  </si>
  <si>
    <t>CONTACT/KLEM/KAGO/95MM2/L.1,2MTR/KOPER-L</t>
  </si>
  <si>
    <t>VOEDINGSKLEM DOORVER  I-R</t>
  </si>
  <si>
    <t>PIJPKL OPH &amp; HAAK PIJP Ø=55  I-R</t>
  </si>
  <si>
    <t>RING sluit Cu125A dia12mm.</t>
  </si>
  <si>
    <t>KABELSCH 120MM2 FLEX GAT 12MM YAV  I-R</t>
  </si>
  <si>
    <t>KLEMBAND 3/4" RVS [18-8]  [/ROL]</t>
  </si>
  <si>
    <t>ROL</t>
  </si>
  <si>
    <t>Elektroba, MASVAR13-2NO, stroomrelais</t>
  </si>
  <si>
    <t>Sta isolator 1.5kV voor stroomrail (PH)</t>
  </si>
  <si>
    <t>Mof Minuskabel 4X120 mm2 GVB</t>
  </si>
  <si>
    <t>DRAAGKABELHOUDER GFK 55</t>
  </si>
  <si>
    <t>Magneet 09RM voor diode LOB</t>
  </si>
  <si>
    <t>BOUT M16/M16 RVS ISOLATOR  I-R</t>
  </si>
  <si>
    <t>Luik t.b.v. Phantom mast</t>
  </si>
  <si>
    <t>KLEMHAAK Ø=38 SIEMENS  I-R</t>
  </si>
  <si>
    <t>Doorverbinding 800mm2 - 1000mm2 klasse 5</t>
  </si>
  <si>
    <t>Splitpenbout 19x100 t.b.v. 910030</t>
  </si>
  <si>
    <t>Reparatie manchet voor kabel 630mm2</t>
  </si>
  <si>
    <t>SPLITPEN 4X40 CU DIN94</t>
  </si>
  <si>
    <t>Elektr. Doorverb. L=3500mm</t>
  </si>
  <si>
    <t>BOUT M16X40 RVS A2 TAP DIN933</t>
  </si>
  <si>
    <t>SCHARNIERSTK FORM-A  I-R</t>
  </si>
  <si>
    <t>Kous 25-35 voor Cu. 16mm2</t>
  </si>
  <si>
    <t>Mentaal montageplaatje (PH-tunnel)</t>
  </si>
  <si>
    <t>OOG  I-R</t>
  </si>
  <si>
    <t>KRIMPKOUS VOEDING AANSL  [/STK]</t>
  </si>
  <si>
    <t>RVS uitneembaar frontpaneel fundering</t>
  </si>
  <si>
    <t>Scharnierbok vlakke mast verticaal</t>
  </si>
  <si>
    <t>HANGDRAAD 10MM2 BRONS  I-R</t>
  </si>
  <si>
    <t>AFTAKKLEM 16-150MM2 UNIMAX  I-R</t>
  </si>
  <si>
    <t>Kabel 70mm ongeis</t>
  </si>
  <si>
    <t>Tijdrelais 3RP1525--1BP30</t>
  </si>
  <si>
    <t>KERFVERBINDER 50MM2 L=90 DIN48201  I-R</t>
  </si>
  <si>
    <t>KABELSCH 500QMM GAT M16 SLEUFGAT M16</t>
  </si>
  <si>
    <t>BOUT Cu5 933 M12 X 80</t>
  </si>
  <si>
    <t>Secheron weerstand 100 Ohm/150W</t>
  </si>
  <si>
    <t>SILICAGEL/DROOGPARELS (BLIK 3 KG)</t>
  </si>
  <si>
    <t>Profieldraadhouder 38mm M16</t>
  </si>
  <si>
    <t>KABELSCH 500QMM GAT 16MM YAV</t>
  </si>
  <si>
    <t>Kontaktvet P1 500ml  bovenl.schakelaar</t>
  </si>
  <si>
    <t>ABC Tap connector 332.350.002 (PH)</t>
  </si>
  <si>
    <t>UITHDR Bev Klem RS 35mm2 Brons</t>
  </si>
  <si>
    <t>KRIMKOUS MINUS AANSL</t>
  </si>
  <si>
    <t>Eindsluiting 630mm2 kl5 TAT 1xM16-M20-M2</t>
  </si>
  <si>
    <t>HOUDER PIJP Ø=55 ZIJWAARTSETREK   I-R</t>
  </si>
  <si>
    <t>Kabel Aluminium 50mm^2, zwart (PH)-50M.</t>
  </si>
  <si>
    <t>Plug voor muurrozet A2 DIN 916</t>
  </si>
  <si>
    <t>Smeervet voor rijdraad in stroomrail</t>
  </si>
  <si>
    <t>Plafond instelpijp 55</t>
  </si>
  <si>
    <t>Breekpen set valdeurscheider PH tunnel</t>
  </si>
  <si>
    <t>KLEMPL 3/4" RVS KLEMBAND</t>
  </si>
  <si>
    <t>ANKERSTANG M16X190 GALV UPAT</t>
  </si>
  <si>
    <t>RING M16 RVS TANDBORG DIN6797A  I-R</t>
  </si>
  <si>
    <t>ANKER M16 CHEM UKA3 UPAT</t>
  </si>
  <si>
    <t>MOER M16 RVS A2 DIN934</t>
  </si>
  <si>
    <t>KLEMHDR Ø=55, DRAAD M16 SIEMENS  I-R</t>
  </si>
  <si>
    <t>Additionele retour vergoeding op de 85%</t>
  </si>
  <si>
    <t>Additionele vergoeding</t>
  </si>
  <si>
    <t>Minimale vergoeding conform PVE</t>
  </si>
  <si>
    <t>Retour vergoeding in contract</t>
  </si>
  <si>
    <t>INKOOPWAARDE MATERIALEN</t>
  </si>
  <si>
    <t>ADDITIONELE VERGOEDING RETOUREN</t>
  </si>
  <si>
    <t>INSCHRIJFPRIJS</t>
  </si>
  <si>
    <t>De verwachting is dat 8% aan waarde van de gekochte artikelen retour gaat.</t>
  </si>
  <si>
    <t>Totaal</t>
  </si>
  <si>
    <t>Invullen Additionele vergoeding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</si>
</sst>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 [$€-413]\ * #,##0.00_ ;_ [$€-413]\ * \-#,##0.00_ ;_ [$€-413]\ * &quot;-&quot;??_ ;_ @_ "/>
    <numFmt numFmtId="166" formatCode="_ [$€-413]\ * #,##0_ ;_ [$€-413]\ * \-#,##0_ ;_ [$€-413]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top"/>
    </xf>
    <xf numFmtId="16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4" xfId="0" applyFont="1" applyBorder="1" applyAlignment="1">
      <alignment horizontal="center"/>
    </xf>
    <xf numFmtId="166" fontId="0" fillId="2" borderId="0" xfId="0" applyNumberFormat="1" applyFill="1"/>
    <xf numFmtId="0" fontId="0" fillId="0" borderId="6" xfId="0" applyBorder="1"/>
    <xf numFmtId="0" fontId="0" fillId="0" borderId="7" xfId="0" applyBorder="1" applyAlignment="1">
      <alignment horizontal="right"/>
    </xf>
    <xf numFmtId="9" fontId="0" fillId="0" borderId="8" xfId="0" applyNumberFormat="1" applyBorder="1" applyAlignment="1">
      <alignment horizontal="center"/>
    </xf>
    <xf numFmtId="9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164" fontId="1" fillId="2" borderId="2" xfId="0" applyNumberFormat="1" applyFont="1" applyFill="1" applyBorder="1"/>
    <xf numFmtId="9" fontId="1" fillId="0" borderId="1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165" fontId="0" fillId="0" borderId="12" xfId="0" applyNumberFormat="1" applyBorder="1"/>
    <xf numFmtId="0" fontId="4" fillId="0" borderId="5" xfId="0" applyFont="1" applyBorder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9" fontId="0" fillId="3" borderId="8" xfId="0" applyNumberFormat="1" applyFill="1" applyBorder="1" applyAlignment="1" applyProtection="1">
      <alignment horizontal="center"/>
      <protection locked="0"/>
    </xf>
    <xf numFmtId="0" fontId="0" fillId="3" borderId="0" xfId="0" applyFill="1"/>
  </cellXfs>
  <cellStyles count="2">
    <cellStyle name="Standaard" xfId="0" builtinId="0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B4E5-98BA-4016-ACE8-91C757697F20}">
  <dimension ref="A2:I193"/>
  <sheetViews>
    <sheetView tabSelected="1" topLeftCell="A22" workbookViewId="0">
      <selection activeCell="F26" sqref="F26"/>
    </sheetView>
  </sheetViews>
  <sheetFormatPr defaultRowHeight="15" x14ac:dyDescent="0.25"/>
  <cols>
    <col min="2" max="2" width="46.5703125" bestFit="1" customWidth="1"/>
    <col min="3" max="3" width="10.28515625" customWidth="1"/>
    <col min="5" max="5" width="14.5703125" customWidth="1"/>
    <col min="6" max="6" width="13" customWidth="1"/>
    <col min="7" max="7" width="18.85546875" customWidth="1"/>
    <col min="8" max="8" width="13.28515625" bestFit="1" customWidth="1"/>
    <col min="9" max="9" width="28.5703125" bestFit="1" customWidth="1"/>
  </cols>
  <sheetData>
    <row r="2" spans="1:8" ht="68.25" customHeight="1" x14ac:dyDescent="0.25">
      <c r="A2" s="1" t="s">
        <v>11</v>
      </c>
      <c r="B2" s="1" t="s">
        <v>12</v>
      </c>
      <c r="C2" s="2" t="s">
        <v>24</v>
      </c>
      <c r="D2" s="1" t="s">
        <v>16</v>
      </c>
      <c r="E2" s="3" t="s">
        <v>13</v>
      </c>
      <c r="F2" s="3" t="s">
        <v>17</v>
      </c>
      <c r="G2" s="4" t="s">
        <v>15</v>
      </c>
      <c r="H2" s="3" t="s">
        <v>207</v>
      </c>
    </row>
    <row r="3" spans="1:8" x14ac:dyDescent="0.25">
      <c r="A3" s="5">
        <v>100999</v>
      </c>
      <c r="B3" t="s">
        <v>130</v>
      </c>
      <c r="C3">
        <v>8</v>
      </c>
      <c r="D3" t="s">
        <v>26</v>
      </c>
      <c r="E3" s="28"/>
      <c r="F3" s="28"/>
      <c r="G3" s="29"/>
      <c r="H3" s="6">
        <f>C3*G3</f>
        <v>0</v>
      </c>
    </row>
    <row r="4" spans="1:8" x14ac:dyDescent="0.25">
      <c r="A4" s="5">
        <v>102575</v>
      </c>
      <c r="B4" t="s">
        <v>75</v>
      </c>
      <c r="C4">
        <v>6</v>
      </c>
      <c r="D4" t="s">
        <v>26</v>
      </c>
      <c r="E4" s="28"/>
      <c r="F4" s="28"/>
      <c r="G4" s="29"/>
      <c r="H4" s="6">
        <f>C4*G4</f>
        <v>0</v>
      </c>
    </row>
    <row r="5" spans="1:8" x14ac:dyDescent="0.25">
      <c r="A5" s="5">
        <v>102576</v>
      </c>
      <c r="B5" t="s">
        <v>114</v>
      </c>
      <c r="C5">
        <v>50</v>
      </c>
      <c r="D5" t="s">
        <v>26</v>
      </c>
      <c r="E5" s="28"/>
      <c r="F5" s="28"/>
      <c r="G5" s="29"/>
      <c r="H5" s="6">
        <f>C5*G5</f>
        <v>0</v>
      </c>
    </row>
    <row r="6" spans="1:8" x14ac:dyDescent="0.25">
      <c r="A6" s="5">
        <v>103818</v>
      </c>
      <c r="B6" t="s">
        <v>195</v>
      </c>
      <c r="C6">
        <v>153</v>
      </c>
      <c r="D6" t="s">
        <v>26</v>
      </c>
      <c r="E6" s="28"/>
      <c r="F6" s="28"/>
      <c r="G6" s="29"/>
      <c r="H6" s="6">
        <f>C6*G6</f>
        <v>0</v>
      </c>
    </row>
    <row r="7" spans="1:8" x14ac:dyDescent="0.25">
      <c r="A7" s="5">
        <v>104058</v>
      </c>
      <c r="B7" t="s">
        <v>58</v>
      </c>
      <c r="C7">
        <v>200</v>
      </c>
      <c r="D7" t="s">
        <v>26</v>
      </c>
      <c r="E7" s="28"/>
      <c r="F7" s="28"/>
      <c r="G7" s="29"/>
      <c r="H7" s="6">
        <f>C7*G7</f>
        <v>0</v>
      </c>
    </row>
    <row r="8" spans="1:8" x14ac:dyDescent="0.25">
      <c r="A8" s="5">
        <v>104353</v>
      </c>
      <c r="B8" t="s">
        <v>74</v>
      </c>
      <c r="C8">
        <v>50</v>
      </c>
      <c r="D8" t="s">
        <v>26</v>
      </c>
      <c r="E8" s="28"/>
      <c r="F8" s="28"/>
      <c r="G8" s="29"/>
      <c r="H8" s="6">
        <f>C8*G8</f>
        <v>0</v>
      </c>
    </row>
    <row r="9" spans="1:8" x14ac:dyDescent="0.25">
      <c r="A9" s="5">
        <v>105561</v>
      </c>
      <c r="B9" t="s">
        <v>141</v>
      </c>
      <c r="C9">
        <v>100</v>
      </c>
      <c r="D9" t="s">
        <v>26</v>
      </c>
      <c r="E9" s="28"/>
      <c r="F9" s="28"/>
      <c r="G9" s="29"/>
      <c r="H9" s="6">
        <f>C9*G9</f>
        <v>0</v>
      </c>
    </row>
    <row r="10" spans="1:8" x14ac:dyDescent="0.25">
      <c r="A10" s="5">
        <v>105952</v>
      </c>
      <c r="B10" t="s">
        <v>25</v>
      </c>
      <c r="C10">
        <v>18</v>
      </c>
      <c r="D10" t="s">
        <v>26</v>
      </c>
      <c r="E10" s="28"/>
      <c r="F10" s="28"/>
      <c r="G10" s="29"/>
      <c r="H10" s="6">
        <f>C10*G10</f>
        <v>0</v>
      </c>
    </row>
    <row r="11" spans="1:8" x14ac:dyDescent="0.25">
      <c r="A11" s="5">
        <v>105958</v>
      </c>
      <c r="B11" t="s">
        <v>37</v>
      </c>
      <c r="C11">
        <v>129</v>
      </c>
      <c r="D11" t="s">
        <v>26</v>
      </c>
      <c r="E11" s="28"/>
      <c r="F11" s="28"/>
      <c r="G11" s="29"/>
      <c r="H11" s="6">
        <f>C11*G11</f>
        <v>0</v>
      </c>
    </row>
    <row r="12" spans="1:8" x14ac:dyDescent="0.25">
      <c r="A12" s="5">
        <v>105963</v>
      </c>
      <c r="B12" t="s">
        <v>106</v>
      </c>
      <c r="C12">
        <v>1</v>
      </c>
      <c r="D12" t="s">
        <v>26</v>
      </c>
      <c r="E12" s="28"/>
      <c r="F12" s="28"/>
      <c r="G12" s="29"/>
      <c r="H12" s="6">
        <f>C12*G12</f>
        <v>0</v>
      </c>
    </row>
    <row r="13" spans="1:8" x14ac:dyDescent="0.25">
      <c r="A13" s="5">
        <v>105980</v>
      </c>
      <c r="B13" t="s">
        <v>52</v>
      </c>
      <c r="C13">
        <v>5</v>
      </c>
      <c r="D13" t="s">
        <v>26</v>
      </c>
      <c r="E13" s="28"/>
      <c r="F13" s="28"/>
      <c r="G13" s="29"/>
      <c r="H13" s="6">
        <f>C13*G13</f>
        <v>0</v>
      </c>
    </row>
    <row r="14" spans="1:8" x14ac:dyDescent="0.25">
      <c r="A14" s="5">
        <v>105981</v>
      </c>
      <c r="B14" t="s">
        <v>55</v>
      </c>
      <c r="C14">
        <v>3</v>
      </c>
      <c r="D14" t="s">
        <v>26</v>
      </c>
      <c r="E14" s="28"/>
      <c r="F14" s="28"/>
      <c r="G14" s="29"/>
      <c r="H14" s="6">
        <f>C14*G14</f>
        <v>0</v>
      </c>
    </row>
    <row r="15" spans="1:8" x14ac:dyDescent="0.25">
      <c r="A15" s="5">
        <v>105982</v>
      </c>
      <c r="B15" t="s">
        <v>63</v>
      </c>
      <c r="C15">
        <v>18</v>
      </c>
      <c r="D15" t="s">
        <v>26</v>
      </c>
      <c r="E15" s="28"/>
      <c r="F15" s="28"/>
      <c r="G15" s="29"/>
      <c r="H15" s="6">
        <f>C15*G15</f>
        <v>0</v>
      </c>
    </row>
    <row r="16" spans="1:8" x14ac:dyDescent="0.25">
      <c r="A16" s="5">
        <v>105983</v>
      </c>
      <c r="B16" t="s">
        <v>43</v>
      </c>
      <c r="C16">
        <v>14</v>
      </c>
      <c r="D16" t="s">
        <v>26</v>
      </c>
      <c r="E16" s="28"/>
      <c r="F16" s="28"/>
      <c r="G16" s="29"/>
      <c r="H16" s="6">
        <f>C16*G16</f>
        <v>0</v>
      </c>
    </row>
    <row r="17" spans="1:8" x14ac:dyDescent="0.25">
      <c r="A17" s="5">
        <v>109033</v>
      </c>
      <c r="B17" t="s">
        <v>79</v>
      </c>
      <c r="C17">
        <v>250</v>
      </c>
      <c r="D17" t="s">
        <v>26</v>
      </c>
      <c r="E17" s="28"/>
      <c r="F17" s="28"/>
      <c r="G17" s="29"/>
      <c r="H17" s="6">
        <f>C17*G17</f>
        <v>0</v>
      </c>
    </row>
    <row r="18" spans="1:8" x14ac:dyDescent="0.25">
      <c r="A18" s="5">
        <v>113969</v>
      </c>
      <c r="B18" t="s">
        <v>118</v>
      </c>
      <c r="C18">
        <v>110</v>
      </c>
      <c r="D18" t="s">
        <v>26</v>
      </c>
      <c r="E18" s="28"/>
      <c r="F18" s="28"/>
      <c r="G18" s="29"/>
      <c r="H18" s="6">
        <f>C18*G18</f>
        <v>0</v>
      </c>
    </row>
    <row r="19" spans="1:8" x14ac:dyDescent="0.25">
      <c r="A19" s="5">
        <v>114083</v>
      </c>
      <c r="B19" t="s">
        <v>139</v>
      </c>
      <c r="C19">
        <v>200</v>
      </c>
      <c r="D19" t="s">
        <v>26</v>
      </c>
      <c r="E19" s="28"/>
      <c r="F19" s="28"/>
      <c r="G19" s="29"/>
      <c r="H19" s="6">
        <f>C19*G19</f>
        <v>0</v>
      </c>
    </row>
    <row r="20" spans="1:8" x14ac:dyDescent="0.25">
      <c r="A20" s="5">
        <v>114084</v>
      </c>
      <c r="B20" t="s">
        <v>102</v>
      </c>
      <c r="C20">
        <v>1100</v>
      </c>
      <c r="D20" t="s">
        <v>26</v>
      </c>
      <c r="E20" s="28"/>
      <c r="F20" s="28"/>
      <c r="G20" s="29"/>
      <c r="H20" s="6">
        <f>C20*G20</f>
        <v>0</v>
      </c>
    </row>
    <row r="21" spans="1:8" x14ac:dyDescent="0.25">
      <c r="A21" s="5">
        <v>114086</v>
      </c>
      <c r="B21" t="s">
        <v>147</v>
      </c>
      <c r="C21">
        <v>108</v>
      </c>
      <c r="D21" t="s">
        <v>26</v>
      </c>
      <c r="E21" s="28"/>
      <c r="F21" s="28"/>
      <c r="G21" s="29"/>
      <c r="H21" s="6">
        <f>C21*G21</f>
        <v>0</v>
      </c>
    </row>
    <row r="22" spans="1:8" x14ac:dyDescent="0.25">
      <c r="A22" s="5">
        <v>114090</v>
      </c>
      <c r="B22" t="s">
        <v>137</v>
      </c>
      <c r="C22">
        <v>100</v>
      </c>
      <c r="D22" t="s">
        <v>26</v>
      </c>
      <c r="E22" s="28"/>
      <c r="F22" s="28"/>
      <c r="G22" s="29"/>
      <c r="H22" s="6">
        <f>C22*G22</f>
        <v>0</v>
      </c>
    </row>
    <row r="23" spans="1:8" x14ac:dyDescent="0.25">
      <c r="A23" s="5">
        <v>114099</v>
      </c>
      <c r="B23" t="s">
        <v>181</v>
      </c>
      <c r="C23">
        <v>2</v>
      </c>
      <c r="D23" t="s">
        <v>26</v>
      </c>
      <c r="E23" s="28"/>
      <c r="F23" s="28"/>
      <c r="G23" s="29"/>
      <c r="H23" s="6">
        <f>C23*G23</f>
        <v>0</v>
      </c>
    </row>
    <row r="24" spans="1:8" x14ac:dyDescent="0.25">
      <c r="A24" s="5">
        <v>114107</v>
      </c>
      <c r="B24" t="s">
        <v>176</v>
      </c>
      <c r="C24">
        <v>2</v>
      </c>
      <c r="D24" t="s">
        <v>26</v>
      </c>
      <c r="E24" s="28"/>
      <c r="F24" s="28"/>
      <c r="G24" s="29"/>
      <c r="H24" s="6">
        <f>C24*G24</f>
        <v>0</v>
      </c>
    </row>
    <row r="25" spans="1:8" x14ac:dyDescent="0.25">
      <c r="A25" s="5">
        <v>115744</v>
      </c>
      <c r="B25" t="s">
        <v>103</v>
      </c>
      <c r="C25">
        <v>9900</v>
      </c>
      <c r="D25" t="s">
        <v>26</v>
      </c>
      <c r="E25" s="28"/>
      <c r="F25" s="28"/>
      <c r="G25" s="29"/>
      <c r="H25" s="6">
        <f>C25*G25</f>
        <v>0</v>
      </c>
    </row>
    <row r="26" spans="1:8" x14ac:dyDescent="0.25">
      <c r="A26" s="5">
        <v>116602</v>
      </c>
      <c r="B26" t="s">
        <v>115</v>
      </c>
      <c r="C26">
        <v>10</v>
      </c>
      <c r="D26" t="s">
        <v>26</v>
      </c>
      <c r="E26" s="28"/>
      <c r="F26" s="28"/>
      <c r="G26" s="29"/>
      <c r="H26" s="6">
        <f>C26*G26</f>
        <v>0</v>
      </c>
    </row>
    <row r="27" spans="1:8" x14ac:dyDescent="0.25">
      <c r="A27" s="5">
        <v>127544</v>
      </c>
      <c r="B27" t="s">
        <v>38</v>
      </c>
      <c r="C27">
        <v>300</v>
      </c>
      <c r="D27" t="s">
        <v>28</v>
      </c>
      <c r="E27" s="28"/>
      <c r="F27" s="28"/>
      <c r="G27" s="29"/>
      <c r="H27" s="6">
        <f>C27*G27</f>
        <v>0</v>
      </c>
    </row>
    <row r="28" spans="1:8" x14ac:dyDescent="0.25">
      <c r="A28" s="5">
        <v>133010</v>
      </c>
      <c r="B28" t="s">
        <v>46</v>
      </c>
      <c r="C28">
        <v>10</v>
      </c>
      <c r="D28" t="s">
        <v>26</v>
      </c>
      <c r="E28" s="28"/>
      <c r="F28" s="28"/>
      <c r="G28" s="29"/>
      <c r="H28" s="6">
        <f>C28*G28</f>
        <v>0</v>
      </c>
    </row>
    <row r="29" spans="1:8" x14ac:dyDescent="0.25">
      <c r="A29" s="5">
        <v>139016</v>
      </c>
      <c r="B29" t="s">
        <v>44</v>
      </c>
      <c r="C29">
        <v>340</v>
      </c>
      <c r="D29" t="s">
        <v>26</v>
      </c>
      <c r="E29" s="28"/>
      <c r="F29" s="28"/>
      <c r="G29" s="29"/>
      <c r="H29" s="6">
        <f>C29*G29</f>
        <v>0</v>
      </c>
    </row>
    <row r="30" spans="1:8" x14ac:dyDescent="0.25">
      <c r="A30" s="5">
        <v>139024</v>
      </c>
      <c r="B30" t="s">
        <v>48</v>
      </c>
      <c r="C30">
        <v>102</v>
      </c>
      <c r="D30" t="s">
        <v>26</v>
      </c>
      <c r="E30" s="28"/>
      <c r="F30" s="28"/>
      <c r="G30" s="29"/>
      <c r="H30" s="6">
        <f>C30*G30</f>
        <v>0</v>
      </c>
    </row>
    <row r="31" spans="1:8" x14ac:dyDescent="0.25">
      <c r="A31" s="5">
        <v>139026</v>
      </c>
      <c r="B31" t="s">
        <v>89</v>
      </c>
      <c r="C31">
        <v>30</v>
      </c>
      <c r="D31" t="s">
        <v>26</v>
      </c>
      <c r="E31" s="28"/>
      <c r="F31" s="28"/>
      <c r="G31" s="29"/>
      <c r="H31" s="6">
        <f>C31*G31</f>
        <v>0</v>
      </c>
    </row>
    <row r="32" spans="1:8" x14ac:dyDescent="0.25">
      <c r="A32" s="5">
        <v>139047</v>
      </c>
      <c r="B32" t="s">
        <v>77</v>
      </c>
      <c r="C32">
        <v>30</v>
      </c>
      <c r="D32" t="s">
        <v>26</v>
      </c>
      <c r="E32" s="28"/>
      <c r="F32" s="28"/>
      <c r="G32" s="29"/>
      <c r="H32" s="6">
        <f>C32*G32</f>
        <v>0</v>
      </c>
    </row>
    <row r="33" spans="1:8" x14ac:dyDescent="0.25">
      <c r="A33" s="5">
        <v>139060</v>
      </c>
      <c r="B33" t="s">
        <v>99</v>
      </c>
      <c r="C33">
        <v>43</v>
      </c>
      <c r="D33" t="s">
        <v>26</v>
      </c>
      <c r="E33" s="28"/>
      <c r="F33" s="28"/>
      <c r="G33" s="29"/>
      <c r="H33" s="6">
        <f>C33*G33</f>
        <v>0</v>
      </c>
    </row>
    <row r="34" spans="1:8" x14ac:dyDescent="0.25">
      <c r="A34" s="5">
        <v>139184</v>
      </c>
      <c r="B34" t="s">
        <v>123</v>
      </c>
      <c r="C34">
        <v>71</v>
      </c>
      <c r="D34" t="s">
        <v>26</v>
      </c>
      <c r="E34" s="28"/>
      <c r="F34" s="28"/>
      <c r="G34" s="29"/>
      <c r="H34" s="6">
        <f>C34*G34</f>
        <v>0</v>
      </c>
    </row>
    <row r="35" spans="1:8" x14ac:dyDescent="0.25">
      <c r="A35" s="5">
        <v>139203</v>
      </c>
      <c r="B35" t="s">
        <v>82</v>
      </c>
      <c r="C35">
        <v>96</v>
      </c>
      <c r="D35" t="s">
        <v>28</v>
      </c>
      <c r="E35" s="28"/>
      <c r="F35" s="28"/>
      <c r="G35" s="29"/>
      <c r="H35" s="6">
        <f>C35*G35</f>
        <v>0</v>
      </c>
    </row>
    <row r="36" spans="1:8" x14ac:dyDescent="0.25">
      <c r="A36" s="5">
        <v>139247</v>
      </c>
      <c r="B36" t="s">
        <v>49</v>
      </c>
      <c r="C36">
        <v>109</v>
      </c>
      <c r="D36" t="s">
        <v>26</v>
      </c>
      <c r="E36" s="28"/>
      <c r="F36" s="28"/>
      <c r="G36" s="29"/>
      <c r="H36" s="6">
        <f>C36*G36</f>
        <v>0</v>
      </c>
    </row>
    <row r="37" spans="1:8" x14ac:dyDescent="0.25">
      <c r="A37" s="5">
        <v>139249</v>
      </c>
      <c r="B37" t="s">
        <v>84</v>
      </c>
      <c r="C37">
        <v>50</v>
      </c>
      <c r="D37" t="s">
        <v>61</v>
      </c>
      <c r="E37" s="28"/>
      <c r="F37" s="28"/>
      <c r="G37" s="29"/>
      <c r="H37" s="6">
        <f>C37*G37</f>
        <v>0</v>
      </c>
    </row>
    <row r="38" spans="1:8" x14ac:dyDescent="0.25">
      <c r="A38" s="5">
        <v>139250</v>
      </c>
      <c r="B38" t="s">
        <v>86</v>
      </c>
      <c r="C38">
        <v>55</v>
      </c>
      <c r="D38" t="s">
        <v>26</v>
      </c>
      <c r="E38" s="28"/>
      <c r="F38" s="28"/>
      <c r="G38" s="29"/>
      <c r="H38" s="6">
        <f>C38*G38</f>
        <v>0</v>
      </c>
    </row>
    <row r="39" spans="1:8" x14ac:dyDescent="0.25">
      <c r="A39" s="5">
        <v>139259</v>
      </c>
      <c r="B39" t="s">
        <v>50</v>
      </c>
      <c r="C39">
        <v>6</v>
      </c>
      <c r="D39" t="s">
        <v>26</v>
      </c>
      <c r="E39" s="28"/>
      <c r="F39" s="28"/>
      <c r="G39" s="29"/>
      <c r="H39" s="6">
        <f>C39*G39</f>
        <v>0</v>
      </c>
    </row>
    <row r="40" spans="1:8" x14ac:dyDescent="0.25">
      <c r="A40" s="5">
        <v>139292</v>
      </c>
      <c r="B40" t="s">
        <v>45</v>
      </c>
      <c r="C40">
        <v>230</v>
      </c>
      <c r="D40" t="s">
        <v>26</v>
      </c>
      <c r="E40" s="28"/>
      <c r="F40" s="28"/>
      <c r="G40" s="29"/>
      <c r="H40" s="6">
        <f>C40*G40</f>
        <v>0</v>
      </c>
    </row>
    <row r="41" spans="1:8" x14ac:dyDescent="0.25">
      <c r="A41" s="5">
        <v>139382</v>
      </c>
      <c r="B41" t="s">
        <v>41</v>
      </c>
      <c r="C41">
        <v>17</v>
      </c>
      <c r="D41" t="s">
        <v>26</v>
      </c>
      <c r="E41" s="28"/>
      <c r="F41" s="28"/>
      <c r="G41" s="29"/>
      <c r="H41" s="6">
        <f>C41*G41</f>
        <v>0</v>
      </c>
    </row>
    <row r="42" spans="1:8" x14ac:dyDescent="0.25">
      <c r="A42" s="5">
        <v>139394</v>
      </c>
      <c r="B42" t="s">
        <v>197</v>
      </c>
      <c r="C42">
        <v>17</v>
      </c>
      <c r="D42" t="s">
        <v>26</v>
      </c>
      <c r="E42" s="28"/>
      <c r="F42" s="28"/>
      <c r="G42" s="29"/>
      <c r="H42" s="6">
        <f>C42*G42</f>
        <v>0</v>
      </c>
    </row>
    <row r="43" spans="1:8" x14ac:dyDescent="0.25">
      <c r="A43" s="5">
        <v>139396</v>
      </c>
      <c r="B43" t="s">
        <v>155</v>
      </c>
      <c r="C43">
        <v>100</v>
      </c>
      <c r="D43" t="s">
        <v>26</v>
      </c>
      <c r="E43" s="28"/>
      <c r="F43" s="28"/>
      <c r="G43" s="29"/>
      <c r="H43" s="6">
        <f>C43*G43</f>
        <v>0</v>
      </c>
    </row>
    <row r="44" spans="1:8" x14ac:dyDescent="0.25">
      <c r="A44" s="5">
        <v>139515</v>
      </c>
      <c r="B44" t="s">
        <v>97</v>
      </c>
      <c r="C44">
        <v>1</v>
      </c>
      <c r="D44" t="s">
        <v>26</v>
      </c>
      <c r="E44" s="28"/>
      <c r="F44" s="28"/>
      <c r="G44" s="29"/>
      <c r="H44" s="6">
        <f>C44*G44</f>
        <v>0</v>
      </c>
    </row>
    <row r="45" spans="1:8" x14ac:dyDescent="0.25">
      <c r="A45" s="5">
        <v>139806</v>
      </c>
      <c r="B45" t="s">
        <v>112</v>
      </c>
      <c r="C45">
        <v>55</v>
      </c>
      <c r="D45" t="s">
        <v>26</v>
      </c>
      <c r="E45" s="28"/>
      <c r="F45" s="28"/>
      <c r="G45" s="29"/>
      <c r="H45" s="6">
        <f>C45*G45</f>
        <v>0</v>
      </c>
    </row>
    <row r="46" spans="1:8" x14ac:dyDescent="0.25">
      <c r="A46" s="5">
        <v>139889</v>
      </c>
      <c r="B46" t="s">
        <v>71</v>
      </c>
      <c r="C46">
        <v>82</v>
      </c>
      <c r="D46" t="s">
        <v>26</v>
      </c>
      <c r="E46" s="28"/>
      <c r="F46" s="28"/>
      <c r="G46" s="29"/>
      <c r="H46" s="6">
        <f>C46*G46</f>
        <v>0</v>
      </c>
    </row>
    <row r="47" spans="1:8" x14ac:dyDescent="0.25">
      <c r="A47" s="5">
        <v>139925</v>
      </c>
      <c r="B47" t="s">
        <v>148</v>
      </c>
      <c r="C47">
        <v>6</v>
      </c>
      <c r="D47" t="s">
        <v>149</v>
      </c>
      <c r="E47" s="28"/>
      <c r="F47" s="28"/>
      <c r="G47" s="29"/>
      <c r="H47" s="6">
        <f>C47*G47</f>
        <v>0</v>
      </c>
    </row>
    <row r="48" spans="1:8" x14ac:dyDescent="0.25">
      <c r="A48" s="5">
        <v>139926</v>
      </c>
      <c r="B48" t="s">
        <v>193</v>
      </c>
      <c r="C48">
        <v>28</v>
      </c>
      <c r="D48" t="s">
        <v>26</v>
      </c>
      <c r="E48" s="28"/>
      <c r="F48" s="28"/>
      <c r="G48" s="29"/>
      <c r="H48" s="6">
        <f>C48*G48</f>
        <v>0</v>
      </c>
    </row>
    <row r="49" spans="1:8" x14ac:dyDescent="0.25">
      <c r="A49" s="5">
        <v>139935</v>
      </c>
      <c r="B49" t="s">
        <v>120</v>
      </c>
      <c r="C49">
        <v>434</v>
      </c>
      <c r="D49" t="s">
        <v>26</v>
      </c>
      <c r="E49" s="28"/>
      <c r="F49" s="28"/>
      <c r="G49" s="29"/>
      <c r="H49" s="6">
        <f>C49*G49</f>
        <v>0</v>
      </c>
    </row>
    <row r="50" spans="1:8" x14ac:dyDescent="0.25">
      <c r="A50" s="5">
        <v>140012</v>
      </c>
      <c r="B50" t="s">
        <v>60</v>
      </c>
      <c r="C50">
        <v>101</v>
      </c>
      <c r="D50" t="s">
        <v>61</v>
      </c>
      <c r="E50" s="28"/>
      <c r="F50" s="28"/>
      <c r="G50" s="29"/>
      <c r="H50" s="6">
        <f>C50*G50</f>
        <v>0</v>
      </c>
    </row>
    <row r="51" spans="1:8" x14ac:dyDescent="0.25">
      <c r="A51" s="5">
        <v>140201</v>
      </c>
      <c r="B51" t="s">
        <v>185</v>
      </c>
      <c r="C51">
        <v>12</v>
      </c>
      <c r="D51" t="s">
        <v>26</v>
      </c>
      <c r="E51" s="28"/>
      <c r="F51" s="28"/>
      <c r="G51" s="29"/>
      <c r="H51" s="6">
        <f>C51*G51</f>
        <v>0</v>
      </c>
    </row>
    <row r="52" spans="1:8" x14ac:dyDescent="0.25">
      <c r="A52" s="5">
        <v>140202</v>
      </c>
      <c r="B52" t="s">
        <v>168</v>
      </c>
      <c r="C52">
        <v>22</v>
      </c>
      <c r="D52" t="s">
        <v>26</v>
      </c>
      <c r="E52" s="28"/>
      <c r="F52" s="28"/>
      <c r="G52" s="29"/>
      <c r="H52" s="6">
        <f>C52*G52</f>
        <v>0</v>
      </c>
    </row>
    <row r="53" spans="1:8" x14ac:dyDescent="0.25">
      <c r="A53" s="5">
        <v>140305</v>
      </c>
      <c r="B53" t="s">
        <v>140</v>
      </c>
      <c r="C53">
        <v>16</v>
      </c>
      <c r="D53" t="s">
        <v>26</v>
      </c>
      <c r="E53" s="28"/>
      <c r="F53" s="28"/>
      <c r="G53" s="29"/>
      <c r="H53" s="6">
        <f>C53*G53</f>
        <v>0</v>
      </c>
    </row>
    <row r="54" spans="1:8" x14ac:dyDescent="0.25">
      <c r="A54" s="5">
        <v>140356</v>
      </c>
      <c r="B54" t="s">
        <v>88</v>
      </c>
      <c r="C54">
        <v>209</v>
      </c>
      <c r="D54" t="s">
        <v>26</v>
      </c>
      <c r="E54" s="28"/>
      <c r="F54" s="28"/>
      <c r="G54" s="29"/>
      <c r="H54" s="6">
        <f>C54*G54</f>
        <v>0</v>
      </c>
    </row>
    <row r="55" spans="1:8" x14ac:dyDescent="0.25">
      <c r="A55" s="5">
        <v>140357</v>
      </c>
      <c r="B55" t="s">
        <v>54</v>
      </c>
      <c r="C55">
        <v>78</v>
      </c>
      <c r="D55" t="s">
        <v>26</v>
      </c>
      <c r="E55" s="28"/>
      <c r="F55" s="28"/>
      <c r="G55" s="29"/>
      <c r="H55" s="6">
        <f>C55*G55</f>
        <v>0</v>
      </c>
    </row>
    <row r="56" spans="1:8" x14ac:dyDescent="0.25">
      <c r="A56" s="5">
        <v>140388</v>
      </c>
      <c r="B56" t="s">
        <v>66</v>
      </c>
      <c r="C56">
        <v>76</v>
      </c>
      <c r="D56" t="s">
        <v>26</v>
      </c>
      <c r="E56" s="28"/>
      <c r="F56" s="28"/>
      <c r="G56" s="29"/>
      <c r="H56" s="6">
        <f>C56*G56</f>
        <v>0</v>
      </c>
    </row>
    <row r="57" spans="1:8" x14ac:dyDescent="0.25">
      <c r="A57" s="5">
        <v>148333</v>
      </c>
      <c r="B57" t="s">
        <v>62</v>
      </c>
      <c r="C57">
        <v>1500</v>
      </c>
      <c r="D57" t="s">
        <v>28</v>
      </c>
      <c r="E57" s="28"/>
      <c r="F57" s="28"/>
      <c r="G57" s="29"/>
      <c r="H57" s="6">
        <f>C57*G57</f>
        <v>0</v>
      </c>
    </row>
    <row r="58" spans="1:8" x14ac:dyDescent="0.25">
      <c r="A58" s="5">
        <v>148334</v>
      </c>
      <c r="B58" t="s">
        <v>173</v>
      </c>
      <c r="C58">
        <v>36</v>
      </c>
      <c r="D58" t="s">
        <v>28</v>
      </c>
      <c r="E58" s="28"/>
      <c r="F58" s="28"/>
      <c r="G58" s="29"/>
      <c r="H58" s="6">
        <f>C58*G58</f>
        <v>0</v>
      </c>
    </row>
    <row r="59" spans="1:8" x14ac:dyDescent="0.25">
      <c r="A59" s="5">
        <v>148335</v>
      </c>
      <c r="B59" t="s">
        <v>171</v>
      </c>
      <c r="C59">
        <v>250</v>
      </c>
      <c r="D59" t="s">
        <v>28</v>
      </c>
      <c r="E59" s="28"/>
      <c r="F59" s="28"/>
      <c r="G59" s="29"/>
      <c r="H59" s="6">
        <f>C59*G59</f>
        <v>0</v>
      </c>
    </row>
    <row r="60" spans="1:8" x14ac:dyDescent="0.25">
      <c r="A60" s="5">
        <v>148336</v>
      </c>
      <c r="B60" t="s">
        <v>121</v>
      </c>
      <c r="C60">
        <v>20</v>
      </c>
      <c r="D60" t="s">
        <v>26</v>
      </c>
      <c r="E60" s="28"/>
      <c r="F60" s="28"/>
      <c r="G60" s="29"/>
      <c r="H60" s="6">
        <f>C60*G60</f>
        <v>0</v>
      </c>
    </row>
    <row r="61" spans="1:8" x14ac:dyDescent="0.25">
      <c r="A61" s="5">
        <v>148337</v>
      </c>
      <c r="B61" t="s">
        <v>101</v>
      </c>
      <c r="C61">
        <v>20</v>
      </c>
      <c r="D61" t="s">
        <v>26</v>
      </c>
      <c r="E61" s="28"/>
      <c r="F61" s="28"/>
      <c r="G61" s="29"/>
      <c r="H61" s="6">
        <f>C61*G61</f>
        <v>0</v>
      </c>
    </row>
    <row r="62" spans="1:8" x14ac:dyDescent="0.25">
      <c r="A62" s="5">
        <v>148338</v>
      </c>
      <c r="B62" t="s">
        <v>133</v>
      </c>
      <c r="C62">
        <v>10</v>
      </c>
      <c r="D62" t="s">
        <v>26</v>
      </c>
      <c r="E62" s="28"/>
      <c r="F62" s="28"/>
      <c r="G62" s="29"/>
      <c r="H62" s="6">
        <f>C62*G62</f>
        <v>0</v>
      </c>
    </row>
    <row r="63" spans="1:8" x14ac:dyDescent="0.25">
      <c r="A63" s="5">
        <v>148339</v>
      </c>
      <c r="B63" t="s">
        <v>110</v>
      </c>
      <c r="C63">
        <v>20</v>
      </c>
      <c r="D63" t="s">
        <v>26</v>
      </c>
      <c r="E63" s="28"/>
      <c r="F63" s="28"/>
      <c r="G63" s="29"/>
      <c r="H63" s="6">
        <f>C63*G63</f>
        <v>0</v>
      </c>
    </row>
    <row r="64" spans="1:8" x14ac:dyDescent="0.25">
      <c r="A64" s="5">
        <v>148343</v>
      </c>
      <c r="B64" t="s">
        <v>164</v>
      </c>
      <c r="C64">
        <v>8</v>
      </c>
      <c r="D64" t="s">
        <v>26</v>
      </c>
      <c r="E64" s="28"/>
      <c r="F64" s="28"/>
      <c r="G64" s="29"/>
      <c r="H64" s="6">
        <f>C64*G64</f>
        <v>0</v>
      </c>
    </row>
    <row r="65" spans="1:8" x14ac:dyDescent="0.25">
      <c r="A65" s="5">
        <v>148344</v>
      </c>
      <c r="B65" t="s">
        <v>157</v>
      </c>
      <c r="C65">
        <v>12</v>
      </c>
      <c r="D65" t="s">
        <v>26</v>
      </c>
      <c r="E65" s="28"/>
      <c r="F65" s="28"/>
      <c r="G65" s="29"/>
      <c r="H65" s="6">
        <f>C65*G65</f>
        <v>0</v>
      </c>
    </row>
    <row r="66" spans="1:8" x14ac:dyDescent="0.25">
      <c r="A66" s="5">
        <v>148345</v>
      </c>
      <c r="B66" t="s">
        <v>198</v>
      </c>
      <c r="C66">
        <v>139</v>
      </c>
      <c r="D66" t="s">
        <v>26</v>
      </c>
      <c r="E66" s="28"/>
      <c r="F66" s="28"/>
      <c r="G66" s="29"/>
      <c r="H66" s="6">
        <f>C66*G66</f>
        <v>0</v>
      </c>
    </row>
    <row r="67" spans="1:8" x14ac:dyDescent="0.25">
      <c r="A67" s="5">
        <v>148346</v>
      </c>
      <c r="B67" t="s">
        <v>111</v>
      </c>
      <c r="C67">
        <v>20</v>
      </c>
      <c r="D67" t="s">
        <v>26</v>
      </c>
      <c r="E67" s="28"/>
      <c r="F67" s="28"/>
      <c r="G67" s="29"/>
      <c r="H67" s="6">
        <f>C67*G67</f>
        <v>0</v>
      </c>
    </row>
    <row r="68" spans="1:8" x14ac:dyDescent="0.25">
      <c r="A68" s="5">
        <v>148347</v>
      </c>
      <c r="B68" t="s">
        <v>145</v>
      </c>
      <c r="C68">
        <v>21</v>
      </c>
      <c r="D68" t="s">
        <v>26</v>
      </c>
      <c r="E68" s="28"/>
      <c r="F68" s="28"/>
      <c r="G68" s="29"/>
      <c r="H68" s="6">
        <f>C68*G68</f>
        <v>0</v>
      </c>
    </row>
    <row r="69" spans="1:8" x14ac:dyDescent="0.25">
      <c r="A69" s="5">
        <v>148348</v>
      </c>
      <c r="B69" t="s">
        <v>93</v>
      </c>
      <c r="C69">
        <v>20</v>
      </c>
      <c r="D69" t="s">
        <v>26</v>
      </c>
      <c r="E69" s="28"/>
      <c r="F69" s="28"/>
      <c r="G69" s="29"/>
      <c r="H69" s="6">
        <f>C69*G69</f>
        <v>0</v>
      </c>
    </row>
    <row r="70" spans="1:8" x14ac:dyDescent="0.25">
      <c r="A70" s="5">
        <v>148349</v>
      </c>
      <c r="B70" t="s">
        <v>187</v>
      </c>
      <c r="C70">
        <v>19</v>
      </c>
      <c r="D70" t="s">
        <v>26</v>
      </c>
      <c r="E70" s="28"/>
      <c r="F70" s="28"/>
      <c r="G70" s="29"/>
      <c r="H70" s="6">
        <f>C70*G70</f>
        <v>0</v>
      </c>
    </row>
    <row r="71" spans="1:8" x14ac:dyDescent="0.25">
      <c r="A71" s="5">
        <v>148353</v>
      </c>
      <c r="B71" t="s">
        <v>144</v>
      </c>
      <c r="C71">
        <v>6</v>
      </c>
      <c r="D71" t="s">
        <v>26</v>
      </c>
      <c r="E71" s="28"/>
      <c r="F71" s="28"/>
      <c r="G71" s="29"/>
      <c r="H71" s="6">
        <f>C71*G71</f>
        <v>0</v>
      </c>
    </row>
    <row r="72" spans="1:8" x14ac:dyDescent="0.25">
      <c r="A72" s="5">
        <v>148354</v>
      </c>
      <c r="B72" t="s">
        <v>172</v>
      </c>
      <c r="C72">
        <v>16</v>
      </c>
      <c r="D72" t="s">
        <v>26</v>
      </c>
      <c r="E72" s="28"/>
      <c r="F72" s="28"/>
      <c r="G72" s="29"/>
      <c r="H72" s="6">
        <f>C72*G72</f>
        <v>0</v>
      </c>
    </row>
    <row r="73" spans="1:8" x14ac:dyDescent="0.25">
      <c r="A73" s="5">
        <v>148355</v>
      </c>
      <c r="B73" t="s">
        <v>94</v>
      </c>
      <c r="C73">
        <v>450</v>
      </c>
      <c r="D73" t="s">
        <v>26</v>
      </c>
      <c r="E73" s="28"/>
      <c r="F73" s="28"/>
      <c r="G73" s="29"/>
      <c r="H73" s="6">
        <f>C73*G73</f>
        <v>0</v>
      </c>
    </row>
    <row r="74" spans="1:8" x14ac:dyDescent="0.25">
      <c r="A74" s="5">
        <v>148356</v>
      </c>
      <c r="B74" t="s">
        <v>116</v>
      </c>
      <c r="C74">
        <v>100</v>
      </c>
      <c r="D74" t="s">
        <v>28</v>
      </c>
      <c r="E74" s="28"/>
      <c r="F74" s="28"/>
      <c r="G74" s="29"/>
      <c r="H74" s="6">
        <f>C74*G74</f>
        <v>0</v>
      </c>
    </row>
    <row r="75" spans="1:8" x14ac:dyDescent="0.25">
      <c r="A75" s="5">
        <v>148357</v>
      </c>
      <c r="B75" t="s">
        <v>109</v>
      </c>
      <c r="C75">
        <v>20</v>
      </c>
      <c r="D75" t="s">
        <v>26</v>
      </c>
      <c r="E75" s="28"/>
      <c r="F75" s="28"/>
      <c r="G75" s="29"/>
      <c r="H75" s="6">
        <f>C75*G75</f>
        <v>0</v>
      </c>
    </row>
    <row r="76" spans="1:8" x14ac:dyDescent="0.25">
      <c r="A76" s="5">
        <v>148358</v>
      </c>
      <c r="B76" t="s">
        <v>95</v>
      </c>
      <c r="C76">
        <v>20</v>
      </c>
      <c r="D76" t="s">
        <v>26</v>
      </c>
      <c r="E76" s="28"/>
      <c r="F76" s="28"/>
      <c r="G76" s="29"/>
      <c r="H76" s="6">
        <f>C76*G76</f>
        <v>0</v>
      </c>
    </row>
    <row r="77" spans="1:8" x14ac:dyDescent="0.25">
      <c r="A77" s="5">
        <v>164149</v>
      </c>
      <c r="B77" t="s">
        <v>161</v>
      </c>
      <c r="C77">
        <v>1600</v>
      </c>
      <c r="D77" t="s">
        <v>26</v>
      </c>
      <c r="E77" s="28"/>
      <c r="F77" s="28"/>
      <c r="G77" s="29"/>
      <c r="H77" s="6">
        <f>C77*G77</f>
        <v>0</v>
      </c>
    </row>
    <row r="78" spans="1:8" x14ac:dyDescent="0.25">
      <c r="A78" s="5">
        <v>172932</v>
      </c>
      <c r="B78" t="s">
        <v>194</v>
      </c>
      <c r="C78">
        <v>10</v>
      </c>
      <c r="D78" t="s">
        <v>26</v>
      </c>
      <c r="E78" s="28"/>
      <c r="F78" s="28"/>
      <c r="G78" s="29"/>
      <c r="H78" s="6">
        <f>C78*G78</f>
        <v>0</v>
      </c>
    </row>
    <row r="79" spans="1:8" x14ac:dyDescent="0.25">
      <c r="A79" s="5">
        <v>172933</v>
      </c>
      <c r="B79" t="s">
        <v>196</v>
      </c>
      <c r="C79">
        <v>20</v>
      </c>
      <c r="D79" t="s">
        <v>26</v>
      </c>
      <c r="E79" s="28"/>
      <c r="F79" s="28"/>
      <c r="G79" s="29"/>
      <c r="H79" s="6">
        <f>C79*G79</f>
        <v>0</v>
      </c>
    </row>
    <row r="80" spans="1:8" x14ac:dyDescent="0.25">
      <c r="A80" s="5">
        <v>173534</v>
      </c>
      <c r="B80" t="s">
        <v>125</v>
      </c>
      <c r="C80">
        <v>6</v>
      </c>
      <c r="D80" t="s">
        <v>26</v>
      </c>
      <c r="E80" s="28"/>
      <c r="F80" s="28"/>
      <c r="G80" s="29"/>
      <c r="H80" s="6">
        <f>C80*G80</f>
        <v>0</v>
      </c>
    </row>
    <row r="81" spans="1:8" x14ac:dyDescent="0.25">
      <c r="A81" s="5">
        <v>173535</v>
      </c>
      <c r="B81" t="s">
        <v>96</v>
      </c>
      <c r="C81">
        <v>300</v>
      </c>
      <c r="D81" t="s">
        <v>28</v>
      </c>
      <c r="E81" s="28"/>
      <c r="F81" s="28"/>
      <c r="G81" s="29"/>
      <c r="H81" s="6">
        <f>C81*G81</f>
        <v>0</v>
      </c>
    </row>
    <row r="82" spans="1:8" x14ac:dyDescent="0.25">
      <c r="A82" s="5">
        <v>173536</v>
      </c>
      <c r="B82" t="s">
        <v>175</v>
      </c>
      <c r="C82">
        <v>12</v>
      </c>
      <c r="D82" t="s">
        <v>26</v>
      </c>
      <c r="E82" s="28"/>
      <c r="F82" s="28"/>
      <c r="G82" s="29"/>
      <c r="H82" s="6">
        <f>C82*G82</f>
        <v>0</v>
      </c>
    </row>
    <row r="83" spans="1:8" x14ac:dyDescent="0.25">
      <c r="A83" s="5">
        <v>173537</v>
      </c>
      <c r="B83" t="s">
        <v>83</v>
      </c>
      <c r="C83">
        <v>1450</v>
      </c>
      <c r="D83" t="s">
        <v>26</v>
      </c>
      <c r="E83" s="28"/>
      <c r="F83" s="28"/>
      <c r="G83" s="29"/>
      <c r="H83" s="6">
        <f>C83*G83</f>
        <v>0</v>
      </c>
    </row>
    <row r="84" spans="1:8" x14ac:dyDescent="0.25">
      <c r="A84" s="5">
        <v>176507</v>
      </c>
      <c r="B84" t="s">
        <v>163</v>
      </c>
      <c r="C84">
        <v>244</v>
      </c>
      <c r="D84" t="s">
        <v>26</v>
      </c>
      <c r="E84" s="28"/>
      <c r="F84" s="28"/>
      <c r="G84" s="29"/>
      <c r="H84" s="6">
        <f>C84*G84</f>
        <v>0</v>
      </c>
    </row>
    <row r="85" spans="1:8" x14ac:dyDescent="0.25">
      <c r="A85" s="5">
        <v>181601</v>
      </c>
      <c r="B85" t="s">
        <v>5</v>
      </c>
      <c r="C85">
        <v>10</v>
      </c>
      <c r="D85" t="s">
        <v>26</v>
      </c>
      <c r="E85" s="28"/>
      <c r="F85" s="28"/>
      <c r="G85" s="29"/>
      <c r="H85" s="6">
        <f>C85*G85</f>
        <v>0</v>
      </c>
    </row>
    <row r="86" spans="1:8" x14ac:dyDescent="0.25">
      <c r="A86" s="5">
        <v>188203</v>
      </c>
      <c r="B86" t="s">
        <v>132</v>
      </c>
      <c r="C86">
        <v>12525</v>
      </c>
      <c r="D86" t="s">
        <v>14</v>
      </c>
      <c r="E86" s="28"/>
      <c r="F86" s="28"/>
      <c r="G86" s="29"/>
      <c r="H86" s="6">
        <f>C86*G86</f>
        <v>0</v>
      </c>
    </row>
    <row r="87" spans="1:8" x14ac:dyDescent="0.25">
      <c r="A87" s="5">
        <v>372582</v>
      </c>
      <c r="B87" t="s">
        <v>70</v>
      </c>
      <c r="C87">
        <v>100</v>
      </c>
      <c r="D87" t="s">
        <v>26</v>
      </c>
      <c r="E87" s="28"/>
      <c r="F87" s="28"/>
      <c r="G87" s="29"/>
      <c r="H87" s="6">
        <f>C87*G87</f>
        <v>0</v>
      </c>
    </row>
    <row r="88" spans="1:8" x14ac:dyDescent="0.25">
      <c r="A88" s="5">
        <v>372848</v>
      </c>
      <c r="B88" t="s">
        <v>73</v>
      </c>
      <c r="C88">
        <v>130</v>
      </c>
      <c r="D88" t="s">
        <v>26</v>
      </c>
      <c r="E88" s="28"/>
      <c r="F88" s="28"/>
      <c r="G88" s="29"/>
      <c r="H88" s="6">
        <f>C88*G88</f>
        <v>0</v>
      </c>
    </row>
    <row r="89" spans="1:8" x14ac:dyDescent="0.25">
      <c r="A89" s="5">
        <v>372849</v>
      </c>
      <c r="B89" t="s">
        <v>81</v>
      </c>
      <c r="C89">
        <v>80</v>
      </c>
      <c r="D89" t="s">
        <v>26</v>
      </c>
      <c r="E89" s="28"/>
      <c r="F89" s="28"/>
      <c r="G89" s="29"/>
      <c r="H89" s="6">
        <f>C89*G89</f>
        <v>0</v>
      </c>
    </row>
    <row r="90" spans="1:8" x14ac:dyDescent="0.25">
      <c r="A90" s="5">
        <v>475400</v>
      </c>
      <c r="B90" t="s">
        <v>179</v>
      </c>
      <c r="C90">
        <v>12</v>
      </c>
      <c r="D90" t="s">
        <v>14</v>
      </c>
      <c r="E90" s="28"/>
      <c r="F90" s="28"/>
      <c r="G90" s="29"/>
      <c r="H90" s="6">
        <f>C90*G90</f>
        <v>0</v>
      </c>
    </row>
    <row r="91" spans="1:8" x14ac:dyDescent="0.25">
      <c r="A91" s="5">
        <v>476252</v>
      </c>
      <c r="B91" t="s">
        <v>143</v>
      </c>
      <c r="C91">
        <v>5</v>
      </c>
      <c r="D91" t="s">
        <v>26</v>
      </c>
      <c r="E91" s="28"/>
      <c r="F91" s="28"/>
      <c r="G91" s="29"/>
      <c r="H91" s="6">
        <f>C91*G91</f>
        <v>0</v>
      </c>
    </row>
    <row r="92" spans="1:8" x14ac:dyDescent="0.25">
      <c r="A92" s="5">
        <v>476253</v>
      </c>
      <c r="B92" t="s">
        <v>127</v>
      </c>
      <c r="C92">
        <v>10</v>
      </c>
      <c r="D92" t="s">
        <v>26</v>
      </c>
      <c r="E92" s="28"/>
      <c r="F92" s="28"/>
      <c r="G92" s="29"/>
      <c r="H92" s="6">
        <f>C92*G92</f>
        <v>0</v>
      </c>
    </row>
    <row r="93" spans="1:8" x14ac:dyDescent="0.25">
      <c r="A93" s="5">
        <v>903312</v>
      </c>
      <c r="B93" t="s">
        <v>98</v>
      </c>
      <c r="C93">
        <v>93</v>
      </c>
      <c r="D93" t="s">
        <v>26</v>
      </c>
      <c r="E93" s="28"/>
      <c r="F93" s="28"/>
      <c r="G93" s="29"/>
      <c r="H93" s="6">
        <f>C93*G93</f>
        <v>0</v>
      </c>
    </row>
    <row r="94" spans="1:8" x14ac:dyDescent="0.25">
      <c r="A94" s="5">
        <v>903313</v>
      </c>
      <c r="B94" t="s">
        <v>167</v>
      </c>
      <c r="C94">
        <v>16</v>
      </c>
      <c r="D94" t="s">
        <v>26</v>
      </c>
      <c r="E94" s="28"/>
      <c r="F94" s="28"/>
      <c r="G94" s="29"/>
      <c r="H94" s="6">
        <f>C94*G94</f>
        <v>0</v>
      </c>
    </row>
    <row r="95" spans="1:8" x14ac:dyDescent="0.25">
      <c r="A95" s="5">
        <v>903315</v>
      </c>
      <c r="B95" t="s">
        <v>32</v>
      </c>
      <c r="C95">
        <v>83</v>
      </c>
      <c r="D95" t="s">
        <v>26</v>
      </c>
      <c r="E95" s="28"/>
      <c r="F95" s="28"/>
      <c r="G95" s="29"/>
      <c r="H95" s="6">
        <f>C95*G95</f>
        <v>0</v>
      </c>
    </row>
    <row r="96" spans="1:8" x14ac:dyDescent="0.25">
      <c r="A96" s="5">
        <v>906792</v>
      </c>
      <c r="B96" t="s">
        <v>53</v>
      </c>
      <c r="C96">
        <v>500</v>
      </c>
      <c r="D96" t="s">
        <v>28</v>
      </c>
      <c r="E96" s="28"/>
      <c r="F96" s="28"/>
      <c r="G96" s="29"/>
      <c r="H96" s="6">
        <f>C96*G96</f>
        <v>0</v>
      </c>
    </row>
    <row r="97" spans="1:8" x14ac:dyDescent="0.25">
      <c r="A97" s="5">
        <v>907362</v>
      </c>
      <c r="B97" t="s">
        <v>40</v>
      </c>
      <c r="C97">
        <v>1300</v>
      </c>
      <c r="D97" t="s">
        <v>26</v>
      </c>
      <c r="E97" s="28"/>
      <c r="F97" s="28"/>
      <c r="G97" s="29"/>
      <c r="H97" s="6">
        <f>C97*G97</f>
        <v>0</v>
      </c>
    </row>
    <row r="98" spans="1:8" x14ac:dyDescent="0.25">
      <c r="A98" s="5">
        <v>908204</v>
      </c>
      <c r="B98" t="s">
        <v>42</v>
      </c>
      <c r="C98">
        <v>520</v>
      </c>
      <c r="D98" t="s">
        <v>28</v>
      </c>
      <c r="E98" s="28"/>
      <c r="F98" s="28"/>
      <c r="G98" s="29"/>
      <c r="H98" s="6">
        <f>C98*G98</f>
        <v>0</v>
      </c>
    </row>
    <row r="99" spans="1:8" x14ac:dyDescent="0.25">
      <c r="A99" s="5">
        <v>909415</v>
      </c>
      <c r="B99" t="s">
        <v>56</v>
      </c>
      <c r="C99">
        <v>550</v>
      </c>
      <c r="D99" t="s">
        <v>28</v>
      </c>
      <c r="E99" s="28"/>
      <c r="F99" s="28"/>
      <c r="G99" s="29"/>
      <c r="H99" s="6">
        <f>C99*G99</f>
        <v>0</v>
      </c>
    </row>
    <row r="100" spans="1:8" x14ac:dyDescent="0.25">
      <c r="A100" s="5">
        <v>909549</v>
      </c>
      <c r="B100" t="s">
        <v>136</v>
      </c>
      <c r="C100">
        <v>20</v>
      </c>
      <c r="D100" t="s">
        <v>26</v>
      </c>
      <c r="E100" s="28"/>
      <c r="F100" s="28"/>
      <c r="G100" s="29"/>
      <c r="H100" s="6">
        <f>C100*G100</f>
        <v>0</v>
      </c>
    </row>
    <row r="101" spans="1:8" x14ac:dyDescent="0.25">
      <c r="A101" s="5">
        <v>909630</v>
      </c>
      <c r="B101" t="s">
        <v>189</v>
      </c>
      <c r="C101">
        <v>40</v>
      </c>
      <c r="D101" t="s">
        <v>26</v>
      </c>
      <c r="E101" s="28"/>
      <c r="F101" s="28"/>
      <c r="G101" s="29"/>
      <c r="H101" s="6">
        <f>C101*G101</f>
        <v>0</v>
      </c>
    </row>
    <row r="102" spans="1:8" x14ac:dyDescent="0.25">
      <c r="A102" s="5">
        <v>909686</v>
      </c>
      <c r="B102" t="s">
        <v>165</v>
      </c>
      <c r="C102">
        <v>100</v>
      </c>
      <c r="D102" t="s">
        <v>26</v>
      </c>
      <c r="E102" s="28"/>
      <c r="F102" s="28"/>
      <c r="G102" s="29"/>
      <c r="H102" s="6">
        <f>C102*G102</f>
        <v>0</v>
      </c>
    </row>
    <row r="103" spans="1:8" x14ac:dyDescent="0.25">
      <c r="A103" s="5">
        <v>909687</v>
      </c>
      <c r="B103" t="s">
        <v>87</v>
      </c>
      <c r="C103">
        <v>7</v>
      </c>
      <c r="D103" t="s">
        <v>26</v>
      </c>
      <c r="E103" s="28"/>
      <c r="F103" s="28"/>
      <c r="G103" s="29"/>
      <c r="H103" s="6">
        <f>C103*G103</f>
        <v>0</v>
      </c>
    </row>
    <row r="104" spans="1:8" x14ac:dyDescent="0.25">
      <c r="A104" s="5">
        <v>910010</v>
      </c>
      <c r="B104" t="s">
        <v>29</v>
      </c>
      <c r="C104">
        <v>1200</v>
      </c>
      <c r="D104" t="s">
        <v>28</v>
      </c>
      <c r="E104" s="28"/>
      <c r="F104" s="28"/>
      <c r="G104" s="29"/>
      <c r="H104" s="6">
        <f>C104*G104</f>
        <v>0</v>
      </c>
    </row>
    <row r="105" spans="1:8" x14ac:dyDescent="0.25">
      <c r="A105" s="5">
        <v>910011</v>
      </c>
      <c r="B105" t="s">
        <v>39</v>
      </c>
      <c r="C105">
        <v>100</v>
      </c>
      <c r="D105" t="s">
        <v>26</v>
      </c>
      <c r="E105" s="28"/>
      <c r="F105" s="28"/>
      <c r="G105" s="29"/>
      <c r="H105" s="6">
        <f>C105*G105</f>
        <v>0</v>
      </c>
    </row>
    <row r="106" spans="1:8" x14ac:dyDescent="0.25">
      <c r="A106" s="5">
        <v>910013</v>
      </c>
      <c r="B106" t="s">
        <v>30</v>
      </c>
      <c r="C106">
        <v>210</v>
      </c>
      <c r="D106" t="s">
        <v>26</v>
      </c>
      <c r="E106" s="28"/>
      <c r="F106" s="28"/>
      <c r="G106" s="29"/>
      <c r="H106" s="6">
        <f>C106*G106</f>
        <v>0</v>
      </c>
    </row>
    <row r="107" spans="1:8" x14ac:dyDescent="0.25">
      <c r="A107" s="5">
        <v>910014</v>
      </c>
      <c r="B107" t="s">
        <v>153</v>
      </c>
      <c r="C107">
        <v>6</v>
      </c>
      <c r="D107" t="s">
        <v>26</v>
      </c>
      <c r="E107" s="28"/>
      <c r="F107" s="28"/>
      <c r="G107" s="29"/>
      <c r="H107" s="6">
        <f>C107*G107</f>
        <v>0</v>
      </c>
    </row>
    <row r="108" spans="1:8" x14ac:dyDescent="0.25">
      <c r="A108" s="5">
        <v>910030</v>
      </c>
      <c r="B108" t="s">
        <v>142</v>
      </c>
      <c r="C108">
        <v>20</v>
      </c>
      <c r="D108" t="s">
        <v>26</v>
      </c>
      <c r="E108" s="28"/>
      <c r="F108" s="28"/>
      <c r="G108" s="29"/>
      <c r="H108" s="6">
        <f>C108*G108</f>
        <v>0</v>
      </c>
    </row>
    <row r="109" spans="1:8" x14ac:dyDescent="0.25">
      <c r="A109" s="5">
        <v>910031</v>
      </c>
      <c r="B109" t="s">
        <v>170</v>
      </c>
      <c r="C109">
        <v>10</v>
      </c>
      <c r="D109" t="s">
        <v>26</v>
      </c>
      <c r="E109" s="28"/>
      <c r="F109" s="28"/>
      <c r="G109" s="29"/>
      <c r="H109" s="6">
        <f>C109*G109</f>
        <v>0</v>
      </c>
    </row>
    <row r="110" spans="1:8" x14ac:dyDescent="0.25">
      <c r="A110" s="5">
        <v>910051</v>
      </c>
      <c r="B110" t="s">
        <v>159</v>
      </c>
      <c r="C110">
        <v>100</v>
      </c>
      <c r="D110" t="s">
        <v>26</v>
      </c>
      <c r="E110" s="28"/>
      <c r="F110" s="28"/>
      <c r="G110" s="29"/>
      <c r="H110" s="6">
        <f>C110*G110</f>
        <v>0</v>
      </c>
    </row>
    <row r="111" spans="1:8" x14ac:dyDescent="0.25">
      <c r="A111" s="5">
        <v>910090</v>
      </c>
      <c r="B111" t="s">
        <v>134</v>
      </c>
      <c r="C111">
        <v>2</v>
      </c>
      <c r="D111" t="s">
        <v>26</v>
      </c>
      <c r="E111" s="28"/>
      <c r="F111" s="28"/>
      <c r="G111" s="29"/>
      <c r="H111" s="6">
        <f>C111*G111</f>
        <v>0</v>
      </c>
    </row>
    <row r="112" spans="1:8" x14ac:dyDescent="0.25">
      <c r="A112" s="5">
        <v>910380</v>
      </c>
      <c r="B112" t="s">
        <v>174</v>
      </c>
      <c r="C112">
        <v>5</v>
      </c>
      <c r="D112" t="s">
        <v>26</v>
      </c>
      <c r="E112" s="28"/>
      <c r="F112" s="28"/>
      <c r="G112" s="29"/>
      <c r="H112" s="6">
        <f>C112*G112</f>
        <v>0</v>
      </c>
    </row>
    <row r="113" spans="1:8" x14ac:dyDescent="0.25">
      <c r="A113" s="5">
        <v>910384</v>
      </c>
      <c r="B113" t="s">
        <v>78</v>
      </c>
      <c r="C113">
        <v>250</v>
      </c>
      <c r="D113" t="s">
        <v>26</v>
      </c>
      <c r="E113" s="28"/>
      <c r="F113" s="28"/>
      <c r="G113" s="29"/>
      <c r="H113" s="6">
        <f>C113*G113</f>
        <v>0</v>
      </c>
    </row>
    <row r="114" spans="1:8" x14ac:dyDescent="0.25">
      <c r="A114" s="5">
        <v>910385</v>
      </c>
      <c r="B114" t="s">
        <v>92</v>
      </c>
      <c r="C114">
        <v>1416</v>
      </c>
      <c r="D114" t="s">
        <v>26</v>
      </c>
      <c r="E114" s="28"/>
      <c r="F114" s="28"/>
      <c r="G114" s="29"/>
      <c r="H114" s="6">
        <f>C114*G114</f>
        <v>0</v>
      </c>
    </row>
    <row r="115" spans="1:8" x14ac:dyDescent="0.25">
      <c r="A115" s="5">
        <v>910399</v>
      </c>
      <c r="B115" t="s">
        <v>64</v>
      </c>
      <c r="C115">
        <v>76</v>
      </c>
      <c r="D115" t="s">
        <v>26</v>
      </c>
      <c r="E115" s="28"/>
      <c r="F115" s="28"/>
      <c r="G115" s="29"/>
      <c r="H115" s="6">
        <f>C115*G115</f>
        <v>0</v>
      </c>
    </row>
    <row r="116" spans="1:8" x14ac:dyDescent="0.25">
      <c r="A116" s="5">
        <v>910467</v>
      </c>
      <c r="B116" t="s">
        <v>34</v>
      </c>
      <c r="C116">
        <v>18</v>
      </c>
      <c r="D116" t="s">
        <v>26</v>
      </c>
      <c r="E116" s="28"/>
      <c r="F116" s="28"/>
      <c r="G116" s="29"/>
      <c r="H116" s="6">
        <f>C116*G116</f>
        <v>0</v>
      </c>
    </row>
    <row r="117" spans="1:8" x14ac:dyDescent="0.25">
      <c r="A117" s="5">
        <v>910468</v>
      </c>
      <c r="B117" t="s">
        <v>59</v>
      </c>
      <c r="C117">
        <v>10</v>
      </c>
      <c r="D117" t="s">
        <v>26</v>
      </c>
      <c r="E117" s="28"/>
      <c r="F117" s="28"/>
      <c r="G117" s="29"/>
      <c r="H117" s="6">
        <f>C117*G117</f>
        <v>0</v>
      </c>
    </row>
    <row r="118" spans="1:8" x14ac:dyDescent="0.25">
      <c r="A118" s="5">
        <v>911037</v>
      </c>
      <c r="B118" t="s">
        <v>47</v>
      </c>
      <c r="C118">
        <v>27</v>
      </c>
      <c r="D118" t="s">
        <v>26</v>
      </c>
      <c r="E118" s="28"/>
      <c r="F118" s="28"/>
      <c r="G118" s="29"/>
      <c r="H118" s="6">
        <f>C118*G118</f>
        <v>0</v>
      </c>
    </row>
    <row r="119" spans="1:8" x14ac:dyDescent="0.25">
      <c r="A119" s="5">
        <v>911038</v>
      </c>
      <c r="B119" t="s">
        <v>72</v>
      </c>
      <c r="C119">
        <v>64</v>
      </c>
      <c r="D119" t="s">
        <v>26</v>
      </c>
      <c r="E119" s="28"/>
      <c r="F119" s="28"/>
      <c r="G119" s="29"/>
      <c r="H119" s="6">
        <f>C119*G119</f>
        <v>0</v>
      </c>
    </row>
    <row r="120" spans="1:8" x14ac:dyDescent="0.25">
      <c r="A120" s="5">
        <v>911039</v>
      </c>
      <c r="B120" t="s">
        <v>69</v>
      </c>
      <c r="C120">
        <v>64</v>
      </c>
      <c r="D120" t="s">
        <v>26</v>
      </c>
      <c r="E120" s="28"/>
      <c r="F120" s="28"/>
      <c r="G120" s="29"/>
      <c r="H120" s="6">
        <f>C120*G120</f>
        <v>0</v>
      </c>
    </row>
    <row r="121" spans="1:8" x14ac:dyDescent="0.25">
      <c r="A121" s="5">
        <v>911117</v>
      </c>
      <c r="B121" t="s">
        <v>108</v>
      </c>
      <c r="C121">
        <v>7</v>
      </c>
      <c r="D121" t="s">
        <v>26</v>
      </c>
      <c r="E121" s="28"/>
      <c r="F121" s="28"/>
      <c r="G121" s="29"/>
      <c r="H121" s="6">
        <f>C121*G121</f>
        <v>0</v>
      </c>
    </row>
    <row r="122" spans="1:8" x14ac:dyDescent="0.25">
      <c r="A122" s="5">
        <v>911587</v>
      </c>
      <c r="B122" t="s">
        <v>138</v>
      </c>
      <c r="C122">
        <v>5</v>
      </c>
      <c r="D122" t="s">
        <v>26</v>
      </c>
      <c r="E122" s="28"/>
      <c r="F122" s="28"/>
      <c r="G122" s="29"/>
      <c r="H122" s="6">
        <f>C122*G122</f>
        <v>0</v>
      </c>
    </row>
    <row r="123" spans="1:8" x14ac:dyDescent="0.25">
      <c r="A123" s="5">
        <v>911588</v>
      </c>
      <c r="B123" t="s">
        <v>135</v>
      </c>
      <c r="C123">
        <v>5</v>
      </c>
      <c r="D123" t="s">
        <v>26</v>
      </c>
      <c r="E123" s="28"/>
      <c r="F123" s="28"/>
      <c r="G123" s="29"/>
      <c r="H123" s="6">
        <f>C123*G123</f>
        <v>0</v>
      </c>
    </row>
    <row r="124" spans="1:8" x14ac:dyDescent="0.25">
      <c r="A124" s="5">
        <v>911691</v>
      </c>
      <c r="B124" t="s">
        <v>184</v>
      </c>
      <c r="C124">
        <v>82</v>
      </c>
      <c r="D124" t="s">
        <v>26</v>
      </c>
      <c r="E124" s="28"/>
      <c r="F124" s="28"/>
      <c r="G124" s="29"/>
      <c r="H124" s="6">
        <f>C124*G124</f>
        <v>0</v>
      </c>
    </row>
    <row r="125" spans="1:8" x14ac:dyDescent="0.25">
      <c r="A125" s="5">
        <v>912032</v>
      </c>
      <c r="B125" t="s">
        <v>65</v>
      </c>
      <c r="C125">
        <v>100</v>
      </c>
      <c r="D125" t="s">
        <v>28</v>
      </c>
      <c r="E125" s="28"/>
      <c r="F125" s="28"/>
      <c r="G125" s="29"/>
      <c r="H125" s="6">
        <f>C125*G125</f>
        <v>0</v>
      </c>
    </row>
    <row r="126" spans="1:8" x14ac:dyDescent="0.25">
      <c r="A126" s="5">
        <v>912467</v>
      </c>
      <c r="B126" t="s">
        <v>33</v>
      </c>
      <c r="C126">
        <v>4</v>
      </c>
      <c r="D126" t="s">
        <v>26</v>
      </c>
      <c r="E126" s="28"/>
      <c r="F126" s="28"/>
      <c r="G126" s="29"/>
      <c r="H126" s="6">
        <f>C126*G126</f>
        <v>0</v>
      </c>
    </row>
    <row r="127" spans="1:8" x14ac:dyDescent="0.25">
      <c r="A127" s="5">
        <v>912693</v>
      </c>
      <c r="B127" t="s">
        <v>122</v>
      </c>
      <c r="C127">
        <v>81</v>
      </c>
      <c r="D127" t="s">
        <v>26</v>
      </c>
      <c r="E127" s="28"/>
      <c r="F127" s="28"/>
      <c r="G127" s="29"/>
      <c r="H127" s="6">
        <f>C127*G127</f>
        <v>0</v>
      </c>
    </row>
    <row r="128" spans="1:8" x14ac:dyDescent="0.25">
      <c r="A128" s="5">
        <v>913426</v>
      </c>
      <c r="B128" t="s">
        <v>119</v>
      </c>
      <c r="C128">
        <v>60</v>
      </c>
      <c r="D128" t="s">
        <v>26</v>
      </c>
      <c r="E128" s="28"/>
      <c r="F128" s="28"/>
      <c r="G128" s="29"/>
      <c r="H128" s="6">
        <f>C128*G128</f>
        <v>0</v>
      </c>
    </row>
    <row r="129" spans="1:8" x14ac:dyDescent="0.25">
      <c r="A129" s="5">
        <v>914101</v>
      </c>
      <c r="B129" t="s">
        <v>27</v>
      </c>
      <c r="C129">
        <v>8955</v>
      </c>
      <c r="D129" t="s">
        <v>28</v>
      </c>
      <c r="E129" s="28"/>
      <c r="F129" s="28"/>
      <c r="G129" s="29"/>
      <c r="H129" s="6">
        <f>C129*G129</f>
        <v>0</v>
      </c>
    </row>
    <row r="130" spans="1:8" x14ac:dyDescent="0.25">
      <c r="A130" s="5">
        <v>914475</v>
      </c>
      <c r="B130" t="s">
        <v>107</v>
      </c>
      <c r="C130">
        <v>4</v>
      </c>
      <c r="D130" t="s">
        <v>26</v>
      </c>
      <c r="E130" s="28"/>
      <c r="F130" s="28"/>
      <c r="G130" s="29"/>
      <c r="H130" s="6">
        <f>C130*G130</f>
        <v>0</v>
      </c>
    </row>
    <row r="131" spans="1:8" x14ac:dyDescent="0.25">
      <c r="A131" s="5">
        <v>914823</v>
      </c>
      <c r="B131" t="s">
        <v>67</v>
      </c>
      <c r="C131">
        <v>21</v>
      </c>
      <c r="D131" t="s">
        <v>68</v>
      </c>
      <c r="E131" s="28"/>
      <c r="F131" s="28"/>
      <c r="G131" s="29"/>
      <c r="H131" s="6">
        <f>C131*G131</f>
        <v>0</v>
      </c>
    </row>
    <row r="132" spans="1:8" x14ac:dyDescent="0.25">
      <c r="A132" s="5">
        <v>914831</v>
      </c>
      <c r="B132" t="s">
        <v>100</v>
      </c>
      <c r="C132">
        <v>50</v>
      </c>
      <c r="D132" t="s">
        <v>26</v>
      </c>
      <c r="E132" s="28"/>
      <c r="F132" s="28"/>
      <c r="G132" s="29"/>
      <c r="H132" s="6">
        <f>C132*G132</f>
        <v>0</v>
      </c>
    </row>
    <row r="133" spans="1:8" x14ac:dyDescent="0.25">
      <c r="A133" s="5">
        <v>915045</v>
      </c>
      <c r="B133" t="s">
        <v>192</v>
      </c>
      <c r="C133">
        <v>2</v>
      </c>
      <c r="D133" t="s">
        <v>26</v>
      </c>
      <c r="E133" s="28"/>
      <c r="F133" s="28"/>
      <c r="G133" s="29"/>
      <c r="H133" s="6">
        <f>C133*G133</f>
        <v>0</v>
      </c>
    </row>
    <row r="134" spans="1:8" x14ac:dyDescent="0.25">
      <c r="A134" s="5">
        <v>915052</v>
      </c>
      <c r="B134" t="s">
        <v>104</v>
      </c>
      <c r="C134">
        <v>3</v>
      </c>
      <c r="D134" t="s">
        <v>26</v>
      </c>
      <c r="E134" s="28"/>
      <c r="F134" s="28"/>
      <c r="G134" s="29"/>
      <c r="H134" s="6">
        <f>C134*G134</f>
        <v>0</v>
      </c>
    </row>
    <row r="135" spans="1:8" x14ac:dyDescent="0.25">
      <c r="A135" s="5">
        <v>915145</v>
      </c>
      <c r="B135" t="s">
        <v>105</v>
      </c>
      <c r="C135">
        <v>100</v>
      </c>
      <c r="D135" t="s">
        <v>26</v>
      </c>
      <c r="E135" s="28"/>
      <c r="F135" s="28"/>
      <c r="G135" s="29"/>
      <c r="H135" s="6">
        <f>C135*G135</f>
        <v>0</v>
      </c>
    </row>
    <row r="136" spans="1:8" x14ac:dyDescent="0.25">
      <c r="A136" s="5">
        <v>915262</v>
      </c>
      <c r="B136" t="s">
        <v>6</v>
      </c>
      <c r="C136">
        <v>61</v>
      </c>
      <c r="D136" t="s">
        <v>26</v>
      </c>
      <c r="E136" s="28"/>
      <c r="F136" s="28"/>
      <c r="G136" s="29"/>
      <c r="H136" s="6">
        <f>C136*G136</f>
        <v>0</v>
      </c>
    </row>
    <row r="137" spans="1:8" x14ac:dyDescent="0.25">
      <c r="A137" s="5">
        <v>915371</v>
      </c>
      <c r="B137" t="s">
        <v>35</v>
      </c>
      <c r="C137">
        <v>80</v>
      </c>
      <c r="D137" t="s">
        <v>26</v>
      </c>
      <c r="E137" s="28"/>
      <c r="F137" s="28"/>
      <c r="G137" s="29"/>
      <c r="H137" s="6">
        <f>C137*G137</f>
        <v>0</v>
      </c>
    </row>
    <row r="138" spans="1:8" x14ac:dyDescent="0.25">
      <c r="A138" s="5">
        <v>915551</v>
      </c>
      <c r="B138" t="s">
        <v>31</v>
      </c>
      <c r="C138">
        <v>1</v>
      </c>
      <c r="D138" t="s">
        <v>26</v>
      </c>
      <c r="E138" s="28"/>
      <c r="F138" s="28"/>
      <c r="G138" s="29"/>
      <c r="H138" s="6">
        <f>C138*G138</f>
        <v>0</v>
      </c>
    </row>
    <row r="139" spans="1:8" x14ac:dyDescent="0.25">
      <c r="A139" s="5">
        <v>915552</v>
      </c>
      <c r="B139" t="s">
        <v>85</v>
      </c>
      <c r="C139">
        <v>11</v>
      </c>
      <c r="D139" t="s">
        <v>26</v>
      </c>
      <c r="E139" s="28"/>
      <c r="F139" s="28"/>
      <c r="G139" s="29"/>
      <c r="H139" s="6">
        <f>C139*G139</f>
        <v>0</v>
      </c>
    </row>
    <row r="140" spans="1:8" x14ac:dyDescent="0.25">
      <c r="A140" s="5">
        <v>916604</v>
      </c>
      <c r="B140" t="s">
        <v>80</v>
      </c>
      <c r="C140">
        <v>4</v>
      </c>
      <c r="D140" t="s">
        <v>26</v>
      </c>
      <c r="E140" s="28"/>
      <c r="F140" s="28"/>
      <c r="G140" s="29"/>
      <c r="H140" s="6">
        <f>C140*G140</f>
        <v>0</v>
      </c>
    </row>
    <row r="141" spans="1:8" x14ac:dyDescent="0.25">
      <c r="A141" s="5">
        <v>916672</v>
      </c>
      <c r="B141" t="s">
        <v>0</v>
      </c>
      <c r="C141">
        <v>115</v>
      </c>
      <c r="D141" t="s">
        <v>26</v>
      </c>
      <c r="E141" s="28"/>
      <c r="F141" s="28"/>
      <c r="G141" s="29"/>
      <c r="H141" s="6">
        <f>C141*G141</f>
        <v>0</v>
      </c>
    </row>
    <row r="142" spans="1:8" x14ac:dyDescent="0.25">
      <c r="A142" s="5">
        <v>916768</v>
      </c>
      <c r="B142" t="s">
        <v>36</v>
      </c>
      <c r="C142">
        <v>508</v>
      </c>
      <c r="D142" t="s">
        <v>28</v>
      </c>
      <c r="E142" s="28"/>
      <c r="F142" s="28"/>
      <c r="G142" s="29"/>
      <c r="H142" s="6">
        <f>C142*G142</f>
        <v>0</v>
      </c>
    </row>
    <row r="143" spans="1:8" x14ac:dyDescent="0.25">
      <c r="A143" s="5">
        <v>916776</v>
      </c>
      <c r="B143" t="s">
        <v>117</v>
      </c>
      <c r="C143">
        <v>5</v>
      </c>
      <c r="D143" t="s">
        <v>26</v>
      </c>
      <c r="E143" s="28"/>
      <c r="F143" s="28"/>
      <c r="G143" s="29"/>
      <c r="H143" s="6">
        <f>C143*G143</f>
        <v>0</v>
      </c>
    </row>
    <row r="144" spans="1:8" x14ac:dyDescent="0.25">
      <c r="A144" s="5">
        <v>916835</v>
      </c>
      <c r="B144" t="s">
        <v>2</v>
      </c>
      <c r="C144">
        <v>10</v>
      </c>
      <c r="D144" t="s">
        <v>26</v>
      </c>
      <c r="E144" s="28"/>
      <c r="F144" s="28"/>
      <c r="G144" s="29"/>
      <c r="H144" s="6">
        <f>C144*G144</f>
        <v>0</v>
      </c>
    </row>
    <row r="145" spans="1:8" x14ac:dyDescent="0.25">
      <c r="A145" s="5">
        <v>916836</v>
      </c>
      <c r="B145" t="s">
        <v>3</v>
      </c>
      <c r="C145">
        <v>4</v>
      </c>
      <c r="D145" t="s">
        <v>26</v>
      </c>
      <c r="E145" s="28"/>
      <c r="F145" s="28"/>
      <c r="G145" s="29"/>
      <c r="H145" s="6">
        <f>C145*G145</f>
        <v>0</v>
      </c>
    </row>
    <row r="146" spans="1:8" x14ac:dyDescent="0.25">
      <c r="A146" s="5">
        <v>918259</v>
      </c>
      <c r="B146" t="s">
        <v>90</v>
      </c>
      <c r="C146">
        <v>2</v>
      </c>
      <c r="D146" t="s">
        <v>26</v>
      </c>
      <c r="E146" s="28"/>
      <c r="F146" s="28"/>
      <c r="G146" s="29"/>
      <c r="H146" s="6">
        <f>C146*G146</f>
        <v>0</v>
      </c>
    </row>
    <row r="147" spans="1:8" x14ac:dyDescent="0.25">
      <c r="A147" s="5">
        <v>918412</v>
      </c>
      <c r="B147" t="s">
        <v>76</v>
      </c>
      <c r="C147">
        <v>2500</v>
      </c>
      <c r="D147" t="s">
        <v>28</v>
      </c>
      <c r="E147" s="28"/>
      <c r="F147" s="28"/>
      <c r="G147" s="29"/>
      <c r="H147" s="6">
        <f>C147*G147</f>
        <v>0</v>
      </c>
    </row>
    <row r="148" spans="1:8" x14ac:dyDescent="0.25">
      <c r="A148" s="5">
        <v>918480</v>
      </c>
      <c r="B148" t="s">
        <v>191</v>
      </c>
      <c r="C148">
        <v>1</v>
      </c>
      <c r="D148" t="s">
        <v>26</v>
      </c>
      <c r="E148" s="28"/>
      <c r="F148" s="28"/>
      <c r="G148" s="29"/>
      <c r="H148" s="6">
        <f>C148*G148</f>
        <v>0</v>
      </c>
    </row>
    <row r="149" spans="1:8" x14ac:dyDescent="0.25">
      <c r="A149" s="5">
        <v>918647</v>
      </c>
      <c r="B149" t="s">
        <v>4</v>
      </c>
      <c r="C149">
        <v>10</v>
      </c>
      <c r="D149" t="s">
        <v>26</v>
      </c>
      <c r="E149" s="28"/>
      <c r="F149" s="28"/>
      <c r="G149" s="29"/>
      <c r="H149" s="6">
        <f>C149*G149</f>
        <v>0</v>
      </c>
    </row>
    <row r="150" spans="1:8" x14ac:dyDescent="0.25">
      <c r="A150" s="5">
        <v>918780</v>
      </c>
      <c r="B150" t="s">
        <v>156</v>
      </c>
      <c r="C150">
        <v>4</v>
      </c>
      <c r="D150" t="s">
        <v>26</v>
      </c>
      <c r="E150" s="28"/>
      <c r="F150" s="28"/>
      <c r="G150" s="29"/>
      <c r="H150" s="6">
        <f>C150*G150</f>
        <v>0</v>
      </c>
    </row>
    <row r="151" spans="1:8" x14ac:dyDescent="0.25">
      <c r="A151" s="5">
        <v>918870</v>
      </c>
      <c r="B151" t="s">
        <v>190</v>
      </c>
      <c r="C151">
        <v>2</v>
      </c>
      <c r="D151" t="s">
        <v>14</v>
      </c>
      <c r="E151" s="28"/>
      <c r="F151" s="28"/>
      <c r="G151" s="29"/>
      <c r="H151" s="6">
        <f>C151*G151</f>
        <v>0</v>
      </c>
    </row>
    <row r="152" spans="1:8" x14ac:dyDescent="0.25">
      <c r="A152" s="5">
        <v>919143</v>
      </c>
      <c r="B152" t="s">
        <v>7</v>
      </c>
      <c r="C152">
        <v>9</v>
      </c>
      <c r="D152" t="s">
        <v>26</v>
      </c>
      <c r="E152" s="28"/>
      <c r="F152" s="28"/>
      <c r="G152" s="29"/>
      <c r="H152" s="6">
        <f>C152*G152</f>
        <v>0</v>
      </c>
    </row>
    <row r="153" spans="1:8" x14ac:dyDescent="0.25">
      <c r="A153" s="5">
        <v>919144</v>
      </c>
      <c r="B153" t="s">
        <v>8</v>
      </c>
      <c r="C153">
        <v>5</v>
      </c>
      <c r="D153" t="s">
        <v>26</v>
      </c>
      <c r="E153" s="28"/>
      <c r="F153" s="28"/>
      <c r="G153" s="29"/>
      <c r="H153" s="6">
        <f>C153*G153</f>
        <v>0</v>
      </c>
    </row>
    <row r="154" spans="1:8" x14ac:dyDescent="0.25">
      <c r="A154" s="5">
        <v>919145</v>
      </c>
      <c r="B154" t="s">
        <v>9</v>
      </c>
      <c r="C154">
        <v>38</v>
      </c>
      <c r="D154" t="s">
        <v>26</v>
      </c>
      <c r="E154" s="28"/>
      <c r="F154" s="28"/>
      <c r="G154" s="29"/>
      <c r="H154" s="6">
        <f>C154*G154</f>
        <v>0</v>
      </c>
    </row>
    <row r="155" spans="1:8" x14ac:dyDescent="0.25">
      <c r="A155" s="5">
        <v>919146</v>
      </c>
      <c r="B155" t="s">
        <v>10</v>
      </c>
      <c r="C155">
        <v>21</v>
      </c>
      <c r="D155" t="s">
        <v>26</v>
      </c>
      <c r="E155" s="28"/>
      <c r="F155" s="28"/>
      <c r="G155" s="29"/>
      <c r="H155" s="6">
        <f>C155*G155</f>
        <v>0</v>
      </c>
    </row>
    <row r="156" spans="1:8" x14ac:dyDescent="0.25">
      <c r="A156" s="5">
        <v>919148</v>
      </c>
      <c r="B156" t="s">
        <v>18</v>
      </c>
      <c r="C156">
        <v>2</v>
      </c>
      <c r="D156" t="s">
        <v>26</v>
      </c>
      <c r="E156" s="28"/>
      <c r="F156" s="28"/>
      <c r="G156" s="29"/>
      <c r="H156" s="6">
        <f>C156*G156</f>
        <v>0</v>
      </c>
    </row>
    <row r="157" spans="1:8" x14ac:dyDescent="0.25">
      <c r="A157" s="5">
        <v>919180</v>
      </c>
      <c r="B157" t="s">
        <v>21</v>
      </c>
      <c r="C157">
        <v>2</v>
      </c>
      <c r="D157" t="s">
        <v>26</v>
      </c>
      <c r="E157" s="28"/>
      <c r="F157" s="28"/>
      <c r="G157" s="29"/>
      <c r="H157" s="6">
        <f>C157*G157</f>
        <v>0</v>
      </c>
    </row>
    <row r="158" spans="1:8" x14ac:dyDescent="0.25">
      <c r="A158" s="5">
        <v>919182</v>
      </c>
      <c r="B158" t="s">
        <v>20</v>
      </c>
      <c r="C158">
        <v>5</v>
      </c>
      <c r="D158" t="s">
        <v>26</v>
      </c>
      <c r="E158" s="28"/>
      <c r="F158" s="28"/>
      <c r="G158" s="29"/>
      <c r="H158" s="6">
        <f>C158*G158</f>
        <v>0</v>
      </c>
    </row>
    <row r="159" spans="1:8" x14ac:dyDescent="0.25">
      <c r="A159" s="5">
        <v>919183</v>
      </c>
      <c r="B159" t="s">
        <v>22</v>
      </c>
      <c r="C159">
        <v>3</v>
      </c>
      <c r="D159" t="s">
        <v>26</v>
      </c>
      <c r="E159" s="28"/>
      <c r="F159" s="28"/>
      <c r="G159" s="29"/>
      <c r="H159" s="6">
        <f>C159*G159</f>
        <v>0</v>
      </c>
    </row>
    <row r="160" spans="1:8" x14ac:dyDescent="0.25">
      <c r="A160" s="5">
        <v>919184</v>
      </c>
      <c r="B160" t="s">
        <v>19</v>
      </c>
      <c r="C160">
        <v>2</v>
      </c>
      <c r="D160" t="s">
        <v>26</v>
      </c>
      <c r="E160" s="28"/>
      <c r="F160" s="28"/>
      <c r="G160" s="29"/>
      <c r="H160" s="6">
        <f>C160*G160</f>
        <v>0</v>
      </c>
    </row>
    <row r="161" spans="1:8" x14ac:dyDescent="0.25">
      <c r="A161" s="5">
        <v>919186</v>
      </c>
      <c r="B161" t="s">
        <v>23</v>
      </c>
      <c r="C161">
        <v>2</v>
      </c>
      <c r="D161" t="s">
        <v>26</v>
      </c>
      <c r="E161" s="28"/>
      <c r="F161" s="28"/>
      <c r="G161" s="29"/>
      <c r="H161" s="6">
        <f>C161*G161</f>
        <v>0</v>
      </c>
    </row>
    <row r="162" spans="1:8" x14ac:dyDescent="0.25">
      <c r="A162" s="5">
        <v>919187</v>
      </c>
      <c r="B162" t="s">
        <v>186</v>
      </c>
      <c r="C162">
        <v>3</v>
      </c>
      <c r="D162" t="s">
        <v>26</v>
      </c>
      <c r="E162" s="28"/>
      <c r="F162" s="28"/>
      <c r="G162" s="29"/>
      <c r="H162" s="6">
        <f>C162*G162</f>
        <v>0</v>
      </c>
    </row>
    <row r="163" spans="1:8" x14ac:dyDescent="0.25">
      <c r="A163" s="5">
        <v>919197</v>
      </c>
      <c r="B163" t="s">
        <v>158</v>
      </c>
      <c r="C163">
        <v>1</v>
      </c>
      <c r="D163" t="s">
        <v>26</v>
      </c>
      <c r="E163" s="28"/>
      <c r="F163" s="28"/>
      <c r="G163" s="29"/>
      <c r="H163" s="6">
        <f>C163*G163</f>
        <v>0</v>
      </c>
    </row>
    <row r="164" spans="1:8" x14ac:dyDescent="0.25">
      <c r="A164" s="5">
        <v>919199</v>
      </c>
      <c r="B164" t="s">
        <v>1</v>
      </c>
      <c r="C164">
        <v>35</v>
      </c>
      <c r="D164" t="s">
        <v>26</v>
      </c>
      <c r="E164" s="28"/>
      <c r="F164" s="28"/>
      <c r="G164" s="29"/>
      <c r="H164" s="6">
        <f>C164*G164</f>
        <v>0</v>
      </c>
    </row>
    <row r="165" spans="1:8" x14ac:dyDescent="0.25">
      <c r="A165" s="5">
        <v>919924</v>
      </c>
      <c r="B165" t="s">
        <v>128</v>
      </c>
      <c r="C165">
        <v>400</v>
      </c>
      <c r="D165" t="s">
        <v>26</v>
      </c>
      <c r="E165" s="28"/>
      <c r="F165" s="28"/>
      <c r="G165" s="29"/>
      <c r="H165" s="6">
        <f>C165*G165</f>
        <v>0</v>
      </c>
    </row>
    <row r="166" spans="1:8" x14ac:dyDescent="0.25">
      <c r="A166" s="5">
        <v>920060</v>
      </c>
      <c r="B166" t="s">
        <v>169</v>
      </c>
      <c r="C166">
        <v>2</v>
      </c>
      <c r="D166" t="s">
        <v>26</v>
      </c>
      <c r="E166" s="28"/>
      <c r="F166" s="28"/>
      <c r="G166" s="29"/>
      <c r="H166" s="6">
        <f>C166*G166</f>
        <v>0</v>
      </c>
    </row>
    <row r="167" spans="1:8" x14ac:dyDescent="0.25">
      <c r="A167" s="5">
        <v>920273</v>
      </c>
      <c r="B167" t="s">
        <v>180</v>
      </c>
      <c r="C167">
        <v>10</v>
      </c>
      <c r="D167" t="s">
        <v>26</v>
      </c>
      <c r="E167" s="28"/>
      <c r="F167" s="28"/>
      <c r="G167" s="29"/>
      <c r="H167" s="6">
        <f>C167*G167</f>
        <v>0</v>
      </c>
    </row>
    <row r="168" spans="1:8" x14ac:dyDescent="0.25">
      <c r="A168" s="5">
        <v>920274</v>
      </c>
      <c r="B168" t="s">
        <v>57</v>
      </c>
      <c r="C168">
        <v>110</v>
      </c>
      <c r="D168" t="s">
        <v>26</v>
      </c>
      <c r="E168" s="28"/>
      <c r="F168" s="28"/>
      <c r="G168" s="29"/>
      <c r="H168" s="6">
        <f>C168*G168</f>
        <v>0</v>
      </c>
    </row>
    <row r="169" spans="1:8" x14ac:dyDescent="0.25">
      <c r="A169" s="5">
        <v>920542</v>
      </c>
      <c r="B169" t="s">
        <v>154</v>
      </c>
      <c r="C169">
        <v>10</v>
      </c>
      <c r="D169" t="s">
        <v>26</v>
      </c>
      <c r="E169" s="28"/>
      <c r="F169" s="28"/>
      <c r="G169" s="29"/>
      <c r="H169" s="6">
        <f>C169*G169</f>
        <v>0</v>
      </c>
    </row>
    <row r="170" spans="1:8" x14ac:dyDescent="0.25">
      <c r="A170" s="5">
        <v>920543</v>
      </c>
      <c r="B170" t="s">
        <v>129</v>
      </c>
      <c r="C170">
        <v>10</v>
      </c>
      <c r="D170" t="s">
        <v>26</v>
      </c>
      <c r="E170" s="28"/>
      <c r="F170" s="28"/>
      <c r="G170" s="29"/>
      <c r="H170" s="6">
        <f>C170*G170</f>
        <v>0</v>
      </c>
    </row>
    <row r="171" spans="1:8" x14ac:dyDescent="0.25">
      <c r="A171" s="5">
        <v>920893</v>
      </c>
      <c r="B171" t="s">
        <v>126</v>
      </c>
      <c r="C171">
        <v>10</v>
      </c>
      <c r="D171" t="s">
        <v>26</v>
      </c>
      <c r="E171" s="28"/>
      <c r="F171" s="28"/>
      <c r="G171" s="29"/>
      <c r="H171" s="6">
        <f>C171*G171</f>
        <v>0</v>
      </c>
    </row>
    <row r="172" spans="1:8" x14ac:dyDescent="0.25">
      <c r="A172" s="5">
        <v>920905</v>
      </c>
      <c r="B172" t="s">
        <v>113</v>
      </c>
      <c r="C172">
        <v>10</v>
      </c>
      <c r="D172" t="s">
        <v>26</v>
      </c>
      <c r="E172" s="28"/>
      <c r="F172" s="28"/>
      <c r="G172" s="29"/>
      <c r="H172" s="6">
        <f>C172*G172</f>
        <v>0</v>
      </c>
    </row>
    <row r="173" spans="1:8" x14ac:dyDescent="0.25">
      <c r="A173" s="5">
        <v>921200</v>
      </c>
      <c r="B173" t="s">
        <v>131</v>
      </c>
      <c r="C173">
        <v>50</v>
      </c>
      <c r="D173" t="s">
        <v>26</v>
      </c>
      <c r="E173" s="28"/>
      <c r="F173" s="28"/>
      <c r="G173" s="29"/>
      <c r="H173" s="6">
        <f>C173*G173</f>
        <v>0</v>
      </c>
    </row>
    <row r="174" spans="1:8" x14ac:dyDescent="0.25">
      <c r="A174" s="5">
        <v>921201</v>
      </c>
      <c r="B174" t="s">
        <v>177</v>
      </c>
      <c r="C174">
        <v>180</v>
      </c>
      <c r="D174" t="s">
        <v>26</v>
      </c>
      <c r="E174" s="28"/>
      <c r="F174" s="28"/>
      <c r="G174" s="29"/>
      <c r="H174" s="6">
        <f>C174*G174</f>
        <v>0</v>
      </c>
    </row>
    <row r="175" spans="1:8" x14ac:dyDescent="0.25">
      <c r="A175" s="5">
        <v>921202</v>
      </c>
      <c r="B175" t="s">
        <v>146</v>
      </c>
      <c r="C175">
        <v>700</v>
      </c>
      <c r="D175" t="s">
        <v>26</v>
      </c>
      <c r="E175" s="28"/>
      <c r="F175" s="28"/>
      <c r="G175" s="29"/>
      <c r="H175" s="6">
        <f>C175*G175</f>
        <v>0</v>
      </c>
    </row>
    <row r="176" spans="1:8" x14ac:dyDescent="0.25">
      <c r="A176" s="5">
        <v>921398</v>
      </c>
      <c r="B176" t="s">
        <v>160</v>
      </c>
      <c r="C176">
        <v>10</v>
      </c>
      <c r="D176" t="s">
        <v>26</v>
      </c>
      <c r="E176" s="28"/>
      <c r="F176" s="28"/>
      <c r="G176" s="29"/>
      <c r="H176" s="6">
        <f>C176*G176</f>
        <v>0</v>
      </c>
    </row>
    <row r="177" spans="1:8" x14ac:dyDescent="0.25">
      <c r="A177" s="5">
        <v>921399</v>
      </c>
      <c r="B177" t="s">
        <v>152</v>
      </c>
      <c r="C177">
        <v>10</v>
      </c>
      <c r="D177" t="s">
        <v>26</v>
      </c>
      <c r="E177" s="28"/>
      <c r="F177" s="28"/>
      <c r="G177" s="29"/>
      <c r="H177" s="6">
        <f>C177*G177</f>
        <v>0</v>
      </c>
    </row>
    <row r="178" spans="1:8" x14ac:dyDescent="0.25">
      <c r="A178" s="5">
        <v>921972</v>
      </c>
      <c r="B178" t="s">
        <v>124</v>
      </c>
      <c r="C178">
        <v>10</v>
      </c>
      <c r="D178" t="s">
        <v>26</v>
      </c>
      <c r="E178" s="28"/>
      <c r="F178" s="28"/>
      <c r="G178" s="29"/>
      <c r="H178" s="6">
        <f>C178*G178</f>
        <v>0</v>
      </c>
    </row>
    <row r="179" spans="1:8" x14ac:dyDescent="0.25">
      <c r="A179" s="5">
        <v>922706</v>
      </c>
      <c r="B179" t="s">
        <v>182</v>
      </c>
      <c r="C179">
        <v>12</v>
      </c>
      <c r="D179" t="s">
        <v>26</v>
      </c>
      <c r="E179" s="28"/>
      <c r="F179" s="28"/>
      <c r="G179" s="29"/>
      <c r="H179" s="6">
        <f>C179*G179</f>
        <v>0</v>
      </c>
    </row>
    <row r="180" spans="1:8" x14ac:dyDescent="0.25">
      <c r="A180" s="5">
        <v>922762</v>
      </c>
      <c r="B180" t="s">
        <v>162</v>
      </c>
      <c r="C180">
        <v>10</v>
      </c>
      <c r="D180" t="s">
        <v>26</v>
      </c>
      <c r="E180" s="28"/>
      <c r="F180" s="28"/>
      <c r="G180" s="29"/>
      <c r="H180" s="6">
        <f>C180*G180</f>
        <v>0</v>
      </c>
    </row>
    <row r="181" spans="1:8" x14ac:dyDescent="0.25">
      <c r="A181" s="5">
        <v>929173</v>
      </c>
      <c r="B181" t="s">
        <v>150</v>
      </c>
      <c r="C181">
        <v>1</v>
      </c>
      <c r="D181" t="s">
        <v>26</v>
      </c>
      <c r="E181" s="28"/>
      <c r="F181" s="28"/>
      <c r="G181" s="29"/>
      <c r="H181" s="6">
        <f>C181*G181</f>
        <v>0</v>
      </c>
    </row>
    <row r="182" spans="1:8" x14ac:dyDescent="0.25">
      <c r="A182" s="5">
        <v>929875</v>
      </c>
      <c r="B182" t="s">
        <v>178</v>
      </c>
      <c r="C182">
        <v>5</v>
      </c>
      <c r="D182" t="s">
        <v>26</v>
      </c>
      <c r="E182" s="28"/>
      <c r="F182" s="28"/>
      <c r="G182" s="29"/>
      <c r="H182" s="6">
        <f>C182*G182</f>
        <v>0</v>
      </c>
    </row>
    <row r="183" spans="1:8" x14ac:dyDescent="0.25">
      <c r="A183" s="5">
        <v>930006</v>
      </c>
      <c r="B183" t="s">
        <v>188</v>
      </c>
      <c r="C183">
        <v>1</v>
      </c>
      <c r="D183" t="s">
        <v>149</v>
      </c>
      <c r="E183" s="28"/>
      <c r="F183" s="28"/>
      <c r="G183" s="29"/>
      <c r="H183" s="6">
        <f>C183*G183</f>
        <v>0</v>
      </c>
    </row>
    <row r="184" spans="1:8" x14ac:dyDescent="0.25">
      <c r="A184" s="5">
        <v>930007</v>
      </c>
      <c r="B184" t="s">
        <v>183</v>
      </c>
      <c r="C184">
        <v>20</v>
      </c>
      <c r="D184" t="s">
        <v>26</v>
      </c>
      <c r="E184" s="28"/>
      <c r="F184" s="28"/>
      <c r="G184" s="29"/>
      <c r="H184" s="6">
        <f>C184*G184</f>
        <v>0</v>
      </c>
    </row>
    <row r="185" spans="1:8" x14ac:dyDescent="0.25">
      <c r="A185" s="5">
        <v>930008</v>
      </c>
      <c r="B185" t="s">
        <v>151</v>
      </c>
      <c r="C185">
        <v>6</v>
      </c>
      <c r="D185" t="s">
        <v>26</v>
      </c>
      <c r="E185" s="28"/>
      <c r="F185" s="28"/>
      <c r="G185" s="29"/>
      <c r="H185" s="6">
        <f>C185*G185</f>
        <v>0</v>
      </c>
    </row>
    <row r="186" spans="1:8" x14ac:dyDescent="0.25">
      <c r="A186" s="5">
        <v>930180</v>
      </c>
      <c r="B186" t="s">
        <v>166</v>
      </c>
      <c r="C186">
        <v>12</v>
      </c>
      <c r="D186" t="s">
        <v>26</v>
      </c>
      <c r="E186" s="28"/>
      <c r="F186" s="28"/>
      <c r="G186" s="29"/>
      <c r="H186" s="6">
        <f>C186*G186</f>
        <v>0</v>
      </c>
    </row>
    <row r="187" spans="1:8" x14ac:dyDescent="0.25">
      <c r="A187" s="5">
        <v>930584</v>
      </c>
      <c r="B187" t="s">
        <v>168</v>
      </c>
      <c r="C187">
        <v>10</v>
      </c>
      <c r="D187" t="s">
        <v>26</v>
      </c>
      <c r="E187" s="28"/>
      <c r="F187" s="28"/>
      <c r="G187" s="29"/>
      <c r="H187" s="6">
        <f>C187*G187</f>
        <v>0</v>
      </c>
    </row>
    <row r="188" spans="1:8" x14ac:dyDescent="0.25">
      <c r="A188" s="5">
        <v>930585</v>
      </c>
      <c r="B188" t="s">
        <v>118</v>
      </c>
      <c r="C188">
        <v>60</v>
      </c>
      <c r="D188" t="s">
        <v>26</v>
      </c>
      <c r="E188" s="28"/>
      <c r="F188" s="28"/>
      <c r="G188" s="29"/>
      <c r="H188" s="6">
        <f>C188*G188</f>
        <v>0</v>
      </c>
    </row>
    <row r="189" spans="1:8" x14ac:dyDescent="0.25">
      <c r="A189" s="5">
        <v>930748</v>
      </c>
      <c r="B189" t="s">
        <v>51</v>
      </c>
      <c r="C189">
        <v>2</v>
      </c>
      <c r="D189" t="s">
        <v>26</v>
      </c>
      <c r="E189" s="28"/>
      <c r="F189" s="28"/>
      <c r="G189" s="29"/>
      <c r="H189" s="6">
        <f>C189*G189</f>
        <v>0</v>
      </c>
    </row>
    <row r="190" spans="1:8" x14ac:dyDescent="0.25">
      <c r="A190" s="5">
        <v>930904</v>
      </c>
      <c r="B190" t="s">
        <v>91</v>
      </c>
      <c r="C190">
        <v>1</v>
      </c>
      <c r="D190" t="s">
        <v>26</v>
      </c>
      <c r="E190" s="28"/>
      <c r="F190" s="28"/>
      <c r="G190" s="29"/>
      <c r="H190" s="6">
        <f>C190*G190</f>
        <v>0</v>
      </c>
    </row>
    <row r="193" spans="8:9" x14ac:dyDescent="0.25">
      <c r="H193" s="21">
        <f>SUM(H3:H192)</f>
        <v>0</v>
      </c>
      <c r="I193" s="11" t="s">
        <v>203</v>
      </c>
    </row>
  </sheetData>
  <sheetProtection algorithmName="SHA-512" hashValue="7lVem/j+NiG9+nUVrBEf5ZExP2GwcB8gRW9k5UGA4ypr0tKUIiEsqSSb3r4UM20syoN6fyrLKHEkaCzwpQoNRw==" saltValue="5PZymTpIbzQgLWLCiBoI3Q==" spinCount="100000" sheet="1" objects="1" scenarios="1"/>
  <autoFilter ref="A2:H190" xr:uid="{A54B9EF1-ADCC-400F-B622-C08670006655}">
    <sortState xmlns:xlrd2="http://schemas.microsoft.com/office/spreadsheetml/2017/richdata2" ref="A3:H190">
      <sortCondition ref="A2:A19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9"/>
  <sheetViews>
    <sheetView zoomScale="120" zoomScaleNormal="120" workbookViewId="0">
      <selection activeCell="C12" sqref="C12"/>
    </sheetView>
  </sheetViews>
  <sheetFormatPr defaultRowHeight="15" x14ac:dyDescent="0.25"/>
  <cols>
    <col min="2" max="2" width="45.28515625" customWidth="1"/>
    <col min="3" max="3" width="9.140625" customWidth="1"/>
    <col min="4" max="4" width="21.140625" customWidth="1"/>
    <col min="5" max="5" width="23.28515625" style="10" customWidth="1"/>
  </cols>
  <sheetData>
    <row r="1" spans="2:5" x14ac:dyDescent="0.25">
      <c r="B1" s="11" t="s">
        <v>203</v>
      </c>
      <c r="E1" s="10">
        <f>'1. Prijslijst'!H193</f>
        <v>0</v>
      </c>
    </row>
    <row r="2" spans="2:5" ht="30" x14ac:dyDescent="0.25">
      <c r="B2" s="7" t="s">
        <v>206</v>
      </c>
      <c r="C2" s="7"/>
      <c r="D2" s="8">
        <v>0.08</v>
      </c>
      <c r="E2" s="10">
        <f>D2*E1</f>
        <v>0</v>
      </c>
    </row>
    <row r="4" spans="2:5" x14ac:dyDescent="0.25">
      <c r="B4" s="22" t="s">
        <v>204</v>
      </c>
      <c r="D4" s="8">
        <f>C11</f>
        <v>0</v>
      </c>
      <c r="E4" s="12">
        <f>D4*E2</f>
        <v>0</v>
      </c>
    </row>
    <row r="9" spans="2:5" x14ac:dyDescent="0.25">
      <c r="B9" s="27" t="s">
        <v>199</v>
      </c>
      <c r="C9" s="13"/>
    </row>
    <row r="10" spans="2:5" x14ac:dyDescent="0.25">
      <c r="B10" s="14" t="s">
        <v>201</v>
      </c>
      <c r="C10" s="15">
        <v>0.85</v>
      </c>
    </row>
    <row r="11" spans="2:5" x14ac:dyDescent="0.25">
      <c r="B11" s="16" t="s">
        <v>200</v>
      </c>
      <c r="C11" s="30">
        <v>0</v>
      </c>
    </row>
    <row r="12" spans="2:5" x14ac:dyDescent="0.25">
      <c r="B12" s="14"/>
      <c r="C12" s="17"/>
    </row>
    <row r="13" spans="2:5" ht="15.75" thickBot="1" x14ac:dyDescent="0.3">
      <c r="B13" s="14" t="s">
        <v>202</v>
      </c>
      <c r="C13" s="18">
        <f>SUM(C10:C12)</f>
        <v>0.85</v>
      </c>
    </row>
    <row r="14" spans="2:5" x14ac:dyDescent="0.25">
      <c r="B14" s="19"/>
      <c r="C14" s="20"/>
    </row>
    <row r="19" spans="2:2" x14ac:dyDescent="0.25">
      <c r="B19" s="31" t="s">
        <v>208</v>
      </c>
    </row>
  </sheetData>
  <sheetProtection algorithmName="SHA-512" hashValue="YjvabwHjYrwypYliPtG2Cc1J69tJOtubilsUeGinPDajPW/TNgN2Kc7TCuW8UZd0lR8w6cg4TMp1vaYOu47j6g==" saltValue="ES0lsvp5NFqdjVrq6dE5X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F0B4-79DC-4FB9-B640-BE40F54CA65D}">
  <dimension ref="B2:K18"/>
  <sheetViews>
    <sheetView workbookViewId="0">
      <selection activeCell="C11" sqref="C11"/>
    </sheetView>
  </sheetViews>
  <sheetFormatPr defaultRowHeight="15" x14ac:dyDescent="0.25"/>
  <cols>
    <col min="1" max="1" width="24.28515625" bestFit="1" customWidth="1"/>
    <col min="2" max="2" width="36" style="24" bestFit="1" customWidth="1"/>
    <col min="4" max="4" width="19.5703125" style="9" customWidth="1"/>
    <col min="11" max="11" width="12.42578125" bestFit="1" customWidth="1"/>
  </cols>
  <sheetData>
    <row r="2" spans="2:11" x14ac:dyDescent="0.25">
      <c r="B2" s="25" t="s">
        <v>203</v>
      </c>
      <c r="D2" s="9">
        <f>'1. Prijslijst'!H193</f>
        <v>0</v>
      </c>
    </row>
    <row r="3" spans="2:11" x14ac:dyDescent="0.25">
      <c r="B3" s="23" t="s">
        <v>204</v>
      </c>
      <c r="D3" s="9">
        <f>'2. Retour'!E4</f>
        <v>0</v>
      </c>
    </row>
    <row r="5" spans="2:11" ht="15.75" thickBot="1" x14ac:dyDescent="0.3">
      <c r="B5" s="25" t="s">
        <v>205</v>
      </c>
      <c r="D5" s="26">
        <f>D2-D3</f>
        <v>0</v>
      </c>
    </row>
    <row r="6" spans="2:11" ht="15.75" thickTop="1" x14ac:dyDescent="0.25"/>
    <row r="14" spans="2:11" x14ac:dyDescent="0.25">
      <c r="K14" s="9"/>
    </row>
    <row r="16" spans="2:11" x14ac:dyDescent="0.25">
      <c r="K16" s="9"/>
    </row>
    <row r="17" spans="11:11" x14ac:dyDescent="0.25">
      <c r="K17" s="9"/>
    </row>
    <row r="18" spans="11:11" x14ac:dyDescent="0.25">
      <c r="K18" s="9"/>
    </row>
  </sheetData>
  <sheetProtection algorithmName="SHA-512" hashValue="S9xTsuKvXXanjYcGj4hdR88SxNY2tfPBBTNEtzxUQhEOvFWpWN4KGsgPvv0NzvXqLFRq+NGJ081fW1rL7DFEqg==" saltValue="zxooinM4M/TjTApHEEN3b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1873DEBA205D43ABE3C7647C2C91F6" ma:contentTypeVersion="2" ma:contentTypeDescription="Een nieuw document maken." ma:contentTypeScope="" ma:versionID="36da31b132569e3028fe1e540c2b5dbf">
  <xsd:schema xmlns:xsd="http://www.w3.org/2001/XMLSchema" xmlns:xs="http://www.w3.org/2001/XMLSchema" xmlns:p="http://schemas.microsoft.com/office/2006/metadata/properties" xmlns:ns3="4129362f-38c2-47fa-8164-178027b488b8" targetNamespace="http://schemas.microsoft.com/office/2006/metadata/properties" ma:root="true" ma:fieldsID="95848a585338c7ba7f624916ecaf8177" ns3:_="">
    <xsd:import namespace="4129362f-38c2-47fa-8164-178027b488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9362f-38c2-47fa-8164-178027b488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686510-9CD5-4824-A346-76464BE9EF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29362f-38c2-47fa-8164-178027b488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FB003F-54CA-4CCD-AE38-19D7F3DC26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670395-538C-4135-948D-9F2ABD7010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Prijslijst</vt:lpstr>
      <vt:lpstr>2. Retour</vt:lpstr>
      <vt:lpstr>3. Inschrijfprijs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Kok</dc:creator>
  <cp:lastModifiedBy>Tahamata</cp:lastModifiedBy>
  <cp:lastPrinted>2016-06-17T08:35:38Z</cp:lastPrinted>
  <dcterms:created xsi:type="dcterms:W3CDTF">2016-02-08T07:47:50Z</dcterms:created>
  <dcterms:modified xsi:type="dcterms:W3CDTF">2022-06-14T08:54:41Z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0x010100A61873DEBA205D43ABE3C7647C2C91F6</vt:lpwstr>
  </property>
</Properties>
</file>