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I:\EBMAINK Vertrouwelijk\Projecten 2022\projecten in voorbereiding\Inhuur\Uitzenden\"/>
    </mc:Choice>
  </mc:AlternateContent>
  <xr:revisionPtr revIDLastSave="0" documentId="8_{72BEA51B-37D7-4053-8A2A-38B7FA6C5255}" xr6:coauthVersionLast="47" xr6:coauthVersionMax="47" xr10:uidLastSave="{00000000-0000-0000-0000-000000000000}"/>
  <workbookProtection workbookAlgorithmName="SHA-512" workbookHashValue="SYQVFa+VHLP9Dkq2GwHammQdKK1AM3iR++JAmQyFVD7a0pVbU0VxEWT/6QEpdxn2jBBWBeJmJkCfdbbK6ZeUVg==" workbookSaltValue="fpaPH0K4XWUFt7cDukvYLw==" workbookSpinCount="100000" lockStructure="1"/>
  <bookViews>
    <workbookView xWindow="-120" yWindow="-120" windowWidth="29040" windowHeight="17640" activeTab="2" xr2:uid="{13FDB9C1-2E1B-8546-9EAD-C6FC6FF73D78}"/>
  </bookViews>
  <sheets>
    <sheet name="voorblad" sheetId="1" r:id="rId1"/>
    <sheet name="invulinstructie en disclaimer" sheetId="2" r:id="rId2"/>
    <sheet name="Invulblad TarievenTool" sheetId="3" r:id="rId3"/>
  </sheets>
  <externalReferences>
    <externalReference r:id="rId4"/>
  </externalReferences>
  <definedNames>
    <definedName name="_______DAT1" localSheetId="1">#REF!</definedName>
    <definedName name="_xlnm._FilterDatabase" localSheetId="2" hidden="1">'Invulblad TarievenTool'!#REF!</definedName>
    <definedName name="_xlnm.Print_Area" localSheetId="2">'Invulblad TarievenTool'!$B$1:$O$93</definedName>
    <definedName name="_xlnm.Print_Area" localSheetId="1">'invulinstructie en disclaimer'!$B$1:$Q$35</definedName>
    <definedName name="_xlnm.Print_Area" localSheetId="0">voorblad!$B$1:$M$23</definedName>
    <definedName name="contractvormen" localSheetId="1">#REF!</definedName>
    <definedName name="n?2_8_8\rat?1\str?10" hidden="1">[1]brongegevens!#REF!</definedName>
    <definedName name="nog" localSheetId="1">#REF!</definedName>
    <definedName name="Print_Area" localSheetId="2">'Invulblad TarievenTool'!$A$1:$O$89</definedName>
    <definedName name="TEST1" localSheetI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4" i="3" l="1"/>
  <c r="E59" i="3"/>
  <c r="E49" i="3"/>
  <c r="E42" i="3"/>
  <c r="O30" i="3"/>
  <c r="G17" i="3"/>
  <c r="G16" i="3"/>
  <c r="D18" i="1"/>
  <c r="C13" i="1"/>
  <c r="B1" i="3"/>
  <c r="B1" i="2" l="1"/>
</calcChain>
</file>

<file path=xl/sharedStrings.xml><?xml version="1.0" encoding="utf-8"?>
<sst xmlns="http://schemas.openxmlformats.org/spreadsheetml/2006/main" count="247" uniqueCount="202">
  <si>
    <t>Versie:</t>
  </si>
  <si>
    <t>Belangrijk: Lees eerst de invulinstructie!</t>
  </si>
  <si>
    <t>Datum:</t>
  </si>
  <si>
    <t>is een merk van</t>
  </si>
  <si>
    <t>Invulinstructie</t>
  </si>
  <si>
    <t>Opdrachtgever maakt gebruik van de TarievenTool ten behoeve van de vaststelling van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</si>
  <si>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</si>
  <si>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</si>
  <si>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</si>
  <si>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</si>
  <si>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</si>
  <si>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</si>
  <si>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</si>
  <si>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</si>
  <si>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</si>
  <si>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 risicodrager bent voor de ZW-Flex en WGA.</t>
  </si>
  <si>
    <t>2.2 t/m 2.4</t>
  </si>
  <si>
    <t>Vul de rekenpremies in, niet de uitkomsten!     Hierbij worden onderbouwingen gevraagd:</t>
  </si>
  <si>
    <t xml:space="preserve">- Voor de WGA maakt Opdrachtgever standaard gebruik van het werknemersdeel van 50%. Indien inschrijver een afwijkend beleid hieromtrent hanteert, kan dat worden aangegeven. Hiervan wordt een bewijsstuk gevraagd.  </t>
  </si>
  <si>
    <t>- Indien Inschrijver voor de WGA en ZW Flex geen eigen risicodrager is, dient de beschikking van de belastingdienst als bewijsstuk van de opgegeven premies worden meegezonden.</t>
  </si>
  <si>
    <t xml:space="preserve">- Indien Inschrijver voor de WGA en ZW Flex eigenrisicodrager is, dient een deugdelijke onderbouwing van de opgegeven premies meegezonden te worden. Deze moet bovendien zijn voorzien van naam en handtekening van de tekenbevoegde directeur. </t>
  </si>
  <si>
    <t xml:space="preserve">- Indien Opgave belastingdienst of overige onderbouwing niet is meegezonden, worden voor de WGA en Zw Flex  de minimum premies gehanteerd.  </t>
  </si>
  <si>
    <t xml:space="preserve">- De eventuele verzekeringspremies voor de Aanvulling ZW worden ingeschat indien deze niet zijn onderbouwd. </t>
  </si>
  <si>
    <t>2.5</t>
  </si>
  <si>
    <t>Standaard is sector 52 ingevuld.</t>
  </si>
  <si>
    <t>3.1 t/m 3.3</t>
  </si>
  <si>
    <t xml:space="preserve">Vul het aantal kort verzuim -, ziekte- en leegloopdagen in die u opgenomen wil hebben in de loonkostenfactor. Hiervoor geldt een maximum (vermeld). </t>
  </si>
  <si>
    <t>3.4</t>
  </si>
  <si>
    <t>Vul de verhoudingsgetallen in ten behoeve van de berekening van de component Transitievergoeding welke wordt opgenomen in de loonkostenfactor. Deze dient deugdelijk te worden onderbouwd.</t>
  </si>
  <si>
    <t>Verificatie:</t>
  </si>
  <si>
    <t>Na het indienen van de Inschrijving - uiterlijk 29 maart 2022 - wordt op basis van het ingevulde invulblad en de verplicht bij te voegen onderbouwingen de TarievenTool per inschrijver gemaakt.</t>
  </si>
  <si>
    <t>De opgestelde TarievenTool wordt vervolgens begin week 14 (uiterlijk 5 april)  ter controle en verificatie naar Inschrijver gestuurd, met het verzoek de TarievenTool te controleren en te accorderen.</t>
  </si>
  <si>
    <t>Voor de verificatie geldt een beperkte termijn tot uiterlijk 11 april, derhalve het verzoek aan Inschrijver voor de verificatie tijd te reserveren.</t>
  </si>
  <si>
    <t>Na akkoord wordt de TarievenTool definitief en middels de TCO berekening opgenomen in de ranking.</t>
  </si>
  <si>
    <t xml:space="preserve">NB: het is tijdens de verificatie niet mogelijk om de Inschrijving te wijzigen, slechts de doorrekeningen van de TarievenTool worden geverifieerd. </t>
  </si>
  <si>
    <t>TarievenTool Disclaimer</t>
  </si>
  <si>
    <t xml:space="preserve">Door de TarievenTool te gebruiken, verklaart Opdrachtnemer kennis te hebben genomen van de inhoud en strekking van de TarievenTool disclaimer en stemt Opdrachtnemer in met de onvoorwaardelijke toepasselijkheid van deze disclaimer. De TarievenTool is uitsluitend bedoeld als hulpmiddel en ter ondersteuning van de tariefbepaling in het kader van de Overeenkomst tussen Opdrachtnemer en Opdrachtgever. Opdrachtnemer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Opdrachtnemer vrijwaart Opdrachtgever voor alle aanspraken van derden, verband houdend met en voortvloeiend uit het gebruik door Opdrachtnemer van de TarievenTool. </t>
  </si>
  <si>
    <t xml:space="preserve"> </t>
  </si>
  <si>
    <t>Invulblad</t>
  </si>
  <si>
    <t>1. Toelichting</t>
  </si>
  <si>
    <t xml:space="preserve">Ten behoeve van de TarievenTool dienen een aantal variabelen door u te worden aangeleverd.  Tevens worden hierbij bijlagen gevraagd.
</t>
  </si>
  <si>
    <t>Een voorbeeld van de wijze van berekenen is als bijlage toegevoegd. Hier kunnen, met uitzondering van de opgevraagde gegevens, slechts minimale veranderingen ontstaan door afrondingen. Het aanpassen van andere gegevens dan de opgevraagde is niet mogelijk.</t>
  </si>
  <si>
    <t>Naam Inlenend bedrijf</t>
  </si>
  <si>
    <t>Naam Uitlenend bedrijf</t>
  </si>
  <si>
    <t>2. Rekenpremies</t>
  </si>
  <si>
    <t>&lt;kies&gt;</t>
  </si>
  <si>
    <t>Eigen risicodrager voor ZW-flex?</t>
  </si>
  <si>
    <t>Nee</t>
  </si>
  <si>
    <t>Ja</t>
  </si>
  <si>
    <t>Eigen risicodrager voor WGA?</t>
  </si>
  <si>
    <t>Welke contractvarianten past u toe in Fase A?</t>
  </si>
  <si>
    <t>Fase A Uitzendbeding</t>
  </si>
  <si>
    <t>Fase A Detacheren</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</si>
  <si>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</si>
  <si>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</si>
  <si>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</si>
  <si>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</si>
  <si>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</si>
  <si>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</si>
  <si>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</si>
  <si>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</si>
  <si>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</si>
  <si>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</si>
  <si>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</si>
  <si>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Aanvulling ZW BV2</t>
  </si>
  <si>
    <t>2.4</t>
  </si>
  <si>
    <t>WGA premie</t>
  </si>
  <si>
    <t>ZW-flex premie</t>
  </si>
  <si>
    <t>bv1</t>
  </si>
  <si>
    <t>bv2</t>
  </si>
  <si>
    <t>Sectorindeling</t>
  </si>
  <si>
    <t>52 Uitzendbedrijven</t>
  </si>
  <si>
    <t>Anders nl.</t>
  </si>
  <si>
    <t xml:space="preserve">* Indien Opgave belastingdienst of overige onderbouwing niet meegezonden wordt, worden voor de gedifferentieerde WGA en ZW Flex premies de minimum premies gehanteerd. </t>
  </si>
  <si>
    <t>3. Voorzieningen</t>
  </si>
  <si>
    <t>Kort verzuim, ziekte, leegloop</t>
  </si>
  <si>
    <t>BV1</t>
  </si>
  <si>
    <t>BV2</t>
  </si>
  <si>
    <t>3.1</t>
  </si>
  <si>
    <t>Kort verzuim in dagen</t>
  </si>
  <si>
    <t>3.2</t>
  </si>
  <si>
    <t>Ziekteverzuim in dagen</t>
  </si>
  <si>
    <t>3.3</t>
  </si>
  <si>
    <t>Leegloop in dagen (alleen bij vaste uren)</t>
  </si>
  <si>
    <t>Transitievergoeding</t>
  </si>
  <si>
    <t>Verhoudingen</t>
  </si>
  <si>
    <t>Verhouding zelf opzeggen door medewerker (waaronder in dienst bij opdrachtgever) vs opzeggen door uitlener</t>
  </si>
  <si>
    <t>4. Nominale Bureauvergoeding</t>
  </si>
  <si>
    <r>
      <t xml:space="preserve">Bureauvergoeding in € (alleen voor </t>
    </r>
    <r>
      <rPr>
        <b/>
        <sz val="10.5"/>
        <rFont val="VAG Rounded Std Thin"/>
      </rPr>
      <t>normale</t>
    </r>
    <r>
      <rPr>
        <sz val="10.5"/>
        <rFont val="VAG Rounded Std Thin"/>
      </rPr>
      <t xml:space="preserve"> uren)</t>
    </r>
  </si>
  <si>
    <t>Bureaumarge in €</t>
  </si>
  <si>
    <t>Bureauvergoeding normale uren</t>
  </si>
  <si>
    <t>4.1</t>
  </si>
  <si>
    <t>MBO</t>
  </si>
  <si>
    <t>HBO</t>
  </si>
  <si>
    <t>Functiesegment 4</t>
  </si>
  <si>
    <t>4.2.</t>
  </si>
  <si>
    <t xml:space="preserve">Gedurende de looptijd van de overeenkomst wordt een vastgesteld indexeringspercentage van 1,0% gehanteerd, dat ieder jaar per 1 januari zal worden toegepast op de overeengekomen bureaumarge. </t>
  </si>
  <si>
    <t>4.3</t>
  </si>
  <si>
    <t>Marge overuren</t>
  </si>
  <si>
    <t>Alleen gebruiken bij Techniek</t>
  </si>
  <si>
    <t>Fase A</t>
  </si>
  <si>
    <t>Fase B&amp;C</t>
  </si>
  <si>
    <t>4.4</t>
  </si>
  <si>
    <t>Verhouding Fasen</t>
  </si>
  <si>
    <t>4.5</t>
  </si>
  <si>
    <t>Huisvestingskosten per week</t>
  </si>
  <si>
    <t>te betalen bedrag door de medewerker per week. Hiervan wordt 81% meegenomen in de uitruilberekening, indien van toepassing.</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</si>
  <si>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</si>
  <si>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</si>
  <si>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</si>
  <si>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</si>
  <si>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</si>
  <si>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</si>
  <si>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
ADV-vergoeding per uur: (% ADV x Bruto uurloon) x ADV-factor</t>
  </si>
  <si>
    <r>
      <t xml:space="preserve">Indien gebruik gemaakt wordt van </t>
    </r>
    <r>
      <rPr>
        <b/>
        <sz val="10.5"/>
        <rFont val="VAG Rounded Std Thin"/>
      </rPr>
      <t>uitruil</t>
    </r>
    <r>
      <rPr>
        <sz val="10.5"/>
        <rFont val="VAG Rounded Std Thin"/>
      </rPr>
      <t xml:space="preserve"> zoals benoemd in 5.1, </t>
    </r>
    <r>
      <rPr>
        <b/>
        <sz val="10.5"/>
        <rFont val="VAG Rounded Std Thin"/>
      </rPr>
      <t>,</t>
    </r>
    <r>
      <rPr>
        <sz val="10.5"/>
        <rFont val="VAG Rounded Std Thin"/>
      </rPr>
      <t xml:space="preserve"> wordt het factuurtarief bepaald aan de hand van de volgende formule(s):
- Normale uren: (Bruto uurloon x loonkostenfactor normale uren) + bureaumarge. 
In het geval van uitruil van arbeidsvoorwaarden is de formule als volgt:                                                                                                                 
- Normale uren: ((Bruto uurloon - minus uitruildeel) x verlaagde loonkostenfactor normale uren) + (uitruildeel x loonkostenfactor overuren) + bureaumarge.
- Overuren: (Bruto uurloon x loonkostenfactor overuren) x toeslagpercentage
- Ploegenuren: Normale uurtarief + (bruto uurloon x loonkostenfactor ploegenuren x toeslagpercentage)</t>
    </r>
  </si>
  <si>
    <t>5.4</t>
  </si>
  <si>
    <r>
      <t xml:space="preserve">Er geldt </t>
    </r>
    <r>
      <rPr>
        <b/>
        <sz val="10.5"/>
        <rFont val="VAG Rounded Std Thin"/>
      </rPr>
      <t>geen</t>
    </r>
    <r>
      <rPr>
        <sz val="10.5"/>
        <rFont val="VAG Rounded Std Thin"/>
      </rPr>
      <t xml:space="preserve"> nominale bureaumarge voor overuren of het toeslagdeel voor ploegenuren.</t>
    </r>
  </si>
  <si>
    <t>6 Uitruil arbeidsvoorwaarden</t>
  </si>
  <si>
    <t>6.1</t>
  </si>
  <si>
    <t>Op basis van artikel 20 van de ABU/NBBU cao mag uitruil van arbeidsvoorwaarden tot een maximum van 30% van het feitelijk loon plaatsvinden i.v.m. extraterritoriale kosten. Geef aan welke uitruil plaatsvindt:</t>
  </si>
  <si>
    <t>Loondeel boven minimumloon</t>
  </si>
  <si>
    <t>Bovenwettelijke vakantiedagen</t>
  </si>
  <si>
    <t>ja</t>
  </si>
  <si>
    <t>toeslagen voor over- en ploegen uren</t>
  </si>
  <si>
    <t>nee</t>
  </si>
  <si>
    <t>compensatieuren</t>
  </si>
  <si>
    <t>6.2</t>
  </si>
  <si>
    <t>Op basis van artikel 29, lid 6 van de ABU/NBBU cao mag uitbetaling i.p.v reservering plaatsvinden van enkele arbeidsvoorwaarden. Geef aan welke uitbetaling plaatsvindt:</t>
  </si>
  <si>
    <t>Kort Verzuim</t>
  </si>
  <si>
    <t>Vakantiebijslag</t>
  </si>
  <si>
    <t>Feestdagen</t>
  </si>
  <si>
    <t>1 Agrarisch bedrijf</t>
  </si>
  <si>
    <t>2 Tabakverwerkende industrie</t>
  </si>
  <si>
    <t>3 Bouwbedrijf</t>
  </si>
  <si>
    <t>4 Baggerbedrijf</t>
  </si>
  <si>
    <t>5 Houten emballage-industrie, houtwaren- en borstelindustrie</t>
  </si>
  <si>
    <t>6 Timmerindustrie</t>
  </si>
  <si>
    <t>7 Meubel- en orgelbouwindustrie</t>
  </si>
  <si>
    <t>8 Groothandel in hout, zagerijen, schaverijen en houtbereidingsindustrie</t>
  </si>
  <si>
    <t>9 Grafische industrie</t>
  </si>
  <si>
    <t>10 Metaalindustrie</t>
  </si>
  <si>
    <t>11 Elektrotechnische industrie</t>
  </si>
  <si>
    <t>12 Metaal-en technische bedrijfstakken</t>
  </si>
  <si>
    <t>13 Bakkerijen</t>
  </si>
  <si>
    <t>14 Suikerverwerkende industrie</t>
  </si>
  <si>
    <t>15 Slagersbedrijven</t>
  </si>
  <si>
    <t>16 Slagers overig</t>
  </si>
  <si>
    <t>17 Detailhandel en ambachten</t>
  </si>
  <si>
    <t>18 Reiniging</t>
  </si>
  <si>
    <t>19 Grootwinkelbedrijf</t>
  </si>
  <si>
    <t>20 Havenbedrijven</t>
  </si>
  <si>
    <t>21 Havenclassificeerders</t>
  </si>
  <si>
    <t>22 Binnenscheepvaart</t>
  </si>
  <si>
    <t>23 Visserij</t>
  </si>
  <si>
    <t>24 Koopvaardij</t>
  </si>
  <si>
    <t>25 Vervoer KLM</t>
  </si>
  <si>
    <t>26 Vervoer NS</t>
  </si>
  <si>
    <t>27 Vervoer posterijen</t>
  </si>
  <si>
    <t>28 Taxivervoer</t>
  </si>
  <si>
    <t>29 Openbaar Vervoer</t>
  </si>
  <si>
    <t>30 Besloten busvervoer</t>
  </si>
  <si>
    <t>31 Overig personenvervoer te land en in de lucht</t>
  </si>
  <si>
    <t>32 Overig goederenvervoer te land en in de lucht</t>
  </si>
  <si>
    <t>33 Horeca algemeen</t>
  </si>
  <si>
    <t>34 Horeca catering</t>
  </si>
  <si>
    <t>35 Gezondheid, geestelijke en maatschappelijke belangen</t>
  </si>
  <si>
    <t>38 Banken</t>
  </si>
  <si>
    <t>39 Verzekeringswezen</t>
  </si>
  <si>
    <t>40 Uitgeverij</t>
  </si>
  <si>
    <t>41 Groothandel I</t>
  </si>
  <si>
    <t>42 Groothandel II</t>
  </si>
  <si>
    <t>43 Zakelijke Dienstverlening I</t>
  </si>
  <si>
    <t>44 Zakelijke Dienstverlening II</t>
  </si>
  <si>
    <t>45 Zakelijke Dienstverlening III</t>
  </si>
  <si>
    <t>46 Zuivelindustrie</t>
  </si>
  <si>
    <t>47 Textielindustrie</t>
  </si>
  <si>
    <t>48 Steen-, cement-, glas- en keramische industrie</t>
  </si>
  <si>
    <t>49 Chemische industrie</t>
  </si>
  <si>
    <t>50 Voedingsindustrie</t>
  </si>
  <si>
    <t>51 Algemene industrie</t>
  </si>
  <si>
    <t>53 Bewakingsondernemingen</t>
  </si>
  <si>
    <t>54 Culturele instellingen</t>
  </si>
  <si>
    <t>55 Overige takken van bedrijf en beroep</t>
  </si>
  <si>
    <t>56 Schildersbedrijf</t>
  </si>
  <si>
    <t>57 Stukadoorsbedrijf</t>
  </si>
  <si>
    <t>58 Dakdekkersbedrijf</t>
  </si>
  <si>
    <t>59 Mortelbedrijf</t>
  </si>
  <si>
    <t>60 Steenhouwersbedrijf</t>
  </si>
  <si>
    <t>61 Overheid, onderwijs en wetenschappen</t>
  </si>
  <si>
    <t>62 Overheid, rijk, politie en rechterlijke macht</t>
  </si>
  <si>
    <t>63 Overheid, defensie</t>
  </si>
  <si>
    <t>64 Overheid, provincies en gemeenten</t>
  </si>
  <si>
    <t>65 Overheid, openbare nutsbedrijven</t>
  </si>
  <si>
    <t>66 Overheid, overige instellingen</t>
  </si>
  <si>
    <t>67 Werk en (re)Integratie</t>
  </si>
  <si>
    <t>68 Railbouw</t>
  </si>
  <si>
    <t>69 Telecommunicatie</t>
  </si>
  <si>
    <t>Prijsafspraken Uitzenden 2022</t>
  </si>
  <si>
    <t>22.01</t>
  </si>
  <si>
    <t>&lt;Naam&gt;</t>
  </si>
  <si>
    <t>Gemeente Assen</t>
  </si>
  <si>
    <t>Regulier uitzenden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</si>
</sst>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413]\ * #,##0.00_ ;_ [$€-413]\ * \-#,##0.00_ ;_ [$€-413]\ * &quot;-&quot;??_ ;_ @_ "/>
    <numFmt numFmtId="165" formatCode="0.0%"/>
    <numFmt numFmtId="166" formatCode="_-* #,##0.00_-;\-* #,##0.00_-;_-* &quot;-&quot;??_-;_-@_-"/>
    <numFmt numFmtId="167" formatCode="&quot;€&quot;\ #,##0.00_-;[Red]&quot;€&quot;\ #,##0.00\-"/>
    <numFmt numFmtId="168" formatCode="_([$GBP]\ * #,##0.0_);_([$GBP]\ * \(#,##0.0\);_([$GBP]\ * &quot;-&quot;?_);_(@_)"/>
    <numFmt numFmtId="169" formatCode="&quot;€&quot;\ #,##0.00"/>
  </numFmts>
  <fonts count="61">
    <font>
      <sz val="10"/>
      <name val="Arial"/>
      <family val="2"/>
    </font>
    <font>
      <sz val="11"/>
      <color theme="1"/>
      <name val="Calibri"/>
      <family val="2"/>
      <scheme val="minor"/>
    </font>
    <font>
      <sz val="72"/>
      <color theme="1"/>
      <name val="VAGRounded BT"/>
    </font>
    <font>
      <sz val="36"/>
      <color rgb="FFE26207"/>
      <name val="VAG Rounded Std Bold"/>
    </font>
    <font>
      <b/>
      <sz val="11"/>
      <color theme="1"/>
      <name val="Calibri"/>
      <family val="2"/>
      <scheme val="minor"/>
    </font>
    <font>
      <sz val="11"/>
      <color theme="1"/>
      <name val="VAGRounded BT"/>
    </font>
    <font>
      <sz val="36"/>
      <color theme="1"/>
      <name val="VAG Rounded Std Bold"/>
    </font>
    <font>
      <sz val="28"/>
      <color theme="1"/>
      <name val="VAG Rounded Std Bold"/>
    </font>
    <font>
      <sz val="10"/>
      <name val="Arial"/>
      <family val="2"/>
    </font>
    <font>
      <b/>
      <sz val="12"/>
      <color theme="1"/>
      <name val="VAG Rounded Std Thin"/>
    </font>
    <font>
      <sz val="12"/>
      <color theme="1"/>
      <name val="VAG Rounded Std Thin"/>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sz val="11"/>
      <name val="VAG Rounded Std Thin"/>
    </font>
    <font>
      <b/>
      <sz val="14"/>
      <name val="VAG Rounded Std Thin"/>
    </font>
    <font>
      <sz val="14"/>
      <color theme="1"/>
      <name val="VAG Rounded Std Thin"/>
    </font>
    <font>
      <sz val="12"/>
      <name val="Open Sans"/>
      <family val="2"/>
    </font>
    <font>
      <sz val="10"/>
      <name val="VAG Rounded Std Bold"/>
    </font>
    <font>
      <sz val="9"/>
      <name val="VAG Rounded Std Thin"/>
    </font>
    <font>
      <sz val="10"/>
      <color theme="1"/>
      <name val="Open Sans"/>
      <family val="2"/>
    </font>
    <font>
      <sz val="16"/>
      <name val="VAG Rounded Std Thin"/>
    </font>
    <font>
      <b/>
      <sz val="26"/>
      <color rgb="FFE26207"/>
      <name val="VAG Rounded Std Thin"/>
    </font>
    <font>
      <b/>
      <sz val="16"/>
      <color theme="1"/>
      <name val="VAG Rounded Std Thin"/>
    </font>
    <font>
      <sz val="26"/>
      <color rgb="FFE26207"/>
      <name val="VAG Rounded Std Thin"/>
    </font>
    <font>
      <b/>
      <sz val="26"/>
      <name val="VAG Rounded Std Thin"/>
    </font>
    <font>
      <sz val="12"/>
      <name val="VAG Rounded Std Thin"/>
    </font>
    <font>
      <b/>
      <sz val="11"/>
      <color indexed="63"/>
      <name val="VAG Rounded Std Thin"/>
    </font>
    <font>
      <b/>
      <sz val="14"/>
      <color rgb="FFFF0000"/>
      <name val="VAG Rounded Std Thin"/>
    </font>
    <font>
      <sz val="11"/>
      <color indexed="63"/>
      <name val="VAG Rounded Std Thin"/>
    </font>
    <font>
      <b/>
      <sz val="11"/>
      <color indexed="61"/>
      <name val="VAG Rounded Std Thin"/>
    </font>
    <font>
      <b/>
      <sz val="11"/>
      <name val="VAG Rounded Std Thin"/>
    </font>
    <font>
      <sz val="8"/>
      <name val="VAG Rounded Std Thin"/>
    </font>
    <font>
      <sz val="10"/>
      <name val="VAG Rounded Std Thin"/>
    </font>
    <font>
      <sz val="10.5"/>
      <name val="VAG Rounded Std Thin"/>
    </font>
    <font>
      <b/>
      <sz val="10.5"/>
      <name val="VAG Rounded Std Thin"/>
    </font>
    <font>
      <i/>
      <sz val="10.5"/>
      <name val="VAG Rounded Std Thin"/>
    </font>
    <font>
      <i/>
      <sz val="10.5"/>
      <color theme="0"/>
      <name val="VAG Rounded Std Thin"/>
    </font>
    <font>
      <sz val="10.5"/>
      <color theme="0"/>
      <name val="VAG Rounded Std Thin"/>
    </font>
    <font>
      <sz val="10.5"/>
      <color rgb="FF887232"/>
      <name val="VAG Rounded Std Thin"/>
    </font>
    <font>
      <sz val="10.5"/>
      <color rgb="FFFF7216"/>
      <name val="VAG Rounded Std Thin"/>
    </font>
    <font>
      <sz val="10.5"/>
      <color theme="1"/>
      <name val="VAG Rounded Std Thin"/>
    </font>
    <font>
      <sz val="10.5"/>
      <color rgb="FF221FB8"/>
      <name val="VAG Rounded Std Thin"/>
    </font>
    <font>
      <sz val="11"/>
      <color rgb="FF887232"/>
      <name val="VAG Rounded Std Thin"/>
    </font>
    <font>
      <sz val="11"/>
      <color rgb="FFFF7216"/>
      <name val="VAG Rounded Std Thin"/>
    </font>
    <font>
      <sz val="11"/>
      <color theme="1"/>
      <name val="VAG Rounded Std Thin"/>
    </font>
    <font>
      <sz val="11"/>
      <color rgb="FF221FB8"/>
      <name val="VAG Rounded Std Thin"/>
    </font>
    <font>
      <b/>
      <sz val="10"/>
      <name val="VAG Rounded Std Thin"/>
    </font>
    <font>
      <sz val="10"/>
      <color theme="1"/>
      <name val="VAG Rounded Std Thin"/>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s>
  <borders count="27">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hair">
        <color indexed="22"/>
      </top>
      <bottom/>
      <diagonal/>
    </border>
    <border>
      <left style="thin">
        <color indexed="9"/>
      </left>
      <right/>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0">
    <xf numFmtId="164" fontId="0" fillId="0" borderId="0"/>
    <xf numFmtId="166"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164" fontId="8" fillId="0" borderId="0" applyFont="0" applyFill="0" applyBorder="0" applyAlignment="0" applyProtection="0"/>
    <xf numFmtId="0" fontId="8" fillId="0" borderId="0"/>
    <xf numFmtId="164" fontId="8" fillId="0" borderId="0"/>
    <xf numFmtId="0" fontId="8" fillId="0" borderId="0"/>
  </cellStyleXfs>
  <cellXfs count="265">
    <xf numFmtId="164" fontId="0" fillId="0" borderId="0" xfId="0"/>
    <xf numFmtId="0" fontId="1" fillId="0" borderId="0" xfId="2"/>
    <xf numFmtId="164" fontId="1" fillId="0" borderId="0" xfId="2" applyNumberFormat="1"/>
    <xf numFmtId="43" fontId="0" fillId="0" borderId="0" xfId="3" applyFont="1"/>
    <xf numFmtId="43" fontId="1" fillId="0" borderId="0" xfId="2" applyNumberFormat="1"/>
    <xf numFmtId="0" fontId="2" fillId="0" borderId="0" xfId="2" applyFont="1"/>
    <xf numFmtId="0" fontId="3" fillId="0" borderId="0" xfId="2" applyFont="1" applyAlignment="1">
      <alignment horizontal="left" vertical="center"/>
    </xf>
    <xf numFmtId="43" fontId="4" fillId="0" borderId="0" xfId="3" applyFont="1"/>
    <xf numFmtId="164" fontId="4" fillId="0" borderId="0" xfId="2" applyNumberFormat="1" applyFont="1"/>
    <xf numFmtId="0" fontId="3" fillId="0" borderId="0" xfId="2" applyFont="1" applyAlignment="1">
      <alignment horizontal="left"/>
    </xf>
    <xf numFmtId="0" fontId="5" fillId="0" borderId="0" xfId="2" applyFont="1"/>
    <xf numFmtId="0" fontId="4" fillId="0" borderId="0" xfId="2" applyFont="1" applyAlignment="1">
      <alignment horizontal="right"/>
    </xf>
    <xf numFmtId="165" fontId="0" fillId="0" borderId="0" xfId="4" applyNumberFormat="1" applyFont="1"/>
    <xf numFmtId="2" fontId="6" fillId="0" borderId="0" xfId="2" applyNumberFormat="1" applyFont="1" applyAlignment="1">
      <alignment horizontal="left"/>
    </xf>
    <xf numFmtId="2" fontId="7" fillId="0" borderId="0" xfId="2" applyNumberFormat="1" applyFont="1" applyAlignment="1">
      <alignment horizontal="left"/>
    </xf>
    <xf numFmtId="164" fontId="9" fillId="0" borderId="0" xfId="0" applyFont="1" applyAlignment="1">
      <alignment vertical="center"/>
    </xf>
    <xf numFmtId="0" fontId="10" fillId="0" borderId="0" xfId="0" applyNumberFormat="1" applyFont="1" applyAlignment="1">
      <alignment horizontal="left" vertical="center"/>
    </xf>
    <xf numFmtId="0" fontId="11" fillId="0" borderId="0" xfId="2" applyFont="1"/>
    <xf numFmtId="14" fontId="10" fillId="0" borderId="0" xfId="0" applyNumberFormat="1" applyFont="1" applyAlignment="1">
      <alignment horizontal="left" vertical="center"/>
    </xf>
    <xf numFmtId="0" fontId="12" fillId="0" borderId="0" xfId="2" applyFont="1" applyAlignment="1">
      <alignment horizontal="left" vertical="center" indent="4"/>
    </xf>
    <xf numFmtId="0" fontId="13" fillId="2" borderId="0" xfId="5" applyFont="1" applyFill="1"/>
    <xf numFmtId="0" fontId="15" fillId="0" borderId="0" xfId="5" applyFont="1" applyAlignment="1">
      <alignment vertical="center" readingOrder="1"/>
    </xf>
    <xf numFmtId="0" fontId="16" fillId="0" borderId="0" xfId="5" applyFont="1" applyAlignment="1">
      <alignment vertical="center" wrapText="1" readingOrder="1"/>
    </xf>
    <xf numFmtId="0" fontId="17" fillId="0" borderId="0" xfId="5" applyFont="1" applyAlignment="1">
      <alignment horizontal="center" vertical="center" wrapText="1" readingOrder="1"/>
    </xf>
    <xf numFmtId="0" fontId="18" fillId="0" borderId="0" xfId="5" applyFont="1" applyAlignment="1">
      <alignment vertical="center" wrapText="1" readingOrder="1"/>
    </xf>
    <xf numFmtId="0" fontId="17" fillId="0" borderId="0" xfId="5" applyFont="1" applyAlignment="1">
      <alignment horizontal="right" vertical="center" readingOrder="1"/>
    </xf>
    <xf numFmtId="49" fontId="0" fillId="0" borderId="0" xfId="0" applyNumberFormat="1"/>
    <xf numFmtId="49" fontId="19" fillId="0" borderId="0" xfId="0" applyNumberFormat="1" applyFon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2" fillId="0" borderId="0" xfId="0" applyNumberFormat="1" applyFont="1" applyAlignment="1">
      <alignment vertical="center"/>
    </xf>
    <xf numFmtId="49" fontId="19" fillId="0" borderId="0" xfId="0" applyNumberFormat="1" applyFont="1" applyAlignment="1">
      <alignment vertical="center"/>
    </xf>
    <xf numFmtId="49" fontId="0" fillId="0" borderId="0" xfId="0" applyNumberFormat="1" applyAlignment="1">
      <alignment vertical="center"/>
    </xf>
    <xf numFmtId="49" fontId="20" fillId="0" borderId="0" xfId="0" applyNumberFormat="1" applyFont="1" applyAlignment="1">
      <alignment vertical="center"/>
    </xf>
    <xf numFmtId="164" fontId="24" fillId="0" borderId="0" xfId="0" applyFont="1" applyAlignment="1">
      <alignment vertical="center"/>
    </xf>
    <xf numFmtId="164" fontId="25" fillId="0" borderId="0" xfId="0" applyFont="1" applyAlignment="1">
      <alignment vertical="center"/>
    </xf>
    <xf numFmtId="164" fontId="0" fillId="0" borderId="0" xfId="0" applyAlignment="1">
      <alignment vertical="center"/>
    </xf>
    <xf numFmtId="164" fontId="24" fillId="0" borderId="0" xfId="0" applyFont="1"/>
    <xf numFmtId="164" fontId="25" fillId="0" borderId="0" xfId="0" applyFont="1"/>
    <xf numFmtId="49" fontId="26" fillId="0" borderId="0" xfId="0" applyNumberFormat="1" applyFont="1" applyAlignment="1">
      <alignment vertical="center" wrapText="1"/>
    </xf>
    <xf numFmtId="49" fontId="19" fillId="0" borderId="0" xfId="0" applyNumberFormat="1" applyFont="1" applyAlignment="1">
      <alignment horizontal="left" vertical="center" wrapText="1"/>
    </xf>
    <xf numFmtId="49" fontId="27" fillId="0" borderId="0" xfId="0" applyNumberFormat="1" applyFont="1" applyAlignment="1">
      <alignment horizontal="left" vertical="center"/>
    </xf>
    <xf numFmtId="49" fontId="26" fillId="0" borderId="0" xfId="0" applyNumberFormat="1" applyFont="1" applyAlignment="1">
      <alignment horizontal="left" vertical="center" wrapText="1"/>
    </xf>
    <xf numFmtId="49" fontId="28" fillId="3" borderId="0" xfId="0" applyNumberFormat="1" applyFont="1" applyFill="1" applyAlignment="1">
      <alignment horizontal="left" vertical="center"/>
    </xf>
    <xf numFmtId="49" fontId="28" fillId="0" borderId="0" xfId="0" applyNumberFormat="1" applyFont="1" applyAlignment="1">
      <alignment horizontal="left" vertical="center"/>
    </xf>
    <xf numFmtId="164" fontId="29" fillId="0" borderId="0" xfId="0" applyFont="1"/>
    <xf numFmtId="49" fontId="26" fillId="0" borderId="0" xfId="0" applyNumberFormat="1" applyFont="1" applyAlignment="1">
      <alignment vertical="top"/>
    </xf>
    <xf numFmtId="164" fontId="20" fillId="0" borderId="0" xfId="0" applyFont="1"/>
    <xf numFmtId="164" fontId="21" fillId="0" borderId="0" xfId="0" applyFont="1"/>
    <xf numFmtId="164" fontId="30" fillId="0" borderId="0" xfId="0" applyFont="1"/>
    <xf numFmtId="164" fontId="32" fillId="2" borderId="2" xfId="0" applyFont="1" applyFill="1" applyBorder="1"/>
    <xf numFmtId="164" fontId="32" fillId="0" borderId="2" xfId="0" applyFont="1" applyBorder="1"/>
    <xf numFmtId="164" fontId="32" fillId="0" borderId="2" xfId="6" applyFont="1" applyFill="1" applyBorder="1" applyProtection="1"/>
    <xf numFmtId="164" fontId="32" fillId="2" borderId="0" xfId="0" applyFont="1" applyFill="1"/>
    <xf numFmtId="164" fontId="32" fillId="0" borderId="0" xfId="0" applyFont="1"/>
    <xf numFmtId="166" fontId="32" fillId="0" borderId="0" xfId="1" applyFont="1" applyFill="1" applyBorder="1" applyProtection="1"/>
    <xf numFmtId="0" fontId="33" fillId="2" borderId="0" xfId="5" applyFont="1" applyFill="1" applyAlignment="1">
      <alignment vertical="center"/>
    </xf>
    <xf numFmtId="0" fontId="35" fillId="0" borderId="0" xfId="5" applyFont="1" applyAlignment="1">
      <alignment vertical="center" readingOrder="1"/>
    </xf>
    <xf numFmtId="0" fontId="34" fillId="0" borderId="0" xfId="5" applyFont="1" applyAlignment="1">
      <alignment vertical="center" wrapText="1" readingOrder="1"/>
    </xf>
    <xf numFmtId="0" fontId="36" fillId="0" borderId="0" xfId="5" applyFont="1" applyAlignment="1">
      <alignment horizontal="center" vertical="center" wrapText="1" readingOrder="1"/>
    </xf>
    <xf numFmtId="0" fontId="37" fillId="0" borderId="0" xfId="5" applyFont="1" applyAlignment="1">
      <alignment vertical="center" wrapText="1" readingOrder="1"/>
    </xf>
    <xf numFmtId="0" fontId="36" fillId="0" borderId="0" xfId="5" applyFont="1" applyAlignment="1">
      <alignment horizontal="right" vertical="center" readingOrder="1"/>
    </xf>
    <xf numFmtId="0" fontId="26" fillId="2" borderId="0" xfId="5" applyFont="1" applyFill="1" applyAlignment="1">
      <alignment vertical="center"/>
    </xf>
    <xf numFmtId="0" fontId="38" fillId="2" borderId="4" xfId="5" applyFont="1" applyFill="1" applyBorder="1" applyAlignment="1">
      <alignment horizontal="left" vertical="center" wrapText="1"/>
    </xf>
    <xf numFmtId="168" fontId="38" fillId="2" borderId="5" xfId="5" applyNumberFormat="1" applyFont="1" applyFill="1" applyBorder="1" applyAlignment="1">
      <alignment vertical="center"/>
    </xf>
    <xf numFmtId="0" fontId="26" fillId="2" borderId="8" xfId="5" applyFont="1" applyFill="1" applyBorder="1" applyAlignment="1">
      <alignment vertical="center" wrapText="1"/>
    </xf>
    <xf numFmtId="0" fontId="26" fillId="2" borderId="2" xfId="5" applyFont="1" applyFill="1" applyBorder="1" applyAlignment="1">
      <alignment vertical="center" wrapText="1"/>
    </xf>
    <xf numFmtId="0" fontId="26" fillId="2" borderId="9" xfId="5" applyFont="1" applyFill="1" applyBorder="1" applyAlignment="1">
      <alignment vertical="center" wrapText="1"/>
    </xf>
    <xf numFmtId="0" fontId="26" fillId="2" borderId="0" xfId="5" applyFont="1" applyFill="1" applyAlignment="1">
      <alignment vertical="center" wrapText="1"/>
    </xf>
    <xf numFmtId="0" fontId="26" fillId="2" borderId="0" xfId="5" applyFont="1" applyFill="1" applyAlignment="1">
      <alignment horizontal="left" vertical="center"/>
    </xf>
    <xf numFmtId="0" fontId="26" fillId="2" borderId="0" xfId="5" applyFont="1" applyFill="1" applyAlignment="1">
      <alignment horizontal="left" vertical="center" wrapText="1"/>
    </xf>
    <xf numFmtId="0" fontId="26" fillId="2" borderId="3" xfId="5" applyFont="1" applyFill="1" applyBorder="1" applyAlignment="1">
      <alignment vertical="center" wrapText="1"/>
    </xf>
    <xf numFmtId="0" fontId="26" fillId="2" borderId="4" xfId="5" applyFont="1" applyFill="1" applyBorder="1" applyAlignment="1">
      <alignment horizontal="left" vertical="center"/>
    </xf>
    <xf numFmtId="0" fontId="26" fillId="2" borderId="4" xfId="5" applyFont="1" applyFill="1" applyBorder="1" applyAlignment="1">
      <alignment horizontal="left" vertical="center" wrapText="1"/>
    </xf>
    <xf numFmtId="0" fontId="26" fillId="2" borderId="5" xfId="5" applyFont="1" applyFill="1" applyBorder="1" applyAlignment="1">
      <alignment horizontal="left" vertical="center" wrapText="1"/>
    </xf>
    <xf numFmtId="164" fontId="26" fillId="0" borderId="0" xfId="0" applyFont="1" applyAlignment="1">
      <alignment vertical="center"/>
    </xf>
    <xf numFmtId="0" fontId="26" fillId="2" borderId="7" xfId="5" applyFont="1" applyFill="1" applyBorder="1" applyAlignment="1">
      <alignment horizontal="right" vertical="center" wrapText="1"/>
    </xf>
    <xf numFmtId="2" fontId="26" fillId="0" borderId="0" xfId="0" applyNumberFormat="1" applyFont="1" applyAlignment="1">
      <alignment vertical="center"/>
    </xf>
    <xf numFmtId="14" fontId="26" fillId="0" borderId="7" xfId="0" applyNumberFormat="1" applyFont="1" applyBorder="1" applyAlignment="1">
      <alignment vertical="center"/>
    </xf>
    <xf numFmtId="164" fontId="26" fillId="0" borderId="8" xfId="0" applyFont="1" applyBorder="1" applyAlignment="1">
      <alignment horizontal="left" vertical="center" wrapText="1"/>
    </xf>
    <xf numFmtId="164" fontId="26" fillId="0" borderId="2" xfId="0" applyFont="1" applyBorder="1" applyAlignment="1">
      <alignment horizontal="left" vertical="center" wrapText="1"/>
    </xf>
    <xf numFmtId="2" fontId="41" fillId="0" borderId="2" xfId="0" applyNumberFormat="1" applyFont="1" applyBorder="1" applyAlignment="1">
      <alignment horizontal="center" vertical="center"/>
    </xf>
    <xf numFmtId="164" fontId="41" fillId="0" borderId="2" xfId="0" applyFont="1" applyBorder="1" applyAlignment="1">
      <alignment vertical="center"/>
    </xf>
    <xf numFmtId="164" fontId="26" fillId="0" borderId="9" xfId="0" applyFont="1" applyBorder="1" applyAlignment="1">
      <alignment vertical="center"/>
    </xf>
    <xf numFmtId="0" fontId="26" fillId="2" borderId="4" xfId="5" applyFont="1" applyFill="1" applyBorder="1" applyAlignment="1">
      <alignment horizontal="center" vertical="center" wrapText="1"/>
    </xf>
    <xf numFmtId="0" fontId="26" fillId="2" borderId="6" xfId="5" applyFont="1" applyFill="1" applyBorder="1" applyAlignment="1">
      <alignment horizontal="center" vertical="center" wrapText="1"/>
    </xf>
    <xf numFmtId="0" fontId="26" fillId="4" borderId="11" xfId="5" applyFont="1" applyFill="1" applyBorder="1" applyAlignment="1" applyProtection="1">
      <alignment horizontal="left" vertical="center" wrapText="1"/>
      <protection locked="0"/>
    </xf>
    <xf numFmtId="0" fontId="26" fillId="2" borderId="0" xfId="5" applyFont="1" applyFill="1" applyAlignment="1">
      <alignment horizontal="center" vertical="center" wrapText="1"/>
    </xf>
    <xf numFmtId="0" fontId="26" fillId="2" borderId="7" xfId="5" applyFont="1" applyFill="1" applyBorder="1" applyAlignment="1">
      <alignment horizontal="left" vertical="center" wrapText="1"/>
    </xf>
    <xf numFmtId="0" fontId="43" fillId="2" borderId="0" xfId="5" applyFont="1" applyFill="1" applyAlignment="1">
      <alignment horizontal="center" vertical="center" wrapText="1"/>
    </xf>
    <xf numFmtId="2" fontId="26" fillId="4" borderId="11" xfId="5" applyNumberFormat="1" applyFont="1" applyFill="1" applyBorder="1" applyAlignment="1" applyProtection="1">
      <alignment horizontal="center" vertical="center" wrapText="1"/>
      <protection locked="0"/>
    </xf>
    <xf numFmtId="2" fontId="26" fillId="0" borderId="14" xfId="5" applyNumberFormat="1" applyFont="1" applyBorder="1" applyAlignment="1" applyProtection="1">
      <alignment horizontal="center" vertical="center" wrapText="1"/>
      <protection locked="0"/>
    </xf>
    <xf numFmtId="2" fontId="26" fillId="4" borderId="15" xfId="5" applyNumberFormat="1" applyFont="1" applyFill="1" applyBorder="1" applyAlignment="1" applyProtection="1">
      <alignment horizontal="center" vertical="center" wrapText="1"/>
      <protection locked="0"/>
    </xf>
    <xf numFmtId="0" fontId="26" fillId="0" borderId="0" xfId="5" applyFont="1" applyAlignment="1">
      <alignment horizontal="center" vertical="center" wrapText="1"/>
    </xf>
    <xf numFmtId="0" fontId="26" fillId="4" borderId="14" xfId="5" applyFont="1" applyFill="1" applyBorder="1" applyAlignment="1" applyProtection="1">
      <alignment horizontal="center" vertical="center" wrapText="1"/>
      <protection locked="0"/>
    </xf>
    <xf numFmtId="0" fontId="44" fillId="2" borderId="7" xfId="5" applyFont="1" applyFill="1" applyBorder="1" applyAlignment="1">
      <alignment vertical="center" wrapText="1"/>
    </xf>
    <xf numFmtId="0" fontId="26" fillId="0" borderId="6" xfId="5" applyFont="1" applyBorder="1" applyAlignment="1">
      <alignment horizontal="center" vertical="center" wrapText="1"/>
    </xf>
    <xf numFmtId="0" fontId="26" fillId="0" borderId="0" xfId="5" applyFont="1" applyAlignment="1">
      <alignment vertical="center" wrapText="1"/>
    </xf>
    <xf numFmtId="0" fontId="31" fillId="0" borderId="0" xfId="5" quotePrefix="1" applyFont="1" applyAlignment="1">
      <alignment vertical="center" wrapText="1"/>
    </xf>
    <xf numFmtId="0" fontId="26" fillId="0" borderId="0" xfId="5" applyFont="1" applyAlignment="1">
      <alignment vertical="center"/>
    </xf>
    <xf numFmtId="0" fontId="31" fillId="2" borderId="0" xfId="5" applyFont="1" applyFill="1" applyAlignment="1">
      <alignment vertical="center" wrapText="1"/>
    </xf>
    <xf numFmtId="0" fontId="31" fillId="2" borderId="0" xfId="5" applyFont="1" applyFill="1" applyAlignment="1">
      <alignment horizontal="left" vertical="center" wrapText="1"/>
    </xf>
    <xf numFmtId="2" fontId="26" fillId="2" borderId="0" xfId="5" applyNumberFormat="1" applyFont="1" applyFill="1" applyAlignment="1">
      <alignment vertical="center" wrapText="1"/>
    </xf>
    <xf numFmtId="2" fontId="26" fillId="2" borderId="7" xfId="5" applyNumberFormat="1" applyFont="1" applyFill="1" applyBorder="1" applyAlignment="1">
      <alignment vertical="center" wrapText="1"/>
    </xf>
    <xf numFmtId="2" fontId="26" fillId="5" borderId="0" xfId="5" applyNumberFormat="1" applyFont="1" applyFill="1" applyAlignment="1" applyProtection="1">
      <alignment horizontal="center" vertical="center" wrapText="1"/>
      <protection locked="0"/>
    </xf>
    <xf numFmtId="0" fontId="26" fillId="5" borderId="0" xfId="5" applyFont="1" applyFill="1" applyAlignment="1">
      <alignment vertical="center" wrapText="1"/>
    </xf>
    <xf numFmtId="0" fontId="26" fillId="2" borderId="7" xfId="5" applyFont="1" applyFill="1" applyBorder="1" applyAlignment="1">
      <alignment vertical="center" wrapText="1"/>
    </xf>
    <xf numFmtId="0" fontId="26" fillId="2" borderId="0" xfId="5" applyFont="1" applyFill="1" applyAlignment="1">
      <alignment horizontal="center" vertical="center"/>
    </xf>
    <xf numFmtId="0" fontId="26" fillId="2" borderId="6" xfId="5" applyFont="1" applyFill="1" applyBorder="1" applyAlignment="1">
      <alignment horizontal="left" vertical="center"/>
    </xf>
    <xf numFmtId="0" fontId="43" fillId="2" borderId="0" xfId="5" applyFont="1" applyFill="1" applyAlignment="1">
      <alignment vertical="center" wrapText="1"/>
    </xf>
    <xf numFmtId="0" fontId="43" fillId="2" borderId="2" xfId="5" applyFont="1" applyFill="1" applyBorder="1" applyAlignment="1">
      <alignment horizontal="center" vertical="center" wrapText="1"/>
    </xf>
    <xf numFmtId="0" fontId="26" fillId="2" borderId="6" xfId="5" applyFont="1" applyFill="1" applyBorder="1" applyAlignment="1">
      <alignment vertical="center" wrapText="1"/>
    </xf>
    <xf numFmtId="0" fontId="26" fillId="4" borderId="16" xfId="5" applyFont="1" applyFill="1" applyBorder="1" applyAlignment="1" applyProtection="1">
      <alignment horizontal="center" vertical="center" wrapText="1"/>
      <protection locked="0"/>
    </xf>
    <xf numFmtId="0" fontId="45" fillId="2" borderId="0" xfId="5" applyFont="1" applyFill="1" applyAlignment="1">
      <alignment vertical="center" wrapText="1"/>
    </xf>
    <xf numFmtId="0" fontId="26" fillId="4" borderId="17" xfId="5" applyFont="1" applyFill="1" applyBorder="1" applyAlignment="1" applyProtection="1">
      <alignment horizontal="center" vertical="center" wrapText="1"/>
      <protection locked="0"/>
    </xf>
    <xf numFmtId="0" fontId="45" fillId="2" borderId="7" xfId="5" applyFont="1" applyFill="1" applyBorder="1" applyAlignment="1">
      <alignment vertical="center" wrapText="1"/>
    </xf>
    <xf numFmtId="0" fontId="26" fillId="4" borderId="15" xfId="5" applyFont="1" applyFill="1" applyBorder="1" applyAlignment="1" applyProtection="1">
      <alignment horizontal="center" vertical="center" wrapText="1"/>
      <protection locked="0"/>
    </xf>
    <xf numFmtId="0" fontId="26" fillId="4" borderId="11" xfId="5" applyFont="1" applyFill="1" applyBorder="1" applyAlignment="1" applyProtection="1">
      <alignment horizontal="center" vertical="center" wrapText="1"/>
      <protection locked="0"/>
    </xf>
    <xf numFmtId="0" fontId="26" fillId="2" borderId="6" xfId="5" applyFont="1" applyFill="1" applyBorder="1" applyAlignment="1">
      <alignment horizontal="right" vertical="center" wrapText="1"/>
    </xf>
    <xf numFmtId="0" fontId="26" fillId="2" borderId="18" xfId="5" applyFont="1" applyFill="1" applyBorder="1" applyAlignment="1">
      <alignment vertical="center" wrapText="1"/>
    </xf>
    <xf numFmtId="167" fontId="26" fillId="2" borderId="0" xfId="5" applyNumberFormat="1" applyFont="1" applyFill="1" applyAlignment="1">
      <alignment vertical="center"/>
    </xf>
    <xf numFmtId="0" fontId="26" fillId="2" borderId="6" xfId="5" applyFont="1" applyFill="1" applyBorder="1" applyAlignment="1">
      <alignment horizontal="left" vertical="center" wrapText="1"/>
    </xf>
    <xf numFmtId="9" fontId="26" fillId="4" borderId="0" xfId="5" applyNumberFormat="1" applyFont="1" applyFill="1" applyAlignment="1" applyProtection="1">
      <alignment horizontal="center" vertical="center" wrapText="1"/>
      <protection locked="0"/>
    </xf>
    <xf numFmtId="9" fontId="26" fillId="2" borderId="0" xfId="5" applyNumberFormat="1" applyFont="1" applyFill="1" applyAlignment="1">
      <alignment horizontal="center" vertical="center" wrapText="1"/>
    </xf>
    <xf numFmtId="0" fontId="26" fillId="2" borderId="8" xfId="5" applyFont="1" applyFill="1" applyBorder="1" applyAlignment="1">
      <alignment horizontal="left" vertical="center" wrapText="1"/>
    </xf>
    <xf numFmtId="0" fontId="26" fillId="2" borderId="2" xfId="5" applyFont="1" applyFill="1" applyBorder="1" applyAlignment="1">
      <alignment horizontal="left" vertical="center" wrapText="1"/>
    </xf>
    <xf numFmtId="0" fontId="26" fillId="2" borderId="9" xfId="5" applyFont="1" applyFill="1" applyBorder="1" applyAlignment="1">
      <alignment horizontal="left" vertical="center" wrapText="1"/>
    </xf>
    <xf numFmtId="0" fontId="26" fillId="2" borderId="0" xfId="7" applyFont="1" applyFill="1" applyAlignment="1">
      <alignment vertical="center"/>
    </xf>
    <xf numFmtId="167" fontId="26" fillId="2" borderId="0" xfId="7" applyNumberFormat="1" applyFont="1" applyFill="1" applyAlignment="1">
      <alignment vertical="center"/>
    </xf>
    <xf numFmtId="0" fontId="46" fillId="2" borderId="4" xfId="7" applyFont="1" applyFill="1" applyBorder="1" applyAlignment="1">
      <alignment horizontal="center" vertical="center" wrapText="1"/>
    </xf>
    <xf numFmtId="0" fontId="46" fillId="2" borderId="5" xfId="7" applyFont="1" applyFill="1" applyBorder="1" applyAlignment="1">
      <alignment horizontal="center" vertical="center" wrapText="1"/>
    </xf>
    <xf numFmtId="0" fontId="46" fillId="2" borderId="6" xfId="7" applyFont="1" applyFill="1" applyBorder="1" applyAlignment="1">
      <alignment horizontal="left" vertical="center" wrapText="1"/>
    </xf>
    <xf numFmtId="0" fontId="46" fillId="2" borderId="0" xfId="7" applyFont="1" applyFill="1" applyAlignment="1">
      <alignment horizontal="left" vertical="center" wrapText="1"/>
    </xf>
    <xf numFmtId="0" fontId="48" fillId="2" borderId="0" xfId="7" applyFont="1" applyFill="1" applyAlignment="1">
      <alignment horizontal="center" vertical="center" wrapText="1"/>
    </xf>
    <xf numFmtId="0" fontId="49" fillId="0" borderId="0" xfId="7" applyFont="1" applyAlignment="1">
      <alignment horizontal="center" vertical="center" wrapText="1"/>
    </xf>
    <xf numFmtId="0" fontId="46" fillId="2" borderId="0" xfId="7" applyFont="1" applyFill="1" applyAlignment="1">
      <alignment horizontal="center" vertical="center" wrapText="1"/>
    </xf>
    <xf numFmtId="0" fontId="46" fillId="2" borderId="7" xfId="7" applyFont="1" applyFill="1" applyBorder="1" applyAlignment="1">
      <alignment horizontal="center" vertical="center" wrapText="1"/>
    </xf>
    <xf numFmtId="0" fontId="46" fillId="2" borderId="6" xfId="7" applyFont="1" applyFill="1" applyBorder="1" applyAlignment="1">
      <alignment vertical="center" wrapText="1"/>
    </xf>
    <xf numFmtId="0" fontId="46" fillId="2" borderId="0" xfId="7" applyFont="1" applyFill="1" applyAlignment="1">
      <alignment vertical="center" wrapText="1"/>
    </xf>
    <xf numFmtId="0" fontId="48" fillId="2" borderId="2" xfId="7" applyFont="1" applyFill="1" applyBorder="1" applyAlignment="1">
      <alignment horizontal="center" vertical="center" wrapText="1"/>
    </xf>
    <xf numFmtId="164" fontId="46" fillId="0" borderId="0" xfId="8" applyFont="1" applyAlignment="1">
      <alignment vertical="center"/>
    </xf>
    <xf numFmtId="167" fontId="46" fillId="4" borderId="19" xfId="7" applyNumberFormat="1" applyFont="1" applyFill="1" applyBorder="1" applyAlignment="1" applyProtection="1">
      <alignment horizontal="center" vertical="center" wrapText="1"/>
      <protection locked="0"/>
    </xf>
    <xf numFmtId="167" fontId="50" fillId="0" borderId="0" xfId="7" applyNumberFormat="1" applyFont="1" applyAlignment="1">
      <alignment horizontal="center" vertical="center" wrapText="1"/>
    </xf>
    <xf numFmtId="20" fontId="46" fillId="2" borderId="0" xfId="7" applyNumberFormat="1" applyFont="1" applyFill="1" applyAlignment="1">
      <alignment horizontal="left" vertical="center" wrapText="1"/>
    </xf>
    <xf numFmtId="167" fontId="46" fillId="2" borderId="7" xfId="7" applyNumberFormat="1" applyFont="1" applyFill="1" applyBorder="1" applyAlignment="1">
      <alignment horizontal="center" vertical="center" wrapText="1"/>
    </xf>
    <xf numFmtId="167" fontId="46" fillId="4" borderId="14" xfId="7" applyNumberFormat="1" applyFont="1" applyFill="1" applyBorder="1" applyAlignment="1" applyProtection="1">
      <alignment horizontal="center" vertical="center" wrapText="1"/>
      <protection locked="0"/>
    </xf>
    <xf numFmtId="167" fontId="46" fillId="0" borderId="14" xfId="7" applyNumberFormat="1" applyFont="1" applyBorder="1" applyAlignment="1">
      <alignment horizontal="center" vertical="center" wrapText="1"/>
    </xf>
    <xf numFmtId="167" fontId="46" fillId="2" borderId="0" xfId="7" applyNumberFormat="1" applyFont="1" applyFill="1" applyAlignment="1">
      <alignment horizontal="center" vertical="center" wrapText="1"/>
    </xf>
    <xf numFmtId="0" fontId="46" fillId="5" borderId="6" xfId="9" applyFont="1" applyFill="1" applyBorder="1" applyAlignment="1">
      <alignment vertical="center" wrapText="1"/>
    </xf>
    <xf numFmtId="0" fontId="26" fillId="5" borderId="0" xfId="9" applyFont="1" applyFill="1" applyAlignment="1">
      <alignment vertical="center"/>
    </xf>
    <xf numFmtId="0" fontId="31" fillId="5" borderId="0" xfId="9" applyFont="1" applyFill="1" applyAlignment="1">
      <alignment horizontal="left" vertical="center" wrapText="1"/>
    </xf>
    <xf numFmtId="0" fontId="31" fillId="5" borderId="7" xfId="9" applyFont="1" applyFill="1" applyBorder="1" applyAlignment="1">
      <alignment horizontal="left" vertical="center" wrapText="1"/>
    </xf>
    <xf numFmtId="0" fontId="31" fillId="5" borderId="0" xfId="9" applyFont="1" applyFill="1" applyAlignment="1">
      <alignment horizontal="left" vertical="center"/>
    </xf>
    <xf numFmtId="169" fontId="26" fillId="4" borderId="0" xfId="5" applyNumberFormat="1" applyFont="1" applyFill="1" applyAlignment="1" applyProtection="1">
      <alignment horizontal="center" vertical="center" wrapText="1"/>
      <protection locked="0"/>
    </xf>
    <xf numFmtId="9" fontId="44" fillId="2" borderId="0" xfId="5" applyNumberFormat="1" applyFont="1" applyFill="1" applyAlignment="1">
      <alignment horizontal="left" vertical="center"/>
    </xf>
    <xf numFmtId="0" fontId="46" fillId="2" borderId="20" xfId="7" applyFont="1" applyFill="1" applyBorder="1" applyAlignment="1">
      <alignment horizontal="left" vertical="center" wrapText="1"/>
    </xf>
    <xf numFmtId="0" fontId="46" fillId="2" borderId="21" xfId="7" applyFont="1" applyFill="1" applyBorder="1" applyAlignment="1">
      <alignment horizontal="left" vertical="center" wrapText="1"/>
    </xf>
    <xf numFmtId="0" fontId="46" fillId="2" borderId="2" xfId="7" applyFont="1" applyFill="1" applyBorder="1" applyAlignment="1">
      <alignment horizontal="left" vertical="center" wrapText="1"/>
    </xf>
    <xf numFmtId="0" fontId="46" fillId="2" borderId="22" xfId="7" applyFont="1" applyFill="1" applyBorder="1" applyAlignment="1">
      <alignment horizontal="left" vertical="center" wrapText="1"/>
    </xf>
    <xf numFmtId="0" fontId="46" fillId="2" borderId="0" xfId="7" applyFont="1" applyFill="1" applyAlignment="1">
      <alignment horizontal="left" vertical="center"/>
    </xf>
    <xf numFmtId="168" fontId="46" fillId="2" borderId="0" xfId="7" applyNumberFormat="1" applyFont="1" applyFill="1" applyAlignment="1">
      <alignment vertical="center"/>
    </xf>
    <xf numFmtId="0" fontId="51" fillId="5" borderId="4" xfId="8" applyNumberFormat="1" applyFont="1" applyFill="1" applyBorder="1" applyAlignment="1">
      <alignment horizontal="left" vertical="center" wrapText="1"/>
    </xf>
    <xf numFmtId="0" fontId="52" fillId="5" borderId="4" xfId="8" applyNumberFormat="1" applyFont="1" applyFill="1" applyBorder="1" applyAlignment="1">
      <alignment horizontal="center" vertical="center" wrapText="1"/>
    </xf>
    <xf numFmtId="0" fontId="52" fillId="5" borderId="5" xfId="8" applyNumberFormat="1" applyFont="1" applyFill="1" applyBorder="1" applyAlignment="1">
      <alignment horizontal="center" vertical="center" wrapText="1"/>
    </xf>
    <xf numFmtId="164" fontId="46" fillId="5" borderId="6" xfId="8" applyFont="1" applyFill="1" applyBorder="1" applyAlignment="1">
      <alignment vertical="center" wrapText="1"/>
    </xf>
    <xf numFmtId="164" fontId="26" fillId="5" borderId="6" xfId="0" applyFont="1" applyFill="1" applyBorder="1" applyAlignment="1">
      <alignment vertical="center" wrapText="1"/>
    </xf>
    <xf numFmtId="0" fontId="46" fillId="0" borderId="0" xfId="8" applyNumberFormat="1" applyFont="1" applyAlignment="1">
      <alignment horizontal="left" vertical="center" wrapText="1"/>
    </xf>
    <xf numFmtId="0" fontId="26" fillId="5" borderId="7" xfId="0" applyNumberFormat="1" applyFont="1" applyFill="1" applyBorder="1" applyAlignment="1">
      <alignment vertical="center" wrapText="1"/>
    </xf>
    <xf numFmtId="164" fontId="54" fillId="5" borderId="8" xfId="8" applyFont="1" applyFill="1" applyBorder="1" applyAlignment="1">
      <alignment vertical="center" wrapText="1"/>
    </xf>
    <xf numFmtId="164" fontId="54" fillId="5" borderId="2" xfId="8" applyFont="1" applyFill="1" applyBorder="1" applyAlignment="1">
      <alignment vertical="center" wrapText="1"/>
    </xf>
    <xf numFmtId="164" fontId="54" fillId="5" borderId="9" xfId="8" applyFont="1" applyFill="1" applyBorder="1" applyAlignment="1">
      <alignment vertical="center" wrapText="1"/>
    </xf>
    <xf numFmtId="164" fontId="46" fillId="5" borderId="0" xfId="8" applyFont="1" applyFill="1" applyAlignment="1">
      <alignment horizontal="left" vertical="center"/>
    </xf>
    <xf numFmtId="168" fontId="46" fillId="5" borderId="0" xfId="8" applyNumberFormat="1" applyFont="1" applyFill="1" applyAlignment="1">
      <alignment vertical="center"/>
    </xf>
    <xf numFmtId="0" fontId="55" fillId="5" borderId="4" xfId="8" applyNumberFormat="1" applyFont="1" applyFill="1" applyBorder="1" applyAlignment="1">
      <alignment horizontal="left" vertical="center" wrapText="1"/>
    </xf>
    <xf numFmtId="0" fontId="56" fillId="5" borderId="4" xfId="8" applyNumberFormat="1" applyFont="1" applyFill="1" applyBorder="1" applyAlignment="1">
      <alignment horizontal="center" vertical="center" wrapText="1"/>
    </xf>
    <xf numFmtId="0" fontId="56" fillId="5" borderId="5" xfId="8" applyNumberFormat="1" applyFont="1" applyFill="1" applyBorder="1" applyAlignment="1">
      <alignment horizontal="center" vertical="center" wrapText="1"/>
    </xf>
    <xf numFmtId="164" fontId="26" fillId="5" borderId="6" xfId="8" applyFont="1" applyFill="1" applyBorder="1" applyAlignment="1">
      <alignment vertical="center" wrapText="1"/>
    </xf>
    <xf numFmtId="0" fontId="26" fillId="5" borderId="0" xfId="8" applyNumberFormat="1" applyFont="1" applyFill="1" applyAlignment="1">
      <alignment vertical="center" wrapText="1"/>
    </xf>
    <xf numFmtId="0" fontId="26" fillId="4" borderId="11" xfId="7" applyFont="1" applyFill="1" applyBorder="1" applyAlignment="1" applyProtection="1">
      <alignment horizontal="center" vertical="center" wrapText="1"/>
      <protection locked="0"/>
    </xf>
    <xf numFmtId="0" fontId="26" fillId="5" borderId="7" xfId="8" applyNumberFormat="1" applyFont="1" applyFill="1" applyBorder="1" applyAlignment="1">
      <alignment vertical="center" wrapText="1"/>
    </xf>
    <xf numFmtId="0" fontId="26" fillId="2" borderId="0" xfId="7" applyFont="1" applyFill="1" applyAlignment="1">
      <alignment horizontal="center" vertical="center"/>
    </xf>
    <xf numFmtId="0" fontId="26" fillId="5" borderId="0" xfId="8" applyNumberFormat="1" applyFont="1" applyFill="1" applyAlignment="1">
      <alignment horizontal="left" vertical="center" wrapText="1"/>
    </xf>
    <xf numFmtId="0" fontId="26" fillId="5" borderId="7" xfId="8" applyNumberFormat="1" applyFont="1" applyFill="1" applyBorder="1" applyAlignment="1">
      <alignment horizontal="left" vertical="center" wrapText="1"/>
    </xf>
    <xf numFmtId="0" fontId="26" fillId="5" borderId="0" xfId="8" applyNumberFormat="1" applyFont="1" applyFill="1" applyAlignment="1">
      <alignment horizontal="left" vertical="center"/>
    </xf>
    <xf numFmtId="0" fontId="26" fillId="0" borderId="0" xfId="8" applyNumberFormat="1" applyFont="1" applyAlignment="1">
      <alignment vertical="center" wrapText="1"/>
    </xf>
    <xf numFmtId="0" fontId="26" fillId="0" borderId="7" xfId="8" applyNumberFormat="1" applyFont="1" applyBorder="1" applyAlignment="1">
      <alignment vertical="center" wrapText="1"/>
    </xf>
    <xf numFmtId="0" fontId="26" fillId="6" borderId="0" xfId="8" applyNumberFormat="1" applyFont="1" applyFill="1" applyAlignment="1">
      <alignment vertical="center" wrapText="1"/>
    </xf>
    <xf numFmtId="164" fontId="58" fillId="5" borderId="8" xfId="8" applyFont="1" applyFill="1" applyBorder="1" applyAlignment="1">
      <alignment vertical="center" wrapText="1"/>
    </xf>
    <xf numFmtId="164" fontId="58" fillId="5" borderId="2" xfId="8" applyFont="1" applyFill="1" applyBorder="1" applyAlignment="1">
      <alignment vertical="center" wrapText="1"/>
    </xf>
    <xf numFmtId="164" fontId="58" fillId="5" borderId="9" xfId="8" applyFont="1" applyFill="1" applyBorder="1" applyAlignment="1">
      <alignment vertical="center" wrapText="1"/>
    </xf>
    <xf numFmtId="164" fontId="26" fillId="5" borderId="0" xfId="8" applyFont="1" applyFill="1" applyAlignment="1">
      <alignment horizontal="left" vertical="center"/>
    </xf>
    <xf numFmtId="168" fontId="26" fillId="5" borderId="0" xfId="8" applyNumberFormat="1" applyFont="1" applyFill="1" applyAlignment="1">
      <alignment vertical="center"/>
    </xf>
    <xf numFmtId="164" fontId="59" fillId="0" borderId="0" xfId="0" applyFont="1" applyAlignment="1">
      <alignment vertical="center"/>
    </xf>
    <xf numFmtId="164" fontId="45" fillId="0" borderId="0" xfId="0" applyFont="1" applyAlignment="1">
      <alignment vertical="center"/>
    </xf>
    <xf numFmtId="0" fontId="44" fillId="0" borderId="0" xfId="0" applyNumberFormat="1" applyFont="1" applyAlignment="1">
      <alignment vertical="center" wrapText="1"/>
    </xf>
    <xf numFmtId="164" fontId="60" fillId="2" borderId="26" xfId="0" applyFont="1" applyFill="1" applyBorder="1" applyAlignment="1">
      <alignment vertical="center"/>
    </xf>
    <xf numFmtId="164" fontId="60" fillId="0" borderId="26" xfId="0" applyFont="1" applyBorder="1" applyAlignment="1">
      <alignment vertical="center"/>
    </xf>
    <xf numFmtId="164" fontId="60" fillId="0" borderId="26" xfId="6" applyFont="1" applyFill="1" applyBorder="1" applyAlignment="1" applyProtection="1">
      <alignment vertical="center"/>
    </xf>
    <xf numFmtId="164" fontId="60" fillId="0" borderId="0" xfId="6" applyFont="1" applyFill="1" applyBorder="1" applyAlignment="1" applyProtection="1">
      <alignment vertical="center"/>
    </xf>
    <xf numFmtId="164" fontId="60" fillId="2" borderId="0" xfId="0" applyFont="1" applyFill="1" applyAlignment="1">
      <alignment vertical="center"/>
    </xf>
    <xf numFmtId="164" fontId="60" fillId="0" borderId="0" xfId="0" applyFont="1" applyAlignment="1">
      <alignment vertical="center"/>
    </xf>
    <xf numFmtId="166" fontId="60" fillId="0" borderId="0" xfId="1" applyFont="1" applyFill="1" applyBorder="1" applyAlignment="1" applyProtection="1">
      <alignment vertical="center"/>
    </xf>
    <xf numFmtId="168" fontId="26" fillId="2" borderId="0" xfId="5" applyNumberFormat="1" applyFont="1" applyFill="1" applyAlignment="1">
      <alignment vertical="center"/>
    </xf>
    <xf numFmtId="9" fontId="26" fillId="2" borderId="0" xfId="5" applyNumberFormat="1" applyFont="1" applyFill="1" applyAlignment="1">
      <alignment vertical="center"/>
    </xf>
    <xf numFmtId="49" fontId="19" fillId="0" borderId="0" xfId="0" applyNumberFormat="1" applyFont="1" applyAlignment="1">
      <alignment horizontal="left" vertical="center" wrapText="1"/>
    </xf>
    <xf numFmtId="0" fontId="14" fillId="0" borderId="1" xfId="5" applyFont="1" applyBorder="1" applyAlignment="1">
      <alignment horizontal="center" vertical="center" wrapText="1" readingOrder="1"/>
    </xf>
    <xf numFmtId="49" fontId="19" fillId="3" borderId="0" xfId="0" applyNumberFormat="1" applyFont="1" applyFill="1" applyAlignment="1">
      <alignment horizontal="left" vertical="center"/>
    </xf>
    <xf numFmtId="49" fontId="19" fillId="3" borderId="0" xfId="0" applyNumberFormat="1" applyFont="1" applyFill="1" applyAlignment="1">
      <alignment horizontal="left" vertical="center" wrapText="1"/>
    </xf>
    <xf numFmtId="0" fontId="31" fillId="0" borderId="0" xfId="0" applyNumberFormat="1" applyFont="1" applyAlignment="1">
      <alignment horizontal="left" vertical="center" wrapText="1" indent="1"/>
    </xf>
    <xf numFmtId="0" fontId="34" fillId="0" borderId="1" xfId="5" applyFont="1" applyBorder="1" applyAlignment="1">
      <alignment horizontal="center" vertical="center" wrapText="1" readingOrder="1"/>
    </xf>
    <xf numFmtId="167" fontId="27" fillId="0" borderId="2" xfId="5" applyNumberFormat="1" applyFont="1" applyBorder="1" applyAlignment="1">
      <alignment horizontal="left" vertical="center"/>
    </xf>
    <xf numFmtId="0" fontId="38" fillId="2" borderId="3" xfId="5" applyFont="1" applyFill="1" applyBorder="1" applyAlignment="1">
      <alignment horizontal="left" vertical="center" wrapText="1"/>
    </xf>
    <xf numFmtId="0" fontId="38" fillId="2" borderId="4" xfId="5" applyFont="1" applyFill="1" applyBorder="1" applyAlignment="1">
      <alignment horizontal="left" vertical="center" wrapText="1"/>
    </xf>
    <xf numFmtId="0" fontId="38" fillId="2" borderId="6" xfId="5" applyFont="1" applyFill="1" applyBorder="1" applyAlignment="1">
      <alignment horizontal="left" vertical="center" wrapText="1"/>
    </xf>
    <xf numFmtId="0" fontId="38" fillId="2" borderId="0" xfId="5" applyFont="1" applyFill="1" applyAlignment="1">
      <alignment horizontal="left" vertical="center" wrapText="1"/>
    </xf>
    <xf numFmtId="0" fontId="38" fillId="2" borderId="7" xfId="5" applyFont="1" applyFill="1" applyBorder="1" applyAlignment="1">
      <alignment horizontal="left" vertical="center" wrapText="1"/>
    </xf>
    <xf numFmtId="164" fontId="26" fillId="0" borderId="6" xfId="0" applyFont="1" applyBorder="1" applyAlignment="1">
      <alignment horizontal="left" vertical="center" wrapText="1"/>
    </xf>
    <xf numFmtId="164" fontId="26" fillId="0" borderId="0" xfId="0" applyFont="1" applyAlignment="1">
      <alignment horizontal="left" vertical="center" wrapText="1"/>
    </xf>
    <xf numFmtId="2" fontId="39" fillId="4" borderId="0" xfId="0" applyNumberFormat="1" applyFont="1" applyFill="1" applyAlignment="1" applyProtection="1">
      <alignment horizontal="center" vertical="center"/>
      <protection locked="0"/>
    </xf>
    <xf numFmtId="164" fontId="39" fillId="4" borderId="0" xfId="0" applyFont="1" applyFill="1" applyAlignment="1" applyProtection="1">
      <alignment vertical="center"/>
      <protection locked="0"/>
    </xf>
    <xf numFmtId="0" fontId="43" fillId="2" borderId="2" xfId="5" applyFont="1" applyFill="1" applyBorder="1" applyAlignment="1">
      <alignment horizontal="center" vertical="center" wrapText="1"/>
    </xf>
    <xf numFmtId="2" fontId="27" fillId="4" borderId="10" xfId="0" applyNumberFormat="1" applyFont="1" applyFill="1" applyBorder="1" applyAlignment="1" applyProtection="1">
      <alignment horizontal="center" vertical="center"/>
      <protection locked="0"/>
    </xf>
    <xf numFmtId="164" fontId="40" fillId="4" borderId="10" xfId="0" applyFont="1" applyFill="1" applyBorder="1" applyAlignment="1" applyProtection="1">
      <alignment vertical="center"/>
      <protection locked="0"/>
    </xf>
    <xf numFmtId="164" fontId="42" fillId="0" borderId="0" xfId="0" applyFont="1" applyAlignment="1">
      <alignment horizontal="left" vertical="center"/>
    </xf>
    <xf numFmtId="0" fontId="26" fillId="2" borderId="3" xfId="5" applyFont="1" applyFill="1" applyBorder="1" applyAlignment="1">
      <alignment horizontal="left" vertical="center" wrapText="1"/>
    </xf>
    <xf numFmtId="0" fontId="26" fillId="2" borderId="4" xfId="5" applyFont="1" applyFill="1" applyBorder="1" applyAlignment="1">
      <alignment horizontal="left" vertical="center" wrapText="1"/>
    </xf>
    <xf numFmtId="0" fontId="26" fillId="2" borderId="4" xfId="5" applyFont="1" applyFill="1" applyBorder="1" applyAlignment="1">
      <alignment horizontal="center" vertical="center" wrapText="1"/>
    </xf>
    <xf numFmtId="0" fontId="26" fillId="2" borderId="0" xfId="5" applyFont="1" applyFill="1" applyAlignment="1">
      <alignment horizontal="left" vertical="center" wrapText="1"/>
    </xf>
    <xf numFmtId="0" fontId="26" fillId="2" borderId="12" xfId="5" applyFont="1" applyFill="1" applyBorder="1" applyAlignment="1">
      <alignment horizontal="left" vertical="center" wrapText="1"/>
    </xf>
    <xf numFmtId="0" fontId="26" fillId="4" borderId="13" xfId="5" applyFont="1" applyFill="1" applyBorder="1" applyAlignment="1" applyProtection="1">
      <alignment vertical="center" wrapText="1"/>
      <protection locked="0"/>
    </xf>
    <xf numFmtId="0" fontId="26" fillId="4" borderId="0" xfId="5" applyFont="1" applyFill="1" applyAlignment="1" applyProtection="1">
      <alignment vertical="center" wrapText="1"/>
      <protection locked="0"/>
    </xf>
    <xf numFmtId="0" fontId="26" fillId="4" borderId="0" xfId="5" applyFont="1" applyFill="1" applyAlignment="1" applyProtection="1">
      <alignment horizontal="left" vertical="center" wrapText="1"/>
      <protection locked="0"/>
    </xf>
    <xf numFmtId="0" fontId="26" fillId="4" borderId="12" xfId="5" applyFont="1" applyFill="1" applyBorder="1" applyAlignment="1" applyProtection="1">
      <alignment horizontal="left" vertical="center" wrapText="1"/>
      <protection locked="0"/>
    </xf>
    <xf numFmtId="0" fontId="26" fillId="2" borderId="8" xfId="5" applyFont="1" applyFill="1" applyBorder="1" applyAlignment="1">
      <alignment horizontal="left" vertical="center" wrapText="1"/>
    </xf>
    <xf numFmtId="0" fontId="26" fillId="2" borderId="2" xfId="5" applyFont="1" applyFill="1" applyBorder="1" applyAlignment="1">
      <alignment horizontal="left" vertical="center" wrapText="1"/>
    </xf>
    <xf numFmtId="0" fontId="26" fillId="2" borderId="9" xfId="5" applyFont="1" applyFill="1" applyBorder="1" applyAlignment="1">
      <alignment horizontal="left" vertical="center" wrapText="1"/>
    </xf>
    <xf numFmtId="0" fontId="43" fillId="2" borderId="4" xfId="5" applyFont="1" applyFill="1" applyBorder="1" applyAlignment="1">
      <alignment horizontal="center" vertical="center" wrapText="1"/>
    </xf>
    <xf numFmtId="0" fontId="43" fillId="2" borderId="4" xfId="5" applyFont="1" applyFill="1" applyBorder="1" applyAlignment="1">
      <alignment horizontal="center" vertical="center"/>
    </xf>
    <xf numFmtId="0" fontId="26" fillId="2" borderId="6" xfId="5" applyFont="1" applyFill="1" applyBorder="1" applyAlignment="1">
      <alignment horizontal="left" vertical="center" wrapText="1"/>
    </xf>
    <xf numFmtId="0" fontId="43" fillId="2" borderId="0" xfId="5" applyFont="1" applyFill="1" applyAlignment="1">
      <alignment horizontal="center" vertical="center" wrapText="1"/>
    </xf>
    <xf numFmtId="0" fontId="46" fillId="2" borderId="3" xfId="7" applyFont="1" applyFill="1" applyBorder="1" applyAlignment="1">
      <alignment horizontal="left" vertical="center" wrapText="1"/>
    </xf>
    <xf numFmtId="0" fontId="46" fillId="2" borderId="4" xfId="7" applyFont="1" applyFill="1" applyBorder="1" applyAlignment="1">
      <alignment horizontal="left" vertical="center" wrapText="1"/>
    </xf>
    <xf numFmtId="0" fontId="26" fillId="5" borderId="0" xfId="9" applyFont="1" applyFill="1" applyAlignment="1">
      <alignment horizontal="left" vertical="center" wrapText="1"/>
    </xf>
    <xf numFmtId="0" fontId="26" fillId="5" borderId="7" xfId="9" applyFont="1" applyFill="1" applyBorder="1" applyAlignment="1">
      <alignment horizontal="left" vertical="center" wrapText="1"/>
    </xf>
    <xf numFmtId="49" fontId="31" fillId="0" borderId="23" xfId="0" applyNumberFormat="1" applyFont="1" applyBorder="1" applyAlignment="1">
      <alignment horizontal="left" vertical="center" wrapText="1"/>
    </xf>
    <xf numFmtId="49" fontId="31" fillId="0" borderId="24" xfId="0" applyNumberFormat="1" applyFont="1" applyBorder="1" applyAlignment="1">
      <alignment horizontal="left" vertical="center" wrapText="1"/>
    </xf>
    <xf numFmtId="49" fontId="31" fillId="0" borderId="25" xfId="0" applyNumberFormat="1" applyFont="1" applyBorder="1" applyAlignment="1">
      <alignment horizontal="left" vertical="center" wrapText="1"/>
    </xf>
    <xf numFmtId="0" fontId="51" fillId="5" borderId="3" xfId="8" applyNumberFormat="1" applyFont="1" applyFill="1" applyBorder="1" applyAlignment="1">
      <alignment horizontal="left" vertical="center" wrapText="1"/>
    </xf>
    <xf numFmtId="0" fontId="51" fillId="5" borderId="4" xfId="8" applyNumberFormat="1" applyFont="1" applyFill="1" applyBorder="1" applyAlignment="1">
      <alignment horizontal="left" vertical="center" wrapText="1"/>
    </xf>
    <xf numFmtId="0" fontId="53" fillId="5" borderId="0" xfId="8" applyNumberFormat="1" applyFont="1" applyFill="1" applyAlignment="1">
      <alignment horizontal="left" vertical="center" wrapText="1"/>
    </xf>
    <xf numFmtId="0" fontId="53" fillId="5" borderId="7" xfId="8" applyNumberFormat="1" applyFont="1" applyFill="1" applyBorder="1" applyAlignment="1">
      <alignment horizontal="left" vertical="center" wrapText="1"/>
    </xf>
    <xf numFmtId="0" fontId="46" fillId="5" borderId="0" xfId="8" applyNumberFormat="1" applyFont="1" applyFill="1" applyAlignment="1">
      <alignment horizontal="left" vertical="center" wrapText="1"/>
    </xf>
    <xf numFmtId="0" fontId="46" fillId="5" borderId="7" xfId="8" applyNumberFormat="1" applyFont="1" applyFill="1" applyBorder="1" applyAlignment="1">
      <alignment horizontal="left" vertical="center" wrapText="1"/>
    </xf>
    <xf numFmtId="0" fontId="46" fillId="0" borderId="0" xfId="8" applyNumberFormat="1" applyFont="1" applyAlignment="1">
      <alignment horizontal="left" vertical="center" wrapText="1"/>
    </xf>
    <xf numFmtId="0" fontId="46" fillId="0" borderId="7" xfId="8" applyNumberFormat="1" applyFont="1" applyBorder="1" applyAlignment="1">
      <alignment horizontal="left" vertical="center" wrapText="1"/>
    </xf>
    <xf numFmtId="0" fontId="46" fillId="6" borderId="0" xfId="8" applyNumberFormat="1" applyFont="1" applyFill="1" applyAlignment="1">
      <alignment horizontal="left" vertical="center" wrapText="1"/>
    </xf>
    <xf numFmtId="0" fontId="46" fillId="6" borderId="7" xfId="8" applyNumberFormat="1" applyFont="1" applyFill="1" applyBorder="1" applyAlignment="1">
      <alignment horizontal="left" vertical="center" wrapText="1"/>
    </xf>
    <xf numFmtId="0" fontId="55" fillId="5" borderId="3" xfId="8" applyNumberFormat="1" applyFont="1" applyFill="1" applyBorder="1" applyAlignment="1">
      <alignment horizontal="left" vertical="center" wrapText="1"/>
    </xf>
    <xf numFmtId="0" fontId="55" fillId="5" borderId="4" xfId="8" applyNumberFormat="1" applyFont="1" applyFill="1" applyBorder="1" applyAlignment="1">
      <alignment horizontal="left" vertical="center" wrapText="1"/>
    </xf>
    <xf numFmtId="0" fontId="57" fillId="5" borderId="0" xfId="8" applyNumberFormat="1" applyFont="1" applyFill="1" applyAlignment="1">
      <alignment horizontal="left" vertical="center" wrapText="1"/>
    </xf>
    <xf numFmtId="0" fontId="57" fillId="5" borderId="7" xfId="8" applyNumberFormat="1" applyFont="1" applyFill="1" applyBorder="1" applyAlignment="1">
      <alignment horizontal="left" vertical="center" wrapText="1"/>
    </xf>
    <xf numFmtId="0" fontId="26" fillId="5" borderId="0" xfId="8" applyNumberFormat="1" applyFont="1" applyFill="1" applyAlignment="1">
      <alignment horizontal="center" vertical="center" wrapText="1"/>
    </xf>
    <xf numFmtId="0" fontId="26" fillId="5" borderId="7" xfId="8" applyNumberFormat="1" applyFont="1" applyFill="1" applyBorder="1" applyAlignment="1">
      <alignment horizontal="center" vertical="center" wrapText="1"/>
    </xf>
  </cellXfs>
  <cellStyles count="10">
    <cellStyle name="Euro" xfId="6" xr:uid="{80B84357-32B1-6D4E-9B77-943F28E7FBEF}"/>
    <cellStyle name="Komma" xfId="1" builtinId="3"/>
    <cellStyle name="Komma 2 2" xfId="3" xr:uid="{5272CA23-1ACB-9A43-AF18-E7FD43E67BBA}"/>
    <cellStyle name="Normaal 2" xfId="5" xr:uid="{B834FACE-BFFD-6248-B75C-B4623CAB979D}"/>
    <cellStyle name="Normaal 2 2" xfId="7" xr:uid="{DA688644-B808-8B43-B59C-181D6F794173}"/>
    <cellStyle name="Normaal 3" xfId="8" xr:uid="{82BFA2FD-D362-8F4F-BEE6-2E0D112B0971}"/>
    <cellStyle name="Procent 2 2 2" xfId="4" xr:uid="{76E2172B-EB05-844B-A2B2-707C0BC9B9B9}"/>
    <cellStyle name="Standaard" xfId="0" builtinId="0"/>
    <cellStyle name="Standaard 2 2 2" xfId="2" xr:uid="{FCEE133E-7B4E-FD44-8090-E44E568577B6}"/>
    <cellStyle name="Standaard 4" xfId="9" xr:uid="{5037DBE0-5AD1-D944-90CC-B2E6D7FEBC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hyperlink" Target="#Inhoudsopgave!A1"/><Relationship Id="rId1" Type="http://schemas.openxmlformats.org/officeDocument/2006/relationships/image" Target="../media/image6.pn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hyperlink" Target="#Inhoudsopgave!A1"/><Relationship Id="rId1" Type="http://schemas.openxmlformats.org/officeDocument/2006/relationships/image" Target="../media/image6.pn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BDD8CB15-3BCE-5546-8F19-60AC654249E9}"/>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1246012</xdr:colOff>
      <xdr:row>4</xdr:row>
      <xdr:rowOff>536221</xdr:rowOff>
    </xdr:to>
    <xdr:pic>
      <xdr:nvPicPr>
        <xdr:cNvPr id="3" name="Afbeelding 2">
          <a:extLst>
            <a:ext uri="{FF2B5EF4-FFF2-40B4-BE49-F238E27FC236}">
              <a16:creationId xmlns:a16="http://schemas.microsoft.com/office/drawing/2014/main" id="{3CED0E57-9BEF-0844-A449-F27D3A42615D}"/>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240746</xdr:rowOff>
    </xdr:to>
    <xdr:pic>
      <xdr:nvPicPr>
        <xdr:cNvPr id="4" name="Afbeelding 3">
          <a:extLst>
            <a:ext uri="{FF2B5EF4-FFF2-40B4-BE49-F238E27FC236}">
              <a16:creationId xmlns:a16="http://schemas.microsoft.com/office/drawing/2014/main" id="{D1A9F2EA-93C1-7846-81B7-1CBEB2FE239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89033"/>
        </a:xfrm>
        <a:prstGeom prst="rect">
          <a:avLst/>
        </a:prstGeom>
      </xdr:spPr>
    </xdr:pic>
    <xdr:clientData/>
  </xdr:twoCellAnchor>
  <xdr:twoCellAnchor editAs="oneCell">
    <xdr:from>
      <xdr:col>10</xdr:col>
      <xdr:colOff>319211</xdr:colOff>
      <xdr:row>19</xdr:row>
      <xdr:rowOff>90700</xdr:rowOff>
    </xdr:from>
    <xdr:to>
      <xdr:col>11</xdr:col>
      <xdr:colOff>595923</xdr:colOff>
      <xdr:row>20</xdr:row>
      <xdr:rowOff>252024</xdr:rowOff>
    </xdr:to>
    <xdr:pic>
      <xdr:nvPicPr>
        <xdr:cNvPr id="5" name="Afbeelding 4">
          <a:extLst>
            <a:ext uri="{FF2B5EF4-FFF2-40B4-BE49-F238E27FC236}">
              <a16:creationId xmlns:a16="http://schemas.microsoft.com/office/drawing/2014/main" id="{D057D9EC-ADDD-984C-A518-733EE23AF8C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796300"/>
          <a:ext cx="949812" cy="351824"/>
        </a:xfrm>
        <a:prstGeom prst="rect">
          <a:avLst/>
        </a:prstGeom>
      </xdr:spPr>
    </xdr:pic>
    <xdr:clientData/>
  </xdr:twoCellAnchor>
  <xdr:twoCellAnchor editAs="oneCell">
    <xdr:from>
      <xdr:col>1</xdr:col>
      <xdr:colOff>349249</xdr:colOff>
      <xdr:row>5</xdr:row>
      <xdr:rowOff>217593</xdr:rowOff>
    </xdr:from>
    <xdr:to>
      <xdr:col>5</xdr:col>
      <xdr:colOff>1015999</xdr:colOff>
      <xdr:row>10</xdr:row>
      <xdr:rowOff>282787</xdr:rowOff>
    </xdr:to>
    <xdr:pic>
      <xdr:nvPicPr>
        <xdr:cNvPr id="6" name="Afbeelding 5">
          <a:extLst>
            <a:ext uri="{FF2B5EF4-FFF2-40B4-BE49-F238E27FC236}">
              <a16:creationId xmlns:a16="http://schemas.microsoft.com/office/drawing/2014/main" id="{C956E552-4F73-9B42-813B-7A418F25029E}"/>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4168" t="21671" r="14761" b="24306"/>
        <a:stretch/>
      </xdr:blipFill>
      <xdr:spPr bwMode="auto">
        <a:xfrm>
          <a:off x="1212849" y="2655993"/>
          <a:ext cx="4565650" cy="1741594"/>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14111</xdr:colOff>
      <xdr:row>0</xdr:row>
      <xdr:rowOff>42334</xdr:rowOff>
    </xdr:from>
    <xdr:to>
      <xdr:col>4</xdr:col>
      <xdr:colOff>222851</xdr:colOff>
      <xdr:row>0</xdr:row>
      <xdr:rowOff>663223</xdr:rowOff>
    </xdr:to>
    <xdr:pic>
      <xdr:nvPicPr>
        <xdr:cNvPr id="2" name="Afbeelding 1">
          <a:extLst>
            <a:ext uri="{FF2B5EF4-FFF2-40B4-BE49-F238E27FC236}">
              <a16:creationId xmlns:a16="http://schemas.microsoft.com/office/drawing/2014/main" id="{E26F74BE-9674-3247-8F91-558F9C908388}"/>
            </a:ext>
          </a:extLst>
        </xdr:cNvPr>
        <xdr:cNvPicPr>
          <a:picLocks noChangeAspect="1"/>
        </xdr:cNvPicPr>
      </xdr:nvPicPr>
      <xdr:blipFill>
        <a:blip xmlns:r="http://schemas.openxmlformats.org/officeDocument/2006/relationships" r:embed="rId1"/>
        <a:stretch>
          <a:fillRect/>
        </a:stretch>
      </xdr:blipFill>
      <xdr:spPr>
        <a:xfrm>
          <a:off x="509411" y="42334"/>
          <a:ext cx="2494740" cy="620889"/>
        </a:xfrm>
        <a:prstGeom prst="rect">
          <a:avLst/>
        </a:prstGeom>
      </xdr:spPr>
    </xdr:pic>
    <xdr:clientData/>
  </xdr:twoCellAnchor>
  <xdr:twoCellAnchor editAs="oneCell">
    <xdr:from>
      <xdr:col>16</xdr:col>
      <xdr:colOff>496453</xdr:colOff>
      <xdr:row>1</xdr:row>
      <xdr:rowOff>103909</xdr:rowOff>
    </xdr:from>
    <xdr:to>
      <xdr:col>17</xdr:col>
      <xdr:colOff>2993</xdr:colOff>
      <xdr:row>1</xdr:row>
      <xdr:rowOff>436063</xdr:rowOff>
    </xdr:to>
    <xdr:pic>
      <xdr:nvPicPr>
        <xdr:cNvPr id="3" name="Afbeelding 2" descr="Gerelateerde afbeelding">
          <a:hlinkClick xmlns:r="http://schemas.openxmlformats.org/officeDocument/2006/relationships" r:id="rId2" tooltip="Klik hier om naar de inhoudsopgave te gaan."/>
          <a:extLst>
            <a:ext uri="{FF2B5EF4-FFF2-40B4-BE49-F238E27FC236}">
              <a16:creationId xmlns:a16="http://schemas.microsoft.com/office/drawing/2014/main" id="{EBFA63EC-743A-964E-9566-6DF12825D95B}"/>
            </a:ext>
          </a:extLst>
        </xdr:cNvPr>
        <xdr:cNvPicPr>
          <a:picLocks noChangeAspect="1" noChangeArrowheads="1"/>
        </xdr:cNvPicPr>
      </xdr:nvPicPr>
      <xdr:blipFill>
        <a:blip xmlns:r="http://schemas.openxmlformats.org/officeDocument/2006/relationships" r:embed="rId3"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3183753" y="1272309"/>
          <a:ext cx="332040" cy="332154"/>
        </a:xfrm>
        <a:prstGeom prst="rect">
          <a:avLst/>
        </a:prstGeom>
        <a:noFill/>
        <a:effectLst>
          <a:outerShdw blurRad="50800" dist="38100" dir="5400000" algn="t" rotWithShape="0">
            <a:prstClr val="black">
              <a:alpha val="40000"/>
            </a:prstClr>
          </a:outerShdw>
        </a:effectLst>
      </xdr:spPr>
    </xdr:pic>
    <xdr:clientData/>
  </xdr:twoCellAnchor>
  <xdr:twoCellAnchor editAs="oneCell">
    <xdr:from>
      <xdr:col>13</xdr:col>
      <xdr:colOff>330200</xdr:colOff>
      <xdr:row>0</xdr:row>
      <xdr:rowOff>0</xdr:rowOff>
    </xdr:from>
    <xdr:to>
      <xdr:col>16</xdr:col>
      <xdr:colOff>736600</xdr:colOff>
      <xdr:row>0</xdr:row>
      <xdr:rowOff>1095502</xdr:rowOff>
    </xdr:to>
    <xdr:pic>
      <xdr:nvPicPr>
        <xdr:cNvPr id="4" name="Afbeelding 3">
          <a:extLst>
            <a:ext uri="{FF2B5EF4-FFF2-40B4-BE49-F238E27FC236}">
              <a16:creationId xmlns:a16="http://schemas.microsoft.com/office/drawing/2014/main" id="{24E3F2C9-9DC3-3C45-B09A-00D569F4E7BB}"/>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4168" t="21671" r="14761" b="24306"/>
        <a:stretch/>
      </xdr:blipFill>
      <xdr:spPr bwMode="auto">
        <a:xfrm>
          <a:off x="10541000" y="0"/>
          <a:ext cx="2882900" cy="1095502"/>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59B8CAC7-9250-9F4C-9FA9-54AA06CAB76A}"/>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editAs="oneCell">
    <xdr:from>
      <xdr:col>13</xdr:col>
      <xdr:colOff>1021860</xdr:colOff>
      <xdr:row>1</xdr:row>
      <xdr:rowOff>48846</xdr:rowOff>
    </xdr:from>
    <xdr:to>
      <xdr:col>14</xdr:col>
      <xdr:colOff>223601</xdr:colOff>
      <xdr:row>1</xdr:row>
      <xdr:rowOff>381000</xdr:rowOff>
    </xdr:to>
    <xdr:pic>
      <xdr:nvPicPr>
        <xdr:cNvPr id="3" name="Afbeelding 2" descr="Gerelateerde afbeelding">
          <a:hlinkClick xmlns:r="http://schemas.openxmlformats.org/officeDocument/2006/relationships" r:id="rId2" tooltip="Klik hier om naar de inhoudsopgave te gaan."/>
          <a:extLst>
            <a:ext uri="{FF2B5EF4-FFF2-40B4-BE49-F238E27FC236}">
              <a16:creationId xmlns:a16="http://schemas.microsoft.com/office/drawing/2014/main" id="{407FBB29-0898-D748-AEDC-C3EB33455425}"/>
            </a:ext>
          </a:extLst>
        </xdr:cNvPr>
        <xdr:cNvPicPr>
          <a:picLocks noChangeAspect="1" noChangeArrowheads="1"/>
        </xdr:cNvPicPr>
      </xdr:nvPicPr>
      <xdr:blipFill>
        <a:blip xmlns:r="http://schemas.openxmlformats.org/officeDocument/2006/relationships" r:embed="rId3" cstate="print">
          <a:duotone>
            <a:schemeClr val="accent6">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5360160" y="1217246"/>
          <a:ext cx="332041" cy="332154"/>
        </a:xfrm>
        <a:prstGeom prst="rect">
          <a:avLst/>
        </a:prstGeom>
        <a:noFill/>
        <a:effectLst>
          <a:outerShdw blurRad="50800" dist="38100" dir="5400000" algn="t" rotWithShape="0">
            <a:prstClr val="black">
              <a:alpha val="40000"/>
            </a:prstClr>
          </a:outerShdw>
        </a:effectLst>
      </xdr:spPr>
    </xdr:pic>
    <xdr:clientData/>
  </xdr:twoCellAnchor>
  <xdr:twoCellAnchor editAs="oneCell">
    <xdr:from>
      <xdr:col>11</xdr:col>
      <xdr:colOff>368300</xdr:colOff>
      <xdr:row>0</xdr:row>
      <xdr:rowOff>88900</xdr:rowOff>
    </xdr:from>
    <xdr:to>
      <xdr:col>14</xdr:col>
      <xdr:colOff>177800</xdr:colOff>
      <xdr:row>0</xdr:row>
      <xdr:rowOff>1083056</xdr:rowOff>
    </xdr:to>
    <xdr:pic>
      <xdr:nvPicPr>
        <xdr:cNvPr id="4" name="Afbeelding 3">
          <a:extLst>
            <a:ext uri="{FF2B5EF4-FFF2-40B4-BE49-F238E27FC236}">
              <a16:creationId xmlns:a16="http://schemas.microsoft.com/office/drawing/2014/main" id="{EE6B4089-D902-174A-A8F1-C3B23AA5DED6}"/>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4168" t="21671" r="14761" b="24306"/>
        <a:stretch/>
      </xdr:blipFill>
      <xdr:spPr bwMode="auto">
        <a:xfrm>
          <a:off x="13030200" y="88900"/>
          <a:ext cx="2616200" cy="994156"/>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ertrandprinsen/Dropbox/01%20Labor%20Redimo/01%20Projecten%20Labor%20Redimo/01%20Philips%20(Bertrand)/Benchmark%202010/Benchmark%20Tarieven%20administratief%20productie%20Philips%2019-1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ongegevens"/>
      <sheetName val="Voorblad"/>
      <sheetName val="tekstblokken rapport"/>
      <sheetName val="Inhoudsopgave"/>
      <sheetName val="gemiddeld tarief "/>
      <sheetName val="berekeningsgegevens"/>
      <sheetName val="betalingstermijn"/>
      <sheetName val="Bureau 1"/>
      <sheetName val="Bureau 2"/>
      <sheetName val="Bureau 3"/>
      <sheetName val="gemiddeld tarief (2)"/>
      <sheetName val="Bureau 1 gereduceerd"/>
      <sheetName val="Bureau 2 gereduceerd"/>
      <sheetName val="Bureau 3 gereduceerd"/>
      <sheetName val="S1 salaris"/>
    </sheetNames>
    <sheetDataSet>
      <sheetData sheetId="0" refreshError="1"/>
      <sheetData sheetId="1"/>
      <sheetData sheetId="2"/>
      <sheetData sheetId="3"/>
      <sheetData sheetId="4">
        <row r="33">
          <cell r="D33" t="e">
            <v>#VALUE!</v>
          </cell>
        </row>
      </sheetData>
      <sheetData sheetId="5">
        <row r="32">
          <cell r="I32">
            <v>0</v>
          </cell>
        </row>
      </sheetData>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35D0E-ED9D-8849-9DF2-B02035B4C04A}">
  <sheetPr>
    <pageSetUpPr fitToPage="1"/>
  </sheetPr>
  <dimension ref="C2:I21"/>
  <sheetViews>
    <sheetView showGridLines="0" showRowColHeaders="0" zoomScale="120" zoomScaleNormal="120" zoomScalePageLayoutView="130" workbookViewId="0">
      <selection activeCell="N7" sqref="N7"/>
    </sheetView>
  </sheetViews>
  <sheetFormatPr defaultColWidth="8.85546875" defaultRowHeight="15"/>
  <cols>
    <col min="1" max="1" width="11.28515625" style="1" bestFit="1" customWidth="1"/>
    <col min="2" max="2" width="5" style="1" bestFit="1" customWidth="1"/>
    <col min="3" max="3" width="9.85546875" style="1" customWidth="1"/>
    <col min="4" max="4" width="18.28515625" style="1" bestFit="1" customWidth="1"/>
    <col min="5" max="6" width="18" style="1" bestFit="1" customWidth="1"/>
    <col min="7" max="7" width="14.140625" style="1" bestFit="1" customWidth="1"/>
    <col min="8" max="8" width="9" style="1" customWidth="1"/>
    <col min="9" max="9" width="11" style="1" bestFit="1" customWidth="1"/>
    <col min="10" max="16384" width="8.85546875" style="1"/>
  </cols>
  <sheetData>
    <row r="2" spans="3:9">
      <c r="D2" s="2"/>
      <c r="F2" s="3"/>
      <c r="G2" s="2"/>
    </row>
    <row r="3" spans="3:9">
      <c r="D3" s="2"/>
      <c r="F3" s="3"/>
      <c r="G3" s="2"/>
      <c r="I3" s="4"/>
    </row>
    <row r="4" spans="3:9">
      <c r="D4" s="2"/>
      <c r="F4" s="3"/>
      <c r="G4" s="2"/>
      <c r="I4" s="4"/>
    </row>
    <row r="5" spans="3:9" ht="132" customHeight="1">
      <c r="C5" s="5"/>
      <c r="D5" s="6" t="s">
        <v>197</v>
      </c>
      <c r="F5" s="7"/>
      <c r="G5" s="8"/>
      <c r="I5" s="4"/>
    </row>
    <row r="6" spans="3:9" ht="36" customHeight="1">
      <c r="C6" s="5"/>
      <c r="D6" s="4"/>
      <c r="F6" s="7"/>
      <c r="G6" s="8"/>
      <c r="I6" s="4"/>
    </row>
    <row r="7" spans="3:9" ht="44.25">
      <c r="C7" s="9"/>
    </row>
    <row r="8" spans="3:9">
      <c r="C8" s="10"/>
      <c r="G8" s="11"/>
    </row>
    <row r="9" spans="3:9">
      <c r="C9" s="10"/>
      <c r="F9" s="4"/>
      <c r="G9" s="12"/>
    </row>
    <row r="10" spans="3:9">
      <c r="C10" s="10"/>
      <c r="F10" s="4"/>
      <c r="G10" s="12"/>
    </row>
    <row r="11" spans="3:9" ht="44.25">
      <c r="C11" s="13"/>
    </row>
    <row r="13" spans="3:9" ht="34.5">
      <c r="C13" s="14" t="str">
        <f>'Invulblad TarievenTool'!$D$11</f>
        <v>&lt;Naam&gt;</v>
      </c>
    </row>
    <row r="17" spans="3:9" ht="20.25">
      <c r="C17" s="15" t="s">
        <v>0</v>
      </c>
      <c r="D17" s="16" t="s">
        <v>198</v>
      </c>
      <c r="H17" s="17" t="s">
        <v>1</v>
      </c>
    </row>
    <row r="18" spans="3:9" ht="15.75">
      <c r="C18" s="15" t="s">
        <v>2</v>
      </c>
      <c r="D18" s="18">
        <f ca="1">NOW()</f>
        <v>44609.333731712963</v>
      </c>
    </row>
    <row r="21" spans="3:9" ht="18">
      <c r="I21" s="19" t="s">
        <v>3</v>
      </c>
    </row>
  </sheetData>
  <sheetProtection algorithmName="SHA-512" hashValue="bXzqhyATB4/K51UF6FT9SB8OWaRQZIUPz0YA2aT5LdnpxIwTpUtUm2N8Qqr/zv2I4LFpJtctP3qccPCmjP9PkA==" saltValue="WgaTg9ZEgP2oKiLVos2S8g==" spinCount="100000" sheet="1" objects="1" scenarios="1" selectLockedCells="1" selectUnlockedCells="1"/>
  <pageMargins left="0.70866141732283472" right="0.47244094488188981" top="0.9055118110236221" bottom="0.74803149606299213" header="0.31496062992125984" footer="0.31496062992125984"/>
  <pageSetup paperSize="9" scale="80" orientation="landscape"/>
  <headerFooter>
    <oddFooter>&amp;L&amp;"VAGRoundedStd-Thin,Standaard"&amp;9&amp;K000000&amp;F&amp;R&amp;"VAGRoundedStd-Thin,Standaard"&amp;9&amp;K000000pagina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07383-FA9B-014C-9357-DDD01F85CA79}">
  <sheetPr>
    <pageSetUpPr autoPageBreaks="0" fitToPage="1"/>
  </sheetPr>
  <dimension ref="A1:S43"/>
  <sheetViews>
    <sheetView showGridLines="0" zoomScaleNormal="120" zoomScalePageLayoutView="160" workbookViewId="0">
      <selection activeCell="D10" sqref="D10:K10"/>
    </sheetView>
  </sheetViews>
  <sheetFormatPr defaultColWidth="11.42578125" defaultRowHeight="12.75" outlineLevelRow="1"/>
  <cols>
    <col min="1" max="1" width="6.42578125" customWidth="1"/>
    <col min="2" max="2" width="15.28515625" customWidth="1"/>
    <col min="3" max="3" width="3.85546875" customWidth="1"/>
  </cols>
  <sheetData>
    <row r="1" spans="1:19" s="20" customFormat="1" ht="92.1" customHeight="1" thickBot="1">
      <c r="B1" s="207" t="str">
        <f>voorblad!D5</f>
        <v>Prijsafspraken Uitzenden 2022</v>
      </c>
      <c r="C1" s="207"/>
      <c r="D1" s="207"/>
      <c r="E1" s="207"/>
      <c r="F1" s="207"/>
      <c r="G1" s="207"/>
      <c r="H1" s="207"/>
      <c r="I1" s="207"/>
      <c r="J1" s="207"/>
      <c r="K1" s="207"/>
      <c r="L1" s="207"/>
      <c r="M1" s="207"/>
      <c r="N1" s="207"/>
      <c r="O1" s="207"/>
      <c r="P1" s="207"/>
      <c r="Q1" s="207"/>
    </row>
    <row r="2" spans="1:19" s="20" customFormat="1" ht="39.950000000000003" customHeight="1">
      <c r="B2" s="21" t="s">
        <v>4</v>
      </c>
      <c r="C2" s="22"/>
      <c r="D2" s="22"/>
      <c r="E2" s="23"/>
      <c r="F2" s="23"/>
      <c r="G2" s="23"/>
      <c r="H2" s="24"/>
      <c r="I2" s="25"/>
    </row>
    <row r="3" spans="1:19" ht="21">
      <c r="A3" s="26"/>
      <c r="B3" s="27" t="s">
        <v>5</v>
      </c>
      <c r="C3" s="26"/>
      <c r="E3" s="28"/>
      <c r="F3" s="28"/>
      <c r="G3" s="28"/>
      <c r="H3" s="28"/>
      <c r="I3" s="28"/>
      <c r="J3" s="28"/>
      <c r="K3" s="28"/>
      <c r="L3" s="28"/>
      <c r="M3" s="28"/>
      <c r="N3" s="29"/>
      <c r="O3" s="26"/>
      <c r="P3" s="26"/>
    </row>
    <row r="4" spans="1:19" ht="21">
      <c r="A4" s="26"/>
      <c r="B4" s="28"/>
      <c r="C4" s="26"/>
      <c r="E4" s="28"/>
      <c r="F4" s="28"/>
      <c r="G4" s="28"/>
      <c r="H4" s="28"/>
      <c r="I4" s="28"/>
      <c r="J4" s="28"/>
      <c r="K4" s="28"/>
      <c r="L4" s="28"/>
      <c r="M4" s="28"/>
      <c r="N4" s="29"/>
      <c r="O4" s="26"/>
      <c r="P4" s="26"/>
    </row>
    <row r="5" spans="1:19" ht="21">
      <c r="A5" s="26"/>
      <c r="B5" s="27" t="s">
        <v>6</v>
      </c>
      <c r="C5" s="26"/>
      <c r="E5" s="28"/>
      <c r="F5" s="28"/>
      <c r="G5" s="28"/>
      <c r="H5" s="28"/>
      <c r="I5" s="28"/>
      <c r="J5" s="28"/>
      <c r="K5" s="28"/>
      <c r="L5" s="28"/>
      <c r="M5" s="28"/>
      <c r="N5" s="29"/>
      <c r="O5" s="26"/>
      <c r="P5" s="26"/>
    </row>
    <row r="6" spans="1:19" ht="27" customHeight="1">
      <c r="A6" s="26"/>
      <c r="B6" s="27" t="s">
        <v>7</v>
      </c>
      <c r="C6" s="26"/>
      <c r="E6" s="28"/>
      <c r="F6" s="28"/>
      <c r="G6" s="28"/>
      <c r="H6" s="28"/>
      <c r="I6" s="28"/>
      <c r="J6" s="28"/>
      <c r="K6" s="28"/>
      <c r="L6" s="28"/>
      <c r="M6" s="28"/>
      <c r="N6" s="29"/>
      <c r="O6" s="26"/>
      <c r="P6" s="26"/>
    </row>
    <row r="7" spans="1:19" ht="27" hidden="1" customHeight="1" outlineLevel="1">
      <c r="A7" s="26"/>
      <c r="B7" s="30" t="s">
        <v>8</v>
      </c>
      <c r="C7" s="26"/>
      <c r="E7" s="28"/>
      <c r="F7" s="28"/>
      <c r="G7" s="28"/>
      <c r="H7" s="28"/>
      <c r="I7" s="28"/>
      <c r="J7" s="28"/>
      <c r="K7" s="28"/>
      <c r="L7" s="28"/>
      <c r="M7" s="28"/>
      <c r="N7" s="29"/>
      <c r="O7" s="26"/>
      <c r="P7" s="26"/>
    </row>
    <row r="8" spans="1:19" ht="27" hidden="1" customHeight="1" outlineLevel="1">
      <c r="A8" s="26"/>
      <c r="B8" s="30" t="s">
        <v>9</v>
      </c>
      <c r="C8" s="26"/>
      <c r="E8" s="28"/>
      <c r="F8" s="28"/>
      <c r="G8" s="28"/>
      <c r="H8" s="28"/>
      <c r="I8" s="28"/>
      <c r="J8" s="28"/>
      <c r="K8" s="28"/>
      <c r="L8" s="28"/>
      <c r="M8" s="28"/>
      <c r="N8" s="29"/>
      <c r="O8" s="26"/>
      <c r="P8" s="26"/>
    </row>
    <row r="9" spans="1:19" ht="27" customHeight="1" collapsed="1">
      <c r="A9" s="26"/>
      <c r="B9" s="26"/>
      <c r="C9" s="26"/>
      <c r="D9" s="28"/>
      <c r="E9" s="28"/>
      <c r="F9" s="28"/>
      <c r="G9" s="28"/>
      <c r="H9" s="28"/>
      <c r="I9" s="28"/>
      <c r="J9" s="28"/>
      <c r="K9" s="28"/>
      <c r="L9" s="28"/>
      <c r="M9" s="28"/>
      <c r="N9" s="29"/>
      <c r="O9" s="26"/>
      <c r="P9" s="26"/>
    </row>
    <row r="10" spans="1:19" ht="27" customHeight="1">
      <c r="A10" s="26"/>
      <c r="B10" s="21" t="s">
        <v>10</v>
      </c>
      <c r="C10" s="26"/>
      <c r="D10" s="28"/>
      <c r="E10" s="28"/>
      <c r="F10" s="28"/>
      <c r="G10" s="28"/>
      <c r="H10" s="28"/>
      <c r="I10" s="28"/>
      <c r="J10" s="28"/>
      <c r="K10" s="28"/>
      <c r="L10" s="28"/>
      <c r="M10" s="28"/>
      <c r="N10" s="29"/>
      <c r="O10" s="26"/>
      <c r="P10" s="26"/>
    </row>
    <row r="11" spans="1:19" ht="21">
      <c r="A11" s="26"/>
      <c r="B11" s="26"/>
      <c r="C11" s="26"/>
      <c r="D11" s="28"/>
      <c r="E11" s="28"/>
      <c r="F11" s="28"/>
      <c r="G11" s="28"/>
      <c r="H11" s="28"/>
      <c r="I11" s="28"/>
      <c r="J11" s="28"/>
      <c r="K11" s="28"/>
      <c r="L11" s="28"/>
      <c r="M11" s="28"/>
      <c r="N11" s="29"/>
      <c r="O11" s="26"/>
      <c r="P11" s="26"/>
    </row>
    <row r="12" spans="1:19" ht="44.1" customHeight="1">
      <c r="A12" s="26"/>
      <c r="B12" s="31"/>
      <c r="C12" s="31"/>
      <c r="D12" s="30" t="s">
        <v>11</v>
      </c>
      <c r="E12" s="28"/>
      <c r="F12" s="28"/>
      <c r="G12" s="28"/>
      <c r="H12" s="28"/>
      <c r="I12" s="28"/>
      <c r="J12" s="28"/>
      <c r="K12" s="28"/>
      <c r="L12" s="28"/>
      <c r="M12" s="28"/>
      <c r="N12" s="28"/>
      <c r="O12" s="31"/>
      <c r="P12" s="31"/>
    </row>
    <row r="13" spans="1:19" ht="44.1" customHeight="1">
      <c r="A13" s="26"/>
      <c r="B13" s="32" t="s">
        <v>12</v>
      </c>
      <c r="C13" s="31"/>
      <c r="D13" s="33" t="s">
        <v>13</v>
      </c>
      <c r="E13" s="27"/>
      <c r="F13" s="28"/>
      <c r="G13" s="28"/>
      <c r="H13" s="28"/>
      <c r="I13" s="28"/>
      <c r="J13" s="28"/>
      <c r="K13" s="28"/>
      <c r="L13" s="28"/>
      <c r="M13" s="28"/>
      <c r="N13" s="28"/>
      <c r="O13" s="31"/>
      <c r="P13" s="31"/>
    </row>
    <row r="14" spans="1:19" s="38" customFormat="1" ht="44.1" customHeight="1">
      <c r="A14" s="34"/>
      <c r="B14" s="32" t="s">
        <v>14</v>
      </c>
      <c r="C14" s="35"/>
      <c r="D14" s="208" t="s">
        <v>15</v>
      </c>
      <c r="E14" s="208"/>
      <c r="F14" s="208"/>
      <c r="G14" s="208"/>
      <c r="H14" s="208"/>
      <c r="I14" s="208"/>
      <c r="J14" s="208"/>
      <c r="K14" s="208"/>
      <c r="L14" s="208"/>
      <c r="M14" s="208"/>
      <c r="N14" s="208"/>
      <c r="O14" s="208"/>
      <c r="P14" s="208"/>
      <c r="Q14" s="36"/>
      <c r="R14" s="37"/>
      <c r="S14" s="37"/>
    </row>
    <row r="15" spans="1:19" ht="44.1" customHeight="1">
      <c r="A15" s="26"/>
      <c r="B15" s="32" t="s">
        <v>16</v>
      </c>
      <c r="C15" s="28"/>
      <c r="D15" s="30" t="s">
        <v>17</v>
      </c>
      <c r="E15" s="28"/>
      <c r="F15" s="28"/>
      <c r="G15" s="28"/>
      <c r="H15" s="28"/>
      <c r="I15" s="28"/>
      <c r="J15" s="28"/>
      <c r="K15" s="28"/>
      <c r="L15" s="28"/>
      <c r="M15" s="28"/>
      <c r="N15" s="28"/>
      <c r="O15" s="31"/>
      <c r="P15" s="31"/>
      <c r="Q15" s="39"/>
      <c r="R15" s="40"/>
      <c r="S15" s="40"/>
    </row>
    <row r="16" spans="1:19" s="38" customFormat="1" ht="44.1" customHeight="1">
      <c r="A16" s="34"/>
      <c r="B16" s="32"/>
      <c r="C16" s="35"/>
      <c r="D16" s="209" t="s">
        <v>18</v>
      </c>
      <c r="E16" s="209"/>
      <c r="F16" s="209"/>
      <c r="G16" s="209"/>
      <c r="H16" s="209"/>
      <c r="I16" s="209"/>
      <c r="J16" s="209"/>
      <c r="K16" s="209"/>
      <c r="L16" s="209"/>
      <c r="M16" s="209"/>
      <c r="N16" s="209"/>
      <c r="O16" s="209"/>
      <c r="P16" s="209"/>
      <c r="Q16" s="41"/>
      <c r="R16" s="37"/>
      <c r="S16" s="37"/>
    </row>
    <row r="17" spans="1:19" ht="44.1" customHeight="1">
      <c r="A17" s="26"/>
      <c r="B17" s="32"/>
      <c r="C17" s="28"/>
      <c r="D17" s="206" t="s">
        <v>19</v>
      </c>
      <c r="E17" s="206"/>
      <c r="F17" s="206"/>
      <c r="G17" s="206"/>
      <c r="H17" s="206"/>
      <c r="I17" s="206"/>
      <c r="J17" s="206"/>
      <c r="K17" s="206"/>
      <c r="L17" s="206"/>
      <c r="M17" s="206"/>
      <c r="N17" s="206"/>
      <c r="O17" s="206"/>
      <c r="P17" s="206"/>
      <c r="Q17" s="39"/>
      <c r="R17" s="40"/>
      <c r="S17" s="40"/>
    </row>
    <row r="18" spans="1:19" ht="44.1" customHeight="1">
      <c r="A18" s="26"/>
      <c r="B18" s="32"/>
      <c r="C18" s="28"/>
      <c r="D18" s="209" t="s">
        <v>20</v>
      </c>
      <c r="E18" s="209"/>
      <c r="F18" s="209"/>
      <c r="G18" s="209"/>
      <c r="H18" s="209"/>
      <c r="I18" s="209"/>
      <c r="J18" s="209"/>
      <c r="K18" s="209"/>
      <c r="L18" s="209"/>
      <c r="M18" s="209"/>
      <c r="N18" s="209"/>
      <c r="O18" s="209"/>
      <c r="P18" s="209"/>
      <c r="Q18" s="39"/>
      <c r="R18" s="40"/>
      <c r="S18" s="40"/>
    </row>
    <row r="19" spans="1:19" ht="44.1" customHeight="1">
      <c r="A19" s="26"/>
      <c r="B19" s="32"/>
      <c r="C19" s="28"/>
      <c r="D19" s="206" t="s">
        <v>21</v>
      </c>
      <c r="E19" s="206"/>
      <c r="F19" s="206"/>
      <c r="G19" s="206"/>
      <c r="H19" s="206"/>
      <c r="I19" s="206"/>
      <c r="J19" s="206"/>
      <c r="K19" s="206"/>
      <c r="L19" s="206"/>
      <c r="M19" s="206"/>
      <c r="N19" s="206"/>
      <c r="O19" s="206"/>
      <c r="P19" s="206"/>
      <c r="Q19" s="39"/>
      <c r="R19" s="40"/>
      <c r="S19" s="40"/>
    </row>
    <row r="20" spans="1:19" ht="44.1" customHeight="1">
      <c r="A20" s="26"/>
      <c r="B20" s="32"/>
      <c r="C20" s="28"/>
      <c r="D20" s="209" t="s">
        <v>22</v>
      </c>
      <c r="E20" s="209"/>
      <c r="F20" s="209"/>
      <c r="G20" s="209"/>
      <c r="H20" s="209"/>
      <c r="I20" s="209"/>
      <c r="J20" s="209"/>
      <c r="K20" s="209"/>
      <c r="L20" s="209"/>
      <c r="M20" s="209"/>
      <c r="N20" s="209"/>
      <c r="O20" s="209"/>
      <c r="P20" s="209"/>
      <c r="Q20" s="39"/>
      <c r="R20" s="40"/>
      <c r="S20" s="40"/>
    </row>
    <row r="21" spans="1:19" ht="44.1" customHeight="1">
      <c r="A21" s="26"/>
      <c r="B21" s="32" t="s">
        <v>23</v>
      </c>
      <c r="C21" s="28"/>
      <c r="D21" s="206" t="s">
        <v>24</v>
      </c>
      <c r="E21" s="206"/>
      <c r="F21" s="206"/>
      <c r="G21" s="206"/>
      <c r="H21" s="206"/>
      <c r="I21" s="206"/>
      <c r="J21" s="206"/>
      <c r="K21" s="206"/>
      <c r="L21" s="206"/>
      <c r="M21" s="206"/>
      <c r="N21" s="206"/>
      <c r="O21" s="206"/>
      <c r="P21" s="206"/>
      <c r="Q21" s="39"/>
      <c r="R21" s="40"/>
      <c r="S21" s="40"/>
    </row>
    <row r="22" spans="1:19" ht="44.1" customHeight="1">
      <c r="A22" s="26"/>
      <c r="B22" s="32" t="s">
        <v>25</v>
      </c>
      <c r="C22" s="28"/>
      <c r="D22" s="209" t="s">
        <v>26</v>
      </c>
      <c r="E22" s="209"/>
      <c r="F22" s="209"/>
      <c r="G22" s="209"/>
      <c r="H22" s="209"/>
      <c r="I22" s="209"/>
      <c r="J22" s="209"/>
      <c r="K22" s="209"/>
      <c r="L22" s="209"/>
      <c r="M22" s="209"/>
      <c r="N22" s="209"/>
      <c r="O22" s="209"/>
      <c r="P22" s="209"/>
      <c r="Q22" s="39"/>
      <c r="R22" s="40"/>
      <c r="S22" s="40"/>
    </row>
    <row r="23" spans="1:19" s="38" customFormat="1" ht="44.1" customHeight="1">
      <c r="A23" s="34"/>
      <c r="B23" s="32" t="s">
        <v>27</v>
      </c>
      <c r="C23" s="35"/>
      <c r="D23" s="206" t="s">
        <v>28</v>
      </c>
      <c r="E23" s="206"/>
      <c r="F23" s="206"/>
      <c r="G23" s="206"/>
      <c r="H23" s="206"/>
      <c r="I23" s="206"/>
      <c r="J23" s="206"/>
      <c r="K23" s="206"/>
      <c r="L23" s="206"/>
      <c r="M23" s="206"/>
      <c r="N23" s="206"/>
      <c r="O23" s="206"/>
      <c r="P23" s="206"/>
      <c r="Q23" s="36"/>
      <c r="R23" s="37"/>
      <c r="S23" s="37"/>
    </row>
    <row r="24" spans="1:19" s="38" customFormat="1" ht="44.1" customHeight="1">
      <c r="A24" s="34"/>
      <c r="B24" s="32"/>
      <c r="C24" s="35"/>
      <c r="D24" s="42"/>
      <c r="E24" s="42"/>
      <c r="F24" s="42"/>
      <c r="G24" s="42"/>
      <c r="H24" s="42"/>
      <c r="I24" s="42"/>
      <c r="J24" s="42"/>
      <c r="K24" s="42"/>
      <c r="L24" s="42"/>
      <c r="M24" s="42"/>
      <c r="N24" s="42"/>
      <c r="O24" s="42"/>
      <c r="P24" s="42"/>
      <c r="Q24" s="36"/>
      <c r="R24" s="37"/>
      <c r="S24" s="37"/>
    </row>
    <row r="25" spans="1:19" s="38" customFormat="1" ht="44.1" customHeight="1">
      <c r="A25" s="34"/>
      <c r="B25" s="32"/>
      <c r="C25" s="35"/>
      <c r="D25" s="43" t="s">
        <v>29</v>
      </c>
      <c r="E25" s="44"/>
      <c r="F25" s="44"/>
      <c r="G25" s="44"/>
      <c r="H25" s="44"/>
      <c r="I25" s="44"/>
      <c r="J25" s="44"/>
      <c r="K25" s="44"/>
      <c r="L25" s="44"/>
      <c r="M25" s="44"/>
      <c r="N25" s="44"/>
      <c r="O25" s="44"/>
      <c r="P25" s="44"/>
      <c r="Q25" s="36"/>
      <c r="R25" s="37"/>
      <c r="S25" s="37"/>
    </row>
    <row r="26" spans="1:19" s="38" customFormat="1" ht="44.1" customHeight="1">
      <c r="A26" s="34"/>
      <c r="B26" s="32"/>
      <c r="C26" s="35"/>
      <c r="D26" s="209" t="s">
        <v>30</v>
      </c>
      <c r="E26" s="209"/>
      <c r="F26" s="209"/>
      <c r="G26" s="209"/>
      <c r="H26" s="209"/>
      <c r="I26" s="209"/>
      <c r="J26" s="209"/>
      <c r="K26" s="209"/>
      <c r="L26" s="209"/>
      <c r="M26" s="209"/>
      <c r="N26" s="209"/>
      <c r="O26" s="209"/>
      <c r="P26" s="209"/>
      <c r="Q26" s="36"/>
      <c r="R26" s="37"/>
      <c r="S26" s="37"/>
    </row>
    <row r="27" spans="1:19" s="38" customFormat="1" ht="44.1" customHeight="1">
      <c r="A27" s="34"/>
      <c r="B27" s="32"/>
      <c r="C27" s="35"/>
      <c r="D27" s="206" t="s">
        <v>31</v>
      </c>
      <c r="E27" s="206"/>
      <c r="F27" s="206"/>
      <c r="G27" s="206"/>
      <c r="H27" s="206"/>
      <c r="I27" s="206"/>
      <c r="J27" s="206"/>
      <c r="K27" s="206"/>
      <c r="L27" s="206"/>
      <c r="M27" s="206"/>
      <c r="N27" s="206"/>
      <c r="O27" s="206"/>
      <c r="P27" s="206"/>
      <c r="Q27" s="36"/>
      <c r="R27" s="37"/>
      <c r="S27" s="37"/>
    </row>
    <row r="28" spans="1:19" s="38" customFormat="1" ht="44.1" customHeight="1">
      <c r="A28" s="34"/>
      <c r="B28" s="32"/>
      <c r="C28" s="35"/>
      <c r="D28" s="45" t="s">
        <v>32</v>
      </c>
      <c r="E28" s="45"/>
      <c r="F28" s="45"/>
      <c r="G28" s="45"/>
      <c r="H28" s="45"/>
      <c r="I28" s="45"/>
      <c r="J28" s="45"/>
      <c r="K28" s="45"/>
      <c r="L28" s="45"/>
      <c r="M28" s="45"/>
      <c r="N28" s="45"/>
      <c r="O28" s="45"/>
      <c r="P28" s="45"/>
      <c r="Q28" s="36"/>
      <c r="R28" s="37"/>
      <c r="S28" s="37"/>
    </row>
    <row r="29" spans="1:19" s="38" customFormat="1" ht="44.1" customHeight="1">
      <c r="A29" s="34"/>
      <c r="B29" s="32"/>
      <c r="C29" s="35"/>
      <c r="D29" s="46" t="s">
        <v>33</v>
      </c>
      <c r="E29" s="46"/>
      <c r="F29" s="46"/>
      <c r="G29" s="46"/>
      <c r="H29" s="46"/>
      <c r="I29" s="46"/>
      <c r="J29" s="46"/>
      <c r="K29" s="46"/>
      <c r="L29" s="46"/>
      <c r="M29" s="46"/>
      <c r="N29" s="46"/>
      <c r="O29" s="46"/>
      <c r="P29" s="46"/>
      <c r="Q29" s="36"/>
      <c r="R29" s="37"/>
      <c r="S29" s="37"/>
    </row>
    <row r="30" spans="1:19" s="38" customFormat="1" ht="44.1" customHeight="1">
      <c r="A30" s="34"/>
      <c r="B30" s="32"/>
      <c r="C30" s="35"/>
      <c r="D30" s="45" t="s">
        <v>34</v>
      </c>
      <c r="E30" s="45"/>
      <c r="F30" s="45"/>
      <c r="G30" s="45"/>
      <c r="H30" s="45"/>
      <c r="I30" s="45"/>
      <c r="J30" s="45"/>
      <c r="K30" s="45"/>
      <c r="L30" s="45"/>
      <c r="M30" s="45"/>
      <c r="N30" s="45"/>
      <c r="O30" s="45"/>
      <c r="P30" s="45"/>
      <c r="Q30" s="36"/>
      <c r="R30" s="37"/>
      <c r="S30" s="37"/>
    </row>
    <row r="31" spans="1:19" ht="30" customHeight="1">
      <c r="B31" s="47"/>
      <c r="C31" s="47"/>
      <c r="D31" s="48"/>
      <c r="E31" s="49"/>
      <c r="F31" s="49"/>
      <c r="G31" s="49"/>
      <c r="H31" s="49"/>
      <c r="I31" s="49"/>
      <c r="J31" s="49"/>
      <c r="K31" s="49"/>
      <c r="L31" s="49"/>
      <c r="M31" s="49"/>
      <c r="N31" s="50"/>
    </row>
    <row r="32" spans="1:19" ht="20.100000000000001" customHeight="1">
      <c r="B32" s="51" t="s">
        <v>35</v>
      </c>
      <c r="C32" s="50"/>
      <c r="D32" s="50"/>
      <c r="E32" s="50"/>
      <c r="F32" s="50"/>
      <c r="G32" s="50"/>
      <c r="H32" s="50"/>
      <c r="I32" s="50"/>
      <c r="J32" s="50"/>
      <c r="K32" s="50"/>
      <c r="L32" s="50"/>
      <c r="M32" s="50"/>
      <c r="N32" s="50"/>
      <c r="O32" s="50"/>
      <c r="P32" s="50"/>
    </row>
    <row r="33" spans="2:17" ht="99" customHeight="1">
      <c r="B33" s="210" t="s">
        <v>36</v>
      </c>
      <c r="C33" s="210"/>
      <c r="D33" s="210"/>
      <c r="E33" s="210"/>
      <c r="F33" s="210"/>
      <c r="G33" s="210"/>
      <c r="H33" s="210"/>
      <c r="I33" s="210"/>
      <c r="J33" s="210"/>
      <c r="K33" s="210"/>
      <c r="L33" s="210"/>
      <c r="M33" s="210"/>
      <c r="N33" s="210"/>
      <c r="O33" s="210"/>
      <c r="P33" s="210"/>
    </row>
    <row r="34" spans="2:17" ht="15">
      <c r="B34" s="52"/>
      <c r="C34" s="53"/>
      <c r="D34" s="54"/>
      <c r="E34" s="54"/>
      <c r="F34" s="54"/>
      <c r="G34" s="54"/>
      <c r="H34" s="54"/>
      <c r="I34" s="54"/>
      <c r="J34" s="54"/>
      <c r="K34" s="54"/>
      <c r="L34" s="54"/>
      <c r="M34" s="54"/>
      <c r="N34" s="54"/>
      <c r="O34" s="54"/>
      <c r="P34" s="54"/>
      <c r="Q34" s="54"/>
    </row>
    <row r="35" spans="2:17" ht="21.95" customHeight="1">
      <c r="B35" s="55"/>
      <c r="C35" s="56"/>
      <c r="D35" s="57"/>
      <c r="E35" s="56"/>
      <c r="F35" s="56"/>
      <c r="G35" s="56"/>
      <c r="H35" s="57"/>
      <c r="I35" s="56"/>
      <c r="J35" s="56"/>
      <c r="K35" s="56"/>
      <c r="L35" s="56"/>
      <c r="M35" s="56"/>
      <c r="N35" s="56"/>
      <c r="O35" s="56"/>
      <c r="P35" s="56"/>
      <c r="Q35" s="56"/>
    </row>
    <row r="36" spans="2:17" ht="15">
      <c r="B36" s="50"/>
      <c r="C36" s="50"/>
      <c r="D36" s="50"/>
      <c r="E36" s="50"/>
      <c r="F36" s="50"/>
      <c r="G36" s="50"/>
      <c r="H36" s="50"/>
      <c r="I36" s="50"/>
      <c r="J36" s="50"/>
      <c r="K36" s="50"/>
      <c r="L36" s="50"/>
      <c r="M36" s="50"/>
      <c r="N36" s="50"/>
      <c r="O36" s="50"/>
      <c r="P36" s="50"/>
    </row>
    <row r="37" spans="2:17" ht="15">
      <c r="B37" s="50"/>
      <c r="C37" s="50"/>
      <c r="D37" s="50"/>
      <c r="E37" s="50"/>
      <c r="F37" s="50"/>
      <c r="G37" s="50"/>
      <c r="H37" s="50"/>
      <c r="I37" s="50"/>
      <c r="J37" s="50"/>
      <c r="K37" s="50"/>
      <c r="L37" s="50"/>
      <c r="M37" s="50"/>
      <c r="N37" s="50"/>
      <c r="O37" s="50"/>
      <c r="P37" s="50"/>
    </row>
    <row r="38" spans="2:17" ht="15">
      <c r="B38" s="50"/>
      <c r="C38" s="50"/>
      <c r="D38" s="50"/>
      <c r="E38" s="50"/>
      <c r="F38" s="50"/>
      <c r="G38" s="50"/>
      <c r="H38" s="50"/>
      <c r="I38" s="50"/>
      <c r="J38" s="50"/>
      <c r="K38" s="50"/>
      <c r="L38" s="50"/>
      <c r="M38" s="50"/>
      <c r="N38" s="50"/>
      <c r="O38" s="50"/>
      <c r="P38" s="50"/>
    </row>
    <row r="39" spans="2:17" ht="15">
      <c r="B39" s="50"/>
      <c r="C39" s="50"/>
      <c r="D39" s="50"/>
      <c r="E39" s="50"/>
      <c r="F39" s="50"/>
      <c r="G39" s="50"/>
      <c r="H39" s="50"/>
      <c r="I39" s="50"/>
      <c r="J39" s="50"/>
      <c r="K39" s="50"/>
      <c r="L39" s="50"/>
      <c r="M39" s="50"/>
      <c r="N39" s="50"/>
      <c r="O39" s="50"/>
      <c r="P39" s="50"/>
    </row>
    <row r="40" spans="2:17" ht="15">
      <c r="B40" s="50"/>
      <c r="C40" s="50"/>
      <c r="D40" s="50"/>
      <c r="E40" s="50"/>
      <c r="F40" s="50"/>
      <c r="G40" s="50"/>
      <c r="H40" s="50"/>
      <c r="I40" s="50"/>
      <c r="J40" s="50"/>
      <c r="K40" s="50"/>
      <c r="L40" s="50"/>
      <c r="M40" s="50"/>
      <c r="N40" s="50"/>
      <c r="O40" s="50"/>
      <c r="P40" s="50"/>
    </row>
    <row r="41" spans="2:17" ht="15">
      <c r="B41" s="50"/>
      <c r="C41" s="50"/>
      <c r="D41" s="50"/>
      <c r="E41" s="50"/>
      <c r="F41" s="50"/>
      <c r="G41" s="50"/>
      <c r="H41" s="50"/>
      <c r="I41" s="50"/>
      <c r="J41" s="50"/>
      <c r="K41" s="50"/>
      <c r="L41" s="50"/>
      <c r="M41" s="50"/>
      <c r="N41" s="50"/>
      <c r="O41" s="50"/>
      <c r="P41" s="50"/>
    </row>
    <row r="42" spans="2:17" ht="15">
      <c r="B42" s="50"/>
      <c r="C42" s="50"/>
      <c r="D42" s="50"/>
      <c r="E42" s="50"/>
      <c r="F42" s="50"/>
      <c r="G42" s="50"/>
      <c r="H42" s="50"/>
      <c r="I42" s="50"/>
      <c r="J42" s="50"/>
      <c r="K42" s="50"/>
      <c r="L42" s="50"/>
      <c r="M42" s="50"/>
      <c r="N42" s="50"/>
      <c r="O42" s="50"/>
      <c r="P42" s="50"/>
    </row>
    <row r="43" spans="2:17" ht="15">
      <c r="B43" s="50"/>
      <c r="C43" s="50"/>
      <c r="D43" s="50"/>
      <c r="E43" s="50"/>
      <c r="F43" s="50"/>
      <c r="G43" s="50"/>
      <c r="H43" s="50"/>
      <c r="I43" s="50"/>
      <c r="J43" s="50"/>
      <c r="K43" s="50"/>
      <c r="L43" s="50"/>
      <c r="M43" s="50"/>
      <c r="N43" s="50"/>
      <c r="O43" s="50"/>
      <c r="P43" s="50"/>
    </row>
  </sheetData>
  <sheetProtection algorithmName="SHA-512" hashValue="L4Rc1qmfVTQbAiwnl5nChy1i7N7rNUogwAUFnHfxlq/8wAupa/81WWkBmws1xRkwf0UyriUBSWzQsIpDFjQSfA==" saltValue="cbO/CCDWnwTS6TVGHzLNpw==" spinCount="100000" sheet="1" objects="1" scenarios="1"/>
  <dataConsolidate/>
  <mergeCells count="13">
    <mergeCell ref="B33:P33"/>
    <mergeCell ref="D20:P20"/>
    <mergeCell ref="D21:P21"/>
    <mergeCell ref="D22:P22"/>
    <mergeCell ref="D23:P23"/>
    <mergeCell ref="D26:P26"/>
    <mergeCell ref="D27:P27"/>
    <mergeCell ref="D19:P19"/>
    <mergeCell ref="B1:Q1"/>
    <mergeCell ref="D14:P14"/>
    <mergeCell ref="D16:P16"/>
    <mergeCell ref="D17:P17"/>
    <mergeCell ref="D18:P18"/>
  </mergeCells>
  <pageMargins left="0.70866141732283472" right="0.47244094488188981" top="0.9055118110236221" bottom="0.74803149606299213" header="0.31496062992125984" footer="0.31496062992125984"/>
  <pageSetup paperSize="9" scale="55" orientation="landscape" horizontalDpi="4294967292" verticalDpi="4294967292"/>
  <headerFooter>
    <oddFooter>&amp;L&amp;"VAGRoundedStd-Thin,Standaard"&amp;9&amp;K000000&amp;F&amp;R&amp;"VAGRoundedStd-Thin,Standaard"&amp;9&amp;K000000pagina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281E-F024-7D4B-A931-DE07F2E3A8C9}">
  <sheetPr>
    <pageSetUpPr fitToPage="1"/>
  </sheetPr>
  <dimension ref="B1:Y191"/>
  <sheetViews>
    <sheetView showGridLines="0" tabSelected="1" zoomScaleNormal="100" zoomScaleSheetLayoutView="85" zoomScalePageLayoutView="140" workbookViewId="0">
      <selection activeCell="E23" sqref="E23"/>
    </sheetView>
  </sheetViews>
  <sheetFormatPr defaultColWidth="9" defaultRowHeight="14.25" outlineLevelRow="1"/>
  <cols>
    <col min="1" max="1" width="3.85546875" style="64" customWidth="1"/>
    <col min="2" max="2" width="13.140625" style="71" customWidth="1"/>
    <col min="3" max="3" width="39.42578125" style="71" customWidth="1"/>
    <col min="4" max="5" width="17" style="71" customWidth="1"/>
    <col min="6" max="6" width="8.140625" style="71" customWidth="1"/>
    <col min="7" max="8" width="14.85546875" style="71" customWidth="1"/>
    <col min="9" max="9" width="8.140625" style="71" customWidth="1"/>
    <col min="10" max="11" width="14.85546875" style="71" customWidth="1"/>
    <col min="12" max="12" width="7.140625" style="71" customWidth="1"/>
    <col min="13" max="14" width="14.85546875" style="71" customWidth="1"/>
    <col min="15" max="15" width="3.85546875" style="204" customWidth="1"/>
    <col min="16" max="16" width="3.85546875" style="64" customWidth="1"/>
    <col min="17" max="24" width="9" style="64" hidden="1" customWidth="1"/>
    <col min="25" max="25" width="0" style="64" hidden="1" customWidth="1"/>
    <col min="26" max="16384" width="9" style="64"/>
  </cols>
  <sheetData>
    <row r="1" spans="2:25" s="58" customFormat="1" ht="92.1" customHeight="1" thickBot="1">
      <c r="B1" s="211" t="str">
        <f>voorblad!D5</f>
        <v>Prijsafspraken Uitzenden 2022</v>
      </c>
      <c r="C1" s="211"/>
      <c r="D1" s="211"/>
      <c r="E1" s="211"/>
      <c r="F1" s="211"/>
      <c r="G1" s="211"/>
      <c r="H1" s="211"/>
      <c r="I1" s="211"/>
      <c r="J1" s="211"/>
      <c r="K1" s="211"/>
      <c r="L1" s="211"/>
      <c r="M1" s="211"/>
      <c r="N1" s="211"/>
      <c r="O1" s="211"/>
      <c r="Q1" s="58" t="s">
        <v>37</v>
      </c>
    </row>
    <row r="2" spans="2:25" s="58" customFormat="1" ht="39.950000000000003" customHeight="1">
      <c r="B2" s="59" t="s">
        <v>38</v>
      </c>
      <c r="C2" s="60"/>
      <c r="D2" s="60"/>
      <c r="E2" s="61"/>
      <c r="F2" s="61"/>
      <c r="G2" s="61"/>
      <c r="H2" s="61"/>
      <c r="I2" s="61"/>
      <c r="J2" s="61"/>
      <c r="K2" s="62"/>
      <c r="L2" s="62"/>
      <c r="M2" s="62"/>
      <c r="N2" s="62"/>
      <c r="O2" s="63"/>
    </row>
    <row r="3" spans="2:25" ht="23.1" customHeight="1">
      <c r="B3" s="212" t="s">
        <v>39</v>
      </c>
      <c r="C3" s="212"/>
      <c r="D3" s="212"/>
      <c r="E3" s="212"/>
      <c r="F3" s="212"/>
      <c r="G3" s="212"/>
      <c r="H3" s="212"/>
      <c r="I3" s="212"/>
      <c r="J3" s="212"/>
      <c r="K3" s="212"/>
      <c r="L3" s="212"/>
      <c r="M3" s="212"/>
      <c r="N3" s="212"/>
      <c r="O3" s="212"/>
    </row>
    <row r="4" spans="2:25" ht="15">
      <c r="B4" s="213" t="s">
        <v>40</v>
      </c>
      <c r="C4" s="214"/>
      <c r="D4" s="214"/>
      <c r="E4" s="214"/>
      <c r="F4" s="214"/>
      <c r="G4" s="214"/>
      <c r="H4" s="214"/>
      <c r="I4" s="214"/>
      <c r="J4" s="214"/>
      <c r="K4" s="214"/>
      <c r="L4" s="65"/>
      <c r="M4" s="65"/>
      <c r="N4" s="65"/>
      <c r="O4" s="66"/>
    </row>
    <row r="5" spans="2:25" ht="15" customHeight="1">
      <c r="B5" s="215" t="s">
        <v>41</v>
      </c>
      <c r="C5" s="216"/>
      <c r="D5" s="216"/>
      <c r="E5" s="216"/>
      <c r="F5" s="216"/>
      <c r="G5" s="216"/>
      <c r="H5" s="216"/>
      <c r="I5" s="216"/>
      <c r="J5" s="216"/>
      <c r="K5" s="216"/>
      <c r="L5" s="216"/>
      <c r="M5" s="216"/>
      <c r="N5" s="216"/>
      <c r="O5" s="217"/>
    </row>
    <row r="6" spans="2:25" ht="23.1" customHeight="1">
      <c r="B6" s="215"/>
      <c r="C6" s="216"/>
      <c r="D6" s="216"/>
      <c r="E6" s="216"/>
      <c r="F6" s="216"/>
      <c r="G6" s="216"/>
      <c r="H6" s="216"/>
      <c r="I6" s="216"/>
      <c r="J6" s="216"/>
      <c r="K6" s="216"/>
      <c r="L6" s="216"/>
      <c r="M6" s="216"/>
      <c r="N6" s="216"/>
      <c r="O6" s="217"/>
    </row>
    <row r="7" spans="2:25" ht="6" customHeight="1">
      <c r="B7" s="67"/>
      <c r="C7" s="68"/>
      <c r="D7" s="68"/>
      <c r="E7" s="68"/>
      <c r="F7" s="68"/>
      <c r="G7" s="68"/>
      <c r="H7" s="68"/>
      <c r="I7" s="68"/>
      <c r="J7" s="68"/>
      <c r="K7" s="68"/>
      <c r="L7" s="68"/>
      <c r="M7" s="68"/>
      <c r="N7" s="68"/>
      <c r="O7" s="69"/>
    </row>
    <row r="8" spans="2:25" ht="6" customHeight="1">
      <c r="B8" s="70"/>
      <c r="D8" s="72"/>
      <c r="E8" s="72"/>
      <c r="F8" s="72"/>
      <c r="G8" s="72"/>
      <c r="H8" s="72"/>
      <c r="I8" s="72"/>
      <c r="J8" s="72"/>
      <c r="K8" s="72"/>
      <c r="L8" s="72"/>
      <c r="M8" s="72"/>
      <c r="N8" s="72"/>
      <c r="O8" s="72"/>
    </row>
    <row r="9" spans="2:25" ht="5.0999999999999996" customHeight="1">
      <c r="B9" s="73"/>
      <c r="C9" s="74"/>
      <c r="D9" s="75"/>
      <c r="E9" s="75"/>
      <c r="F9" s="75"/>
      <c r="G9" s="75"/>
      <c r="H9" s="75"/>
      <c r="I9" s="75"/>
      <c r="J9" s="75"/>
      <c r="K9" s="75"/>
      <c r="L9" s="75"/>
      <c r="M9" s="75"/>
      <c r="N9" s="75"/>
      <c r="O9" s="76"/>
    </row>
    <row r="10" spans="2:25" s="77" customFormat="1" ht="21" customHeight="1">
      <c r="B10" s="218" t="s">
        <v>42</v>
      </c>
      <c r="C10" s="219"/>
      <c r="D10" s="220" t="s">
        <v>200</v>
      </c>
      <c r="E10" s="221"/>
      <c r="F10" s="221"/>
      <c r="G10" s="221"/>
      <c r="H10" s="221"/>
      <c r="I10" s="221"/>
      <c r="J10" s="221"/>
      <c r="K10" s="221"/>
      <c r="L10" s="38"/>
      <c r="M10" s="38"/>
      <c r="N10" s="38"/>
      <c r="O10" s="78"/>
      <c r="X10" s="79"/>
      <c r="Y10" s="79"/>
    </row>
    <row r="11" spans="2:25" s="77" customFormat="1" ht="21" customHeight="1">
      <c r="B11" s="218" t="s">
        <v>43</v>
      </c>
      <c r="C11" s="219"/>
      <c r="D11" s="223" t="s">
        <v>199</v>
      </c>
      <c r="E11" s="224"/>
      <c r="F11" s="224"/>
      <c r="G11" s="224"/>
      <c r="H11" s="224"/>
      <c r="I11" s="224"/>
      <c r="J11" s="224"/>
      <c r="K11" s="224"/>
      <c r="L11" s="38"/>
      <c r="M11" s="38"/>
      <c r="N11" s="38"/>
      <c r="O11" s="80"/>
      <c r="X11" s="79"/>
      <c r="Y11" s="79"/>
    </row>
    <row r="12" spans="2:25" s="77" customFormat="1" ht="5.0999999999999996" customHeight="1">
      <c r="B12" s="81"/>
      <c r="C12" s="82"/>
      <c r="D12" s="83"/>
      <c r="E12" s="84"/>
      <c r="F12" s="84"/>
      <c r="G12" s="84"/>
      <c r="H12" s="84"/>
      <c r="I12" s="84"/>
      <c r="J12" s="84"/>
      <c r="K12" s="84"/>
      <c r="L12" s="84"/>
      <c r="M12" s="84"/>
      <c r="N12" s="84"/>
      <c r="O12" s="85"/>
      <c r="X12" s="79"/>
      <c r="Y12" s="79"/>
    </row>
    <row r="13" spans="2:25" s="77" customFormat="1" ht="14.1" customHeight="1">
      <c r="B13" s="225"/>
      <c r="C13" s="225"/>
      <c r="D13" s="225"/>
      <c r="E13" s="225"/>
      <c r="F13" s="225"/>
      <c r="G13" s="225"/>
      <c r="H13" s="225"/>
      <c r="I13" s="225"/>
      <c r="J13" s="225"/>
      <c r="K13" s="225"/>
      <c r="L13" s="225"/>
      <c r="M13" s="225"/>
      <c r="N13" s="225"/>
      <c r="O13" s="225"/>
      <c r="X13" s="79"/>
      <c r="Y13" s="79"/>
    </row>
    <row r="14" spans="2:25" ht="23.1" customHeight="1">
      <c r="B14" s="212" t="s">
        <v>44</v>
      </c>
      <c r="C14" s="212"/>
      <c r="D14" s="212"/>
      <c r="E14" s="212"/>
      <c r="F14" s="212"/>
      <c r="G14" s="212"/>
      <c r="H14" s="212"/>
      <c r="I14" s="212"/>
      <c r="J14" s="212"/>
      <c r="K14" s="212"/>
      <c r="L14" s="212"/>
      <c r="M14" s="212"/>
      <c r="N14" s="212"/>
      <c r="O14" s="212"/>
    </row>
    <row r="15" spans="2:25" ht="9.9499999999999993" customHeight="1">
      <c r="B15" s="226"/>
      <c r="C15" s="227"/>
      <c r="D15" s="228"/>
      <c r="E15" s="228"/>
      <c r="F15" s="75"/>
      <c r="G15" s="75"/>
      <c r="H15" s="75"/>
      <c r="I15" s="75"/>
      <c r="J15" s="86"/>
      <c r="K15" s="86"/>
      <c r="L15" s="86"/>
      <c r="M15" s="86"/>
      <c r="N15" s="86"/>
      <c r="O15" s="76"/>
      <c r="Q15" s="64" t="s">
        <v>45</v>
      </c>
    </row>
    <row r="16" spans="2:25" ht="20.100000000000001" customHeight="1">
      <c r="B16" s="87" t="s">
        <v>14</v>
      </c>
      <c r="C16" s="70" t="s">
        <v>46</v>
      </c>
      <c r="E16" s="88" t="s">
        <v>45</v>
      </c>
      <c r="F16" s="64"/>
      <c r="G16" s="64" t="str">
        <f>IF(E16="Nee","Beschikking toesturen van facturerende organisatie","Onderbouwing van ERD ziektekosten toesturen")</f>
        <v>Onderbouwing van ERD ziektekosten toesturen</v>
      </c>
      <c r="H16" s="64"/>
      <c r="I16" s="64"/>
      <c r="J16" s="89"/>
      <c r="K16" s="89"/>
      <c r="L16" s="89"/>
      <c r="M16" s="89"/>
      <c r="N16" s="89"/>
      <c r="O16" s="90"/>
      <c r="Q16" s="64" t="s">
        <v>48</v>
      </c>
    </row>
    <row r="17" spans="2:22" ht="20.100000000000001" customHeight="1">
      <c r="B17" s="87"/>
      <c r="C17" s="70" t="s">
        <v>49</v>
      </c>
      <c r="D17" s="64"/>
      <c r="E17" s="88" t="s">
        <v>45</v>
      </c>
      <c r="F17" s="70"/>
      <c r="G17" s="64" t="str">
        <f>IF(E17="Nee","Beschikking toesturen van facturerende organisatie","Onderbouwing van WGA kosten toesturen")</f>
        <v>Onderbouwing van WGA kosten toesturen</v>
      </c>
      <c r="H17" s="70"/>
      <c r="I17" s="70"/>
      <c r="J17" s="89"/>
      <c r="K17" s="89"/>
      <c r="L17" s="89"/>
      <c r="M17" s="89"/>
      <c r="N17" s="89"/>
      <c r="O17" s="90"/>
      <c r="Q17" s="64" t="s">
        <v>47</v>
      </c>
    </row>
    <row r="18" spans="2:22" ht="20.100000000000001" customHeight="1">
      <c r="B18" s="87"/>
      <c r="C18" s="229" t="s">
        <v>50</v>
      </c>
      <c r="D18" s="230"/>
      <c r="E18" s="231" t="s">
        <v>45</v>
      </c>
      <c r="F18" s="232"/>
      <c r="G18" s="232"/>
      <c r="H18" s="232"/>
      <c r="I18" s="232"/>
      <c r="J18" s="232"/>
      <c r="K18" s="89"/>
      <c r="L18" s="89"/>
      <c r="M18" s="89"/>
      <c r="N18" s="89"/>
      <c r="O18" s="90"/>
      <c r="R18" s="64" t="s">
        <v>45</v>
      </c>
    </row>
    <row r="19" spans="2:22" ht="24" customHeight="1">
      <c r="B19" s="87"/>
      <c r="C19" s="72"/>
      <c r="D19" s="222" t="s">
        <v>51</v>
      </c>
      <c r="E19" s="222"/>
      <c r="F19" s="72"/>
      <c r="G19" s="222" t="s">
        <v>52</v>
      </c>
      <c r="H19" s="222"/>
      <c r="I19" s="72"/>
      <c r="J19" s="222" t="s">
        <v>53</v>
      </c>
      <c r="K19" s="222"/>
      <c r="L19" s="91"/>
      <c r="M19" s="222" t="s">
        <v>54</v>
      </c>
      <c r="N19" s="222"/>
      <c r="O19" s="90"/>
      <c r="R19" s="64" t="s">
        <v>55</v>
      </c>
    </row>
    <row r="20" spans="2:22" ht="17.100000000000001" customHeight="1">
      <c r="B20" s="87"/>
      <c r="C20" s="72"/>
      <c r="D20" s="89" t="s">
        <v>56</v>
      </c>
      <c r="E20" s="89" t="s">
        <v>57</v>
      </c>
      <c r="F20" s="72"/>
      <c r="G20" s="89" t="s">
        <v>56</v>
      </c>
      <c r="H20" s="89" t="s">
        <v>57</v>
      </c>
      <c r="I20" s="72"/>
      <c r="J20" s="89" t="s">
        <v>56</v>
      </c>
      <c r="K20" s="89" t="s">
        <v>57</v>
      </c>
      <c r="L20" s="89"/>
      <c r="M20" s="89" t="s">
        <v>56</v>
      </c>
      <c r="N20" s="89" t="s">
        <v>57</v>
      </c>
      <c r="O20" s="90"/>
      <c r="R20" s="64" t="s">
        <v>58</v>
      </c>
    </row>
    <row r="21" spans="2:22">
      <c r="B21" s="87" t="s">
        <v>59</v>
      </c>
      <c r="C21" s="70" t="s">
        <v>60</v>
      </c>
      <c r="D21" s="92"/>
      <c r="E21" s="93"/>
      <c r="F21" s="70"/>
      <c r="G21" s="92"/>
      <c r="H21" s="93"/>
      <c r="I21" s="70"/>
      <c r="J21" s="94"/>
      <c r="K21" s="92"/>
      <c r="L21" s="38"/>
      <c r="M21" s="94"/>
      <c r="N21" s="92"/>
      <c r="O21" s="90"/>
      <c r="R21" s="64" t="s">
        <v>61</v>
      </c>
    </row>
    <row r="22" spans="2:22">
      <c r="B22" s="87"/>
      <c r="C22" s="70"/>
      <c r="D22" s="70"/>
      <c r="E22" s="70"/>
      <c r="F22" s="70"/>
      <c r="G22" s="70"/>
      <c r="H22" s="70"/>
      <c r="I22" s="70"/>
      <c r="J22" s="95"/>
      <c r="K22" s="95"/>
      <c r="L22" s="38"/>
      <c r="M22" s="95"/>
      <c r="N22" s="95"/>
      <c r="O22" s="90"/>
    </row>
    <row r="23" spans="2:22" ht="15.95" customHeight="1">
      <c r="B23" s="87" t="s">
        <v>62</v>
      </c>
      <c r="C23" s="70" t="s">
        <v>63</v>
      </c>
      <c r="D23" s="92"/>
      <c r="E23" s="96"/>
      <c r="G23" s="38"/>
      <c r="H23" s="38"/>
      <c r="J23" s="70"/>
      <c r="K23" s="70"/>
      <c r="L23" s="38"/>
      <c r="M23" s="70"/>
      <c r="N23" s="70"/>
      <c r="O23" s="97"/>
    </row>
    <row r="24" spans="2:22">
      <c r="B24" s="87"/>
      <c r="C24" s="70" t="s">
        <v>64</v>
      </c>
      <c r="D24" s="92"/>
      <c r="E24" s="96"/>
      <c r="G24" s="38"/>
      <c r="H24" s="38"/>
      <c r="J24" s="70"/>
      <c r="K24" s="70"/>
      <c r="L24" s="38"/>
      <c r="M24" s="70"/>
      <c r="N24" s="70"/>
      <c r="O24" s="97"/>
    </row>
    <row r="25" spans="2:22" s="101" customFormat="1">
      <c r="B25" s="98"/>
      <c r="C25" s="99"/>
      <c r="D25" s="95"/>
      <c r="E25" s="95"/>
      <c r="F25" s="100"/>
      <c r="G25" s="95"/>
      <c r="H25" s="95"/>
      <c r="I25" s="100"/>
      <c r="J25" s="99"/>
      <c r="K25" s="99"/>
      <c r="L25" s="38"/>
      <c r="M25" s="99"/>
      <c r="N25" s="99"/>
      <c r="O25" s="90"/>
    </row>
    <row r="26" spans="2:22">
      <c r="B26" s="87" t="s">
        <v>65</v>
      </c>
      <c r="C26" s="70" t="s">
        <v>66</v>
      </c>
      <c r="D26" s="92"/>
      <c r="E26" s="92"/>
      <c r="F26" s="102"/>
      <c r="G26" s="92"/>
      <c r="H26" s="92"/>
      <c r="I26" s="102"/>
      <c r="J26" s="92"/>
      <c r="K26" s="92"/>
      <c r="L26" s="38"/>
      <c r="M26" s="92"/>
      <c r="N26" s="92"/>
      <c r="O26" s="90"/>
    </row>
    <row r="27" spans="2:22">
      <c r="B27" s="87"/>
      <c r="C27" s="70" t="s">
        <v>67</v>
      </c>
      <c r="D27" s="92"/>
      <c r="E27" s="70" t="s">
        <v>68</v>
      </c>
      <c r="F27" s="103"/>
      <c r="G27" s="92"/>
      <c r="H27" s="70" t="s">
        <v>68</v>
      </c>
      <c r="I27" s="103"/>
      <c r="J27" s="92"/>
      <c r="K27" s="70" t="s">
        <v>68</v>
      </c>
      <c r="L27" s="70"/>
      <c r="M27" s="92"/>
      <c r="N27" s="70" t="s">
        <v>68</v>
      </c>
      <c r="O27" s="90"/>
    </row>
    <row r="28" spans="2:22">
      <c r="B28" s="87"/>
      <c r="C28" s="70" t="s">
        <v>67</v>
      </c>
      <c r="D28" s="92"/>
      <c r="E28" s="70" t="s">
        <v>69</v>
      </c>
      <c r="F28" s="103"/>
      <c r="G28" s="92"/>
      <c r="H28" s="70" t="s">
        <v>69</v>
      </c>
      <c r="I28" s="103"/>
      <c r="J28" s="92"/>
      <c r="K28" s="70" t="s">
        <v>69</v>
      </c>
      <c r="L28" s="64"/>
      <c r="M28" s="92"/>
      <c r="N28" s="70" t="s">
        <v>69</v>
      </c>
      <c r="O28" s="90"/>
    </row>
    <row r="29" spans="2:22">
      <c r="B29" s="87"/>
      <c r="C29" s="70"/>
      <c r="D29" s="104"/>
      <c r="E29" s="104"/>
      <c r="F29" s="104"/>
      <c r="G29" s="104"/>
      <c r="H29" s="104"/>
      <c r="I29" s="104"/>
      <c r="J29" s="104"/>
      <c r="K29" s="70"/>
      <c r="L29" s="70"/>
      <c r="M29" s="70"/>
      <c r="N29" s="70"/>
      <c r="O29" s="105"/>
      <c r="U29" s="106"/>
      <c r="V29" s="70"/>
    </row>
    <row r="30" spans="2:22" hidden="1">
      <c r="B30" s="87" t="s">
        <v>23</v>
      </c>
      <c r="C30" s="70" t="s">
        <v>70</v>
      </c>
      <c r="D30" s="233" t="s">
        <v>71</v>
      </c>
      <c r="E30" s="233"/>
      <c r="F30" s="233"/>
      <c r="G30" s="233"/>
      <c r="H30" s="233"/>
      <c r="I30" s="233"/>
      <c r="J30" s="234"/>
      <c r="K30" s="107"/>
      <c r="L30" s="107"/>
      <c r="M30" s="107"/>
      <c r="N30" s="107"/>
      <c r="O30" s="108" t="str">
        <f>IF(D30=R31,"Sectorindeling invoeren","")</f>
        <v/>
      </c>
      <c r="R30" s="109">
        <v>52</v>
      </c>
    </row>
    <row r="31" spans="2:22" hidden="1">
      <c r="B31" s="110"/>
      <c r="O31" s="108"/>
      <c r="R31" s="109" t="s">
        <v>72</v>
      </c>
    </row>
    <row r="32" spans="2:22" ht="30" customHeight="1">
      <c r="B32" s="235" t="s">
        <v>73</v>
      </c>
      <c r="C32" s="236"/>
      <c r="D32" s="236"/>
      <c r="E32" s="236"/>
      <c r="F32" s="236"/>
      <c r="G32" s="236"/>
      <c r="H32" s="236"/>
      <c r="I32" s="236"/>
      <c r="J32" s="236"/>
      <c r="K32" s="236"/>
      <c r="L32" s="236"/>
      <c r="M32" s="236"/>
      <c r="N32" s="236"/>
      <c r="O32" s="237"/>
    </row>
    <row r="33" spans="2:18" ht="14.1" customHeight="1">
      <c r="B33" s="70"/>
      <c r="D33" s="72"/>
      <c r="E33" s="72"/>
      <c r="F33" s="72"/>
      <c r="G33" s="72"/>
      <c r="H33" s="72"/>
      <c r="I33" s="72"/>
      <c r="J33" s="72"/>
      <c r="K33" s="72"/>
      <c r="L33" s="72"/>
      <c r="M33" s="72"/>
      <c r="N33" s="72"/>
      <c r="O33" s="72"/>
    </row>
    <row r="34" spans="2:18" ht="23.1" customHeight="1">
      <c r="B34" s="212" t="s">
        <v>74</v>
      </c>
      <c r="C34" s="212"/>
      <c r="D34" s="212"/>
      <c r="E34" s="212"/>
      <c r="F34" s="212"/>
      <c r="G34" s="212"/>
      <c r="H34" s="212"/>
      <c r="I34" s="212"/>
      <c r="J34" s="212"/>
      <c r="K34" s="212"/>
      <c r="L34" s="212"/>
      <c r="M34" s="212"/>
      <c r="N34" s="212"/>
      <c r="O34" s="212"/>
    </row>
    <row r="35" spans="2:18" ht="24" customHeight="1">
      <c r="B35" s="226"/>
      <c r="C35" s="227"/>
      <c r="D35" s="238" t="s">
        <v>51</v>
      </c>
      <c r="E35" s="238"/>
      <c r="G35" s="238" t="s">
        <v>52</v>
      </c>
      <c r="H35" s="238"/>
      <c r="I35" s="111"/>
      <c r="J35" s="239" t="s">
        <v>53</v>
      </c>
      <c r="K35" s="239"/>
      <c r="M35" s="239" t="s">
        <v>54</v>
      </c>
      <c r="N35" s="239"/>
      <c r="O35" s="108"/>
    </row>
    <row r="36" spans="2:18" ht="24" customHeight="1">
      <c r="B36" s="240" t="s">
        <v>75</v>
      </c>
      <c r="C36" s="229"/>
      <c r="D36" s="112" t="s">
        <v>76</v>
      </c>
      <c r="E36" s="112" t="s">
        <v>77</v>
      </c>
      <c r="G36" s="112" t="s">
        <v>76</v>
      </c>
      <c r="H36" s="112" t="s">
        <v>77</v>
      </c>
      <c r="I36" s="91"/>
      <c r="J36" s="112" t="s">
        <v>76</v>
      </c>
      <c r="K36" s="112" t="s">
        <v>77</v>
      </c>
      <c r="M36" s="112" t="s">
        <v>76</v>
      </c>
      <c r="N36" s="112" t="s">
        <v>77</v>
      </c>
      <c r="O36" s="108"/>
    </row>
    <row r="37" spans="2:18" ht="24" customHeight="1">
      <c r="B37" s="113" t="s">
        <v>78</v>
      </c>
      <c r="C37" s="70" t="s">
        <v>79</v>
      </c>
      <c r="D37"/>
      <c r="E37"/>
      <c r="G37" s="114"/>
      <c r="H37" s="114"/>
      <c r="I37" s="91"/>
      <c r="J37" s="114"/>
      <c r="K37" s="114"/>
      <c r="L37" s="64"/>
      <c r="M37" s="114"/>
      <c r="N37" s="114"/>
      <c r="O37" s="108"/>
    </row>
    <row r="38" spans="2:18" ht="20.100000000000001" customHeight="1">
      <c r="B38" s="113" t="s">
        <v>80</v>
      </c>
      <c r="C38" s="70" t="s">
        <v>81</v>
      </c>
      <c r="D38"/>
      <c r="E38"/>
      <c r="F38" s="115"/>
      <c r="G38" s="114"/>
      <c r="H38" s="116"/>
      <c r="I38" s="38"/>
      <c r="J38" s="114"/>
      <c r="K38" s="116"/>
      <c r="L38" s="64"/>
      <c r="M38" s="114"/>
      <c r="N38" s="116"/>
      <c r="O38" s="117"/>
    </row>
    <row r="39" spans="2:18" ht="20.100000000000001" customHeight="1">
      <c r="B39" s="113" t="s">
        <v>82</v>
      </c>
      <c r="C39" s="70" t="s">
        <v>83</v>
      </c>
      <c r="D39" s="118"/>
      <c r="E39" s="119"/>
      <c r="F39" s="115"/>
      <c r="G39" s="118"/>
      <c r="H39" s="119"/>
      <c r="I39" s="38"/>
      <c r="J39" s="118"/>
      <c r="K39" s="119"/>
      <c r="L39" s="64"/>
      <c r="M39" s="118"/>
      <c r="N39" s="119"/>
      <c r="O39" s="117"/>
    </row>
    <row r="40" spans="2:18">
      <c r="B40" s="120"/>
      <c r="C40" s="70"/>
      <c r="D40" s="121"/>
      <c r="E40" s="70"/>
      <c r="F40" s="70"/>
      <c r="G40" s="70"/>
      <c r="H40" s="70"/>
      <c r="I40" s="70"/>
      <c r="J40" s="70"/>
      <c r="K40" s="70"/>
      <c r="L40" s="70"/>
      <c r="M40" s="70"/>
      <c r="N40" s="70"/>
      <c r="O40" s="108"/>
      <c r="R40" s="122"/>
    </row>
    <row r="41" spans="2:18" ht="15" outlineLevel="1">
      <c r="B41" s="110" t="s">
        <v>84</v>
      </c>
      <c r="C41" s="70"/>
      <c r="D41" s="241" t="s">
        <v>85</v>
      </c>
      <c r="E41" s="241"/>
      <c r="F41" s="70"/>
      <c r="G41" s="70"/>
      <c r="H41" s="70"/>
      <c r="I41" s="70"/>
      <c r="J41" s="70"/>
      <c r="K41" s="70"/>
      <c r="L41" s="70"/>
      <c r="M41" s="70"/>
      <c r="N41" s="70"/>
      <c r="O41" s="108"/>
      <c r="R41" s="122"/>
    </row>
    <row r="42" spans="2:18" ht="57" outlineLevel="1">
      <c r="B42" s="123" t="s">
        <v>27</v>
      </c>
      <c r="C42" s="70" t="s">
        <v>86</v>
      </c>
      <c r="D42" s="124"/>
      <c r="E42" s="125">
        <f>1-D42</f>
        <v>1</v>
      </c>
      <c r="F42" s="70"/>
      <c r="G42" s="70"/>
      <c r="H42" s="70"/>
      <c r="I42" s="70"/>
      <c r="J42" s="70"/>
      <c r="K42" s="70"/>
      <c r="L42" s="70"/>
      <c r="M42" s="70"/>
      <c r="N42" s="70"/>
      <c r="O42" s="108"/>
      <c r="R42" s="122"/>
    </row>
    <row r="43" spans="2:18">
      <c r="B43" s="126"/>
      <c r="C43" s="127"/>
      <c r="D43" s="127"/>
      <c r="E43" s="127"/>
      <c r="F43" s="127"/>
      <c r="G43" s="127"/>
      <c r="H43" s="127"/>
      <c r="I43" s="127"/>
      <c r="J43" s="127"/>
      <c r="K43" s="127"/>
      <c r="L43" s="127"/>
      <c r="M43" s="127"/>
      <c r="N43" s="127"/>
      <c r="O43" s="128"/>
      <c r="R43" s="122"/>
    </row>
    <row r="44" spans="2:18" ht="14.1" customHeight="1">
      <c r="B44" s="72"/>
      <c r="C44" s="72"/>
      <c r="D44" s="72"/>
      <c r="E44" s="72"/>
      <c r="F44" s="72"/>
      <c r="G44" s="72"/>
      <c r="H44" s="72"/>
      <c r="I44" s="72"/>
      <c r="J44" s="72"/>
      <c r="K44" s="72"/>
      <c r="L44" s="72"/>
      <c r="M44" s="72"/>
      <c r="N44" s="72"/>
      <c r="O44" s="72"/>
      <c r="R44" s="122"/>
    </row>
    <row r="45" spans="2:18" s="129" customFormat="1" ht="24" customHeight="1">
      <c r="B45" s="212" t="s">
        <v>87</v>
      </c>
      <c r="C45" s="212"/>
      <c r="D45" s="212"/>
      <c r="E45" s="212"/>
      <c r="F45" s="212"/>
      <c r="G45" s="212"/>
      <c r="H45" s="212"/>
      <c r="I45" s="212"/>
      <c r="J45" s="212"/>
      <c r="K45" s="212"/>
      <c r="L45" s="212"/>
      <c r="M45" s="212"/>
      <c r="N45" s="212"/>
      <c r="O45" s="212"/>
      <c r="R45" s="130"/>
    </row>
    <row r="46" spans="2:18" s="129" customFormat="1" ht="24" customHeight="1">
      <c r="B46" s="242" t="s">
        <v>88</v>
      </c>
      <c r="C46" s="243"/>
      <c r="D46" s="131"/>
      <c r="E46" s="131"/>
      <c r="F46" s="131"/>
      <c r="G46" s="131"/>
      <c r="H46" s="131"/>
      <c r="I46" s="131"/>
      <c r="J46" s="131"/>
      <c r="K46" s="131"/>
      <c r="L46" s="131"/>
      <c r="M46" s="131"/>
      <c r="N46" s="131"/>
      <c r="O46" s="132"/>
      <c r="R46" s="130"/>
    </row>
    <row r="47" spans="2:18" s="129" customFormat="1" ht="24.95" customHeight="1">
      <c r="B47" s="133"/>
      <c r="C47" s="134"/>
      <c r="D47" s="135" t="s">
        <v>89</v>
      </c>
      <c r="E47" s="136"/>
      <c r="F47" s="137"/>
      <c r="G47" s="137"/>
      <c r="H47" s="137"/>
      <c r="I47" s="137"/>
      <c r="J47" s="137"/>
      <c r="K47" s="137"/>
      <c r="L47" s="137"/>
      <c r="M47" s="137"/>
      <c r="N47" s="137"/>
      <c r="O47" s="138"/>
      <c r="R47" s="130"/>
    </row>
    <row r="48" spans="2:18" s="129" customFormat="1" ht="18" customHeight="1">
      <c r="B48" s="139"/>
      <c r="C48" s="140" t="s">
        <v>90</v>
      </c>
      <c r="D48" s="141"/>
      <c r="E48" s="136"/>
      <c r="F48" s="142"/>
      <c r="G48" s="142"/>
      <c r="H48" s="142"/>
      <c r="I48" s="142"/>
      <c r="J48" s="142"/>
      <c r="K48" s="137"/>
      <c r="L48" s="137"/>
      <c r="M48" s="137"/>
      <c r="N48" s="137"/>
      <c r="O48" s="138"/>
      <c r="R48" s="130"/>
    </row>
    <row r="49" spans="2:18" s="129" customFormat="1" ht="24.95" customHeight="1">
      <c r="B49" s="139" t="s">
        <v>91</v>
      </c>
      <c r="C49" s="140" t="s">
        <v>201</v>
      </c>
      <c r="D49" s="143"/>
      <c r="E49" s="144">
        <f>D49</f>
        <v>0</v>
      </c>
      <c r="F49" s="142"/>
      <c r="G49" s="142"/>
      <c r="H49" s="142"/>
      <c r="I49" s="142"/>
      <c r="J49" s="142"/>
      <c r="K49" s="145"/>
      <c r="L49" s="145"/>
      <c r="M49" s="145"/>
      <c r="N49" s="145"/>
      <c r="O49" s="146"/>
      <c r="R49" s="130"/>
    </row>
    <row r="50" spans="2:18" s="129" customFormat="1" ht="24.95" hidden="1" customHeight="1">
      <c r="B50" s="139"/>
      <c r="C50" s="140" t="s">
        <v>92</v>
      </c>
      <c r="D50" s="147">
        <v>3</v>
      </c>
      <c r="E50" s="143">
        <v>2</v>
      </c>
      <c r="F50" s="142"/>
      <c r="G50" s="142"/>
      <c r="H50" s="142"/>
      <c r="I50" s="142"/>
      <c r="J50" s="142"/>
      <c r="K50" s="145"/>
      <c r="L50" s="145"/>
      <c r="M50" s="145"/>
      <c r="N50" s="145"/>
      <c r="O50" s="146"/>
      <c r="R50" s="130"/>
    </row>
    <row r="51" spans="2:18" s="129" customFormat="1" ht="24.95" hidden="1" customHeight="1">
      <c r="B51" s="139"/>
      <c r="C51" s="140" t="s">
        <v>93</v>
      </c>
      <c r="D51" s="147">
        <v>2.25</v>
      </c>
      <c r="E51" s="147">
        <v>1.25</v>
      </c>
      <c r="F51" s="142"/>
      <c r="G51" s="142"/>
      <c r="H51" s="142"/>
      <c r="I51" s="142"/>
      <c r="J51" s="142"/>
      <c r="K51" s="145"/>
      <c r="L51" s="145"/>
      <c r="M51" s="145"/>
      <c r="N51" s="145"/>
      <c r="O51" s="146"/>
      <c r="R51" s="130"/>
    </row>
    <row r="52" spans="2:18" s="129" customFormat="1" ht="21" hidden="1" customHeight="1">
      <c r="B52" s="139"/>
      <c r="C52" s="140" t="s">
        <v>94</v>
      </c>
      <c r="D52" s="147">
        <v>2</v>
      </c>
      <c r="E52" s="147">
        <v>1</v>
      </c>
      <c r="F52" s="142"/>
      <c r="G52" s="142"/>
      <c r="H52" s="142"/>
      <c r="I52" s="142"/>
      <c r="J52" s="142"/>
      <c r="K52" s="145"/>
      <c r="L52" s="145"/>
      <c r="M52" s="145"/>
      <c r="N52" s="145"/>
      <c r="O52" s="146"/>
      <c r="R52" s="130"/>
    </row>
    <row r="53" spans="2:18" s="129" customFormat="1" ht="12" customHeight="1">
      <c r="B53" s="139"/>
      <c r="C53" s="140"/>
      <c r="D53" s="148"/>
      <c r="E53" s="142"/>
      <c r="F53" s="142"/>
      <c r="G53" s="142"/>
      <c r="H53" s="142"/>
      <c r="I53" s="142"/>
      <c r="J53" s="142"/>
      <c r="K53" s="149"/>
      <c r="L53" s="149"/>
      <c r="M53" s="149"/>
      <c r="N53" s="149"/>
      <c r="O53" s="146"/>
      <c r="R53" s="130"/>
    </row>
    <row r="54" spans="2:18" s="151" customFormat="1" ht="24" customHeight="1">
      <c r="B54" s="150" t="s">
        <v>95</v>
      </c>
      <c r="C54" s="244" t="s">
        <v>96</v>
      </c>
      <c r="D54" s="244"/>
      <c r="E54" s="244"/>
      <c r="F54" s="244"/>
      <c r="G54" s="244"/>
      <c r="H54" s="244"/>
      <c r="I54" s="244"/>
      <c r="J54" s="244"/>
      <c r="K54" s="244"/>
      <c r="L54" s="244"/>
      <c r="M54" s="244"/>
      <c r="N54" s="244"/>
      <c r="O54" s="245"/>
    </row>
    <row r="55" spans="2:18" s="151" customFormat="1" ht="24" hidden="1" customHeight="1" outlineLevel="1">
      <c r="B55" s="150"/>
      <c r="C55" s="152"/>
      <c r="D55" s="152"/>
      <c r="E55" s="152"/>
      <c r="F55" s="152"/>
      <c r="G55" s="152"/>
      <c r="H55" s="152"/>
      <c r="I55" s="152"/>
      <c r="J55" s="152"/>
      <c r="K55" s="152"/>
      <c r="L55" s="152"/>
      <c r="M55" s="152"/>
      <c r="N55" s="152"/>
      <c r="O55" s="153"/>
    </row>
    <row r="56" spans="2:18" s="151" customFormat="1" ht="24" hidden="1" customHeight="1" outlineLevel="1">
      <c r="B56" s="150" t="s">
        <v>97</v>
      </c>
      <c r="C56" s="152" t="s">
        <v>98</v>
      </c>
      <c r="D56" s="147">
        <v>3</v>
      </c>
      <c r="E56" s="154" t="s">
        <v>99</v>
      </c>
      <c r="F56" s="152"/>
      <c r="G56" s="152"/>
      <c r="H56" s="152"/>
      <c r="I56" s="152"/>
      <c r="J56" s="152"/>
      <c r="K56" s="152"/>
      <c r="L56" s="152"/>
      <c r="M56" s="152"/>
      <c r="N56" s="152"/>
      <c r="O56" s="153"/>
    </row>
    <row r="57" spans="2:18" s="151" customFormat="1" ht="12" hidden="1" customHeight="1" outlineLevel="1">
      <c r="B57" s="150"/>
      <c r="C57" s="152"/>
      <c r="D57" s="152"/>
      <c r="E57" s="152"/>
      <c r="F57" s="152"/>
      <c r="G57" s="152"/>
      <c r="H57" s="152"/>
      <c r="I57" s="152"/>
      <c r="J57" s="152"/>
      <c r="K57" s="152"/>
      <c r="L57" s="152"/>
      <c r="M57" s="152"/>
      <c r="N57" s="152"/>
      <c r="O57" s="153"/>
    </row>
    <row r="58" spans="2:18" s="151" customFormat="1" ht="24" hidden="1" customHeight="1" outlineLevel="1">
      <c r="B58" s="150"/>
      <c r="C58" s="152"/>
      <c r="D58" s="141" t="s">
        <v>100</v>
      </c>
      <c r="E58" s="141" t="s">
        <v>101</v>
      </c>
      <c r="F58" s="152"/>
      <c r="G58" s="152"/>
      <c r="H58" s="152"/>
      <c r="I58" s="152"/>
      <c r="J58" s="154" t="s">
        <v>99</v>
      </c>
      <c r="K58" s="152"/>
      <c r="L58" s="152"/>
      <c r="M58" s="152"/>
      <c r="N58" s="152"/>
      <c r="O58" s="153"/>
    </row>
    <row r="59" spans="2:18" s="151" customFormat="1" ht="24" hidden="1" customHeight="1" outlineLevel="1">
      <c r="B59" s="150" t="s">
        <v>102</v>
      </c>
      <c r="C59" s="152" t="s">
        <v>103</v>
      </c>
      <c r="D59" s="124">
        <v>0.75</v>
      </c>
      <c r="E59" s="125">
        <f>1-D59</f>
        <v>0.25</v>
      </c>
      <c r="F59" s="152"/>
      <c r="G59" s="152"/>
      <c r="H59" s="152"/>
      <c r="I59" s="152"/>
      <c r="J59" s="152"/>
      <c r="K59" s="152"/>
      <c r="L59" s="152"/>
      <c r="M59" s="152"/>
      <c r="N59" s="152"/>
      <c r="O59" s="153"/>
    </row>
    <row r="60" spans="2:18" s="151" customFormat="1" ht="24" hidden="1" customHeight="1" outlineLevel="1">
      <c r="B60" s="150"/>
      <c r="C60" s="152"/>
      <c r="D60" s="38"/>
      <c r="E60" s="125"/>
      <c r="F60" s="152"/>
      <c r="G60" s="152"/>
      <c r="H60" s="152"/>
      <c r="I60" s="152"/>
      <c r="J60" s="152"/>
      <c r="K60" s="152"/>
      <c r="L60" s="152"/>
      <c r="M60" s="152"/>
      <c r="N60" s="152"/>
      <c r="O60" s="153"/>
    </row>
    <row r="61" spans="2:18" s="151" customFormat="1" ht="24" hidden="1" customHeight="1" outlineLevel="1">
      <c r="B61" s="150" t="s">
        <v>104</v>
      </c>
      <c r="C61" s="152" t="s">
        <v>105</v>
      </c>
      <c r="D61" s="155">
        <v>85</v>
      </c>
      <c r="E61" s="156" t="s">
        <v>106</v>
      </c>
      <c r="F61" s="152"/>
      <c r="G61" s="152"/>
      <c r="H61" s="152"/>
      <c r="I61" s="152"/>
      <c r="J61" s="152"/>
      <c r="K61" s="152"/>
      <c r="L61" s="152"/>
      <c r="M61" s="152"/>
      <c r="N61" s="152"/>
      <c r="O61" s="153"/>
    </row>
    <row r="62" spans="2:18" s="151" customFormat="1" ht="24" hidden="1" customHeight="1" outlineLevel="1">
      <c r="B62" s="150"/>
      <c r="C62" s="152"/>
      <c r="D62" s="152"/>
      <c r="E62" s="152"/>
      <c r="F62" s="152"/>
      <c r="G62" s="152"/>
      <c r="H62" s="152"/>
      <c r="I62" s="152"/>
      <c r="J62" s="152"/>
      <c r="K62" s="152"/>
      <c r="L62" s="152"/>
      <c r="M62" s="152"/>
      <c r="N62" s="152"/>
      <c r="O62" s="153"/>
    </row>
    <row r="63" spans="2:18" s="129" customFormat="1" ht="12" customHeight="1" collapsed="1">
      <c r="B63" s="157"/>
      <c r="C63" s="158"/>
      <c r="D63" s="158"/>
      <c r="E63" s="159"/>
      <c r="F63" s="159"/>
      <c r="G63" s="159"/>
      <c r="H63" s="159"/>
      <c r="I63" s="159"/>
      <c r="J63" s="159"/>
      <c r="K63" s="158"/>
      <c r="L63" s="158"/>
      <c r="M63" s="158"/>
      <c r="N63" s="158"/>
      <c r="O63" s="160"/>
      <c r="R63" s="130"/>
    </row>
    <row r="64" spans="2:18" s="129" customFormat="1" ht="14.1" customHeight="1">
      <c r="B64" s="161"/>
      <c r="C64" s="161"/>
      <c r="D64" s="161"/>
      <c r="E64" s="161"/>
      <c r="F64" s="161"/>
      <c r="G64" s="161"/>
      <c r="H64" s="161"/>
      <c r="I64" s="161"/>
      <c r="J64" s="161"/>
      <c r="K64" s="161"/>
      <c r="L64" s="161"/>
      <c r="M64" s="161"/>
      <c r="N64" s="161"/>
      <c r="O64" s="162"/>
      <c r="R64" s="130"/>
    </row>
    <row r="65" spans="2:18" s="129" customFormat="1" ht="24" customHeight="1">
      <c r="B65" s="212" t="s">
        <v>107</v>
      </c>
      <c r="C65" s="212"/>
      <c r="D65" s="212"/>
      <c r="E65" s="212"/>
      <c r="F65" s="212"/>
      <c r="G65" s="212"/>
      <c r="H65" s="212"/>
      <c r="I65" s="212"/>
      <c r="J65" s="212"/>
      <c r="K65" s="212"/>
      <c r="L65" s="212"/>
      <c r="M65" s="212"/>
      <c r="N65" s="212"/>
      <c r="O65" s="212"/>
      <c r="R65" s="130"/>
    </row>
    <row r="66" spans="2:18" s="129" customFormat="1" ht="11.25" customHeight="1">
      <c r="B66" s="249"/>
      <c r="C66" s="250"/>
      <c r="D66" s="163"/>
      <c r="E66" s="164"/>
      <c r="F66" s="164"/>
      <c r="G66" s="164"/>
      <c r="H66" s="164"/>
      <c r="I66" s="164"/>
      <c r="J66" s="164"/>
      <c r="K66" s="164"/>
      <c r="L66" s="164"/>
      <c r="M66" s="164"/>
      <c r="N66" s="164"/>
      <c r="O66" s="165"/>
      <c r="R66" s="130"/>
    </row>
    <row r="67" spans="2:18" s="129" customFormat="1" ht="57.95" customHeight="1">
      <c r="B67" s="166" t="s">
        <v>108</v>
      </c>
      <c r="C67" s="251" t="s">
        <v>109</v>
      </c>
      <c r="D67" s="251"/>
      <c r="E67" s="251"/>
      <c r="F67" s="251"/>
      <c r="G67" s="251"/>
      <c r="H67" s="251"/>
      <c r="I67" s="251"/>
      <c r="J67" s="251"/>
      <c r="K67" s="251"/>
      <c r="L67" s="251"/>
      <c r="M67" s="251"/>
      <c r="N67" s="251"/>
      <c r="O67" s="252"/>
      <c r="R67" s="130"/>
    </row>
    <row r="68" spans="2:18" s="129" customFormat="1" ht="27" customHeight="1">
      <c r="B68" s="166" t="s">
        <v>110</v>
      </c>
      <c r="C68" s="253" t="s">
        <v>111</v>
      </c>
      <c r="D68" s="253"/>
      <c r="E68" s="253"/>
      <c r="F68" s="253"/>
      <c r="G68" s="253"/>
      <c r="H68" s="253"/>
      <c r="I68" s="253"/>
      <c r="J68" s="253"/>
      <c r="K68" s="253"/>
      <c r="L68" s="253"/>
      <c r="M68" s="253"/>
      <c r="N68" s="253"/>
      <c r="O68" s="254"/>
      <c r="R68" s="130"/>
    </row>
    <row r="69" spans="2:18" ht="96" customHeight="1">
      <c r="B69" s="167" t="s">
        <v>112</v>
      </c>
      <c r="C69" s="255" t="s">
        <v>113</v>
      </c>
      <c r="D69" s="255"/>
      <c r="E69" s="255"/>
      <c r="F69" s="255"/>
      <c r="G69" s="255"/>
      <c r="H69" s="255"/>
      <c r="I69" s="255"/>
      <c r="J69" s="255"/>
      <c r="K69" s="255"/>
      <c r="L69" s="168"/>
      <c r="M69" s="168"/>
      <c r="N69" s="168"/>
      <c r="O69" s="169"/>
      <c r="R69" s="122"/>
    </row>
    <row r="70" spans="2:18" s="129" customFormat="1" ht="113.1" hidden="1" customHeight="1" outlineLevel="1">
      <c r="B70" s="166"/>
      <c r="C70" s="255" t="s">
        <v>114</v>
      </c>
      <c r="D70" s="255"/>
      <c r="E70" s="255"/>
      <c r="F70" s="255"/>
      <c r="G70" s="255"/>
      <c r="H70" s="255"/>
      <c r="I70" s="255"/>
      <c r="J70" s="255"/>
      <c r="K70" s="255"/>
      <c r="L70" s="255"/>
      <c r="M70" s="255"/>
      <c r="N70" s="255"/>
      <c r="O70" s="256"/>
      <c r="R70" s="130"/>
    </row>
    <row r="71" spans="2:18" s="129" customFormat="1" ht="21.95" customHeight="1" collapsed="1">
      <c r="B71" s="166" t="s">
        <v>115</v>
      </c>
      <c r="C71" s="257" t="s">
        <v>116</v>
      </c>
      <c r="D71" s="257"/>
      <c r="E71" s="257"/>
      <c r="F71" s="257"/>
      <c r="G71" s="257"/>
      <c r="H71" s="257"/>
      <c r="I71" s="257"/>
      <c r="J71" s="257"/>
      <c r="K71" s="257"/>
      <c r="L71" s="257"/>
      <c r="M71" s="257"/>
      <c r="N71" s="257"/>
      <c r="O71" s="258"/>
      <c r="R71" s="130"/>
    </row>
    <row r="72" spans="2:18" s="129" customFormat="1">
      <c r="B72" s="170"/>
      <c r="C72" s="171"/>
      <c r="D72" s="171"/>
      <c r="E72" s="171"/>
      <c r="F72" s="171"/>
      <c r="G72" s="171"/>
      <c r="H72" s="171"/>
      <c r="I72" s="171"/>
      <c r="J72" s="171"/>
      <c r="K72" s="171"/>
      <c r="L72" s="171"/>
      <c r="M72" s="171"/>
      <c r="N72" s="171"/>
      <c r="O72" s="172"/>
      <c r="R72" s="130"/>
    </row>
    <row r="73" spans="2:18" s="129" customFormat="1" ht="14.1" customHeight="1">
      <c r="B73" s="173"/>
      <c r="C73" s="173"/>
      <c r="D73" s="173"/>
      <c r="E73" s="173"/>
      <c r="F73" s="173"/>
      <c r="G73" s="173"/>
      <c r="H73" s="173"/>
      <c r="I73" s="173"/>
      <c r="J73" s="173"/>
      <c r="K73" s="173"/>
      <c r="L73" s="173"/>
      <c r="M73" s="173"/>
      <c r="N73" s="173"/>
      <c r="O73" s="174"/>
      <c r="R73" s="130"/>
    </row>
    <row r="74" spans="2:18" s="129" customFormat="1" ht="24" hidden="1" customHeight="1" outlineLevel="1">
      <c r="B74" s="212" t="s">
        <v>117</v>
      </c>
      <c r="C74" s="212"/>
      <c r="D74" s="212"/>
      <c r="E74" s="212"/>
      <c r="F74" s="212"/>
      <c r="G74" s="212"/>
      <c r="H74" s="212"/>
      <c r="I74" s="212"/>
      <c r="J74" s="212"/>
      <c r="K74" s="212"/>
      <c r="L74" s="212"/>
      <c r="M74" s="212"/>
      <c r="N74" s="212"/>
      <c r="O74" s="212"/>
      <c r="R74" s="130"/>
    </row>
    <row r="75" spans="2:18" s="129" customFormat="1" ht="11.25" hidden="1" customHeight="1" outlineLevel="1">
      <c r="B75" s="259"/>
      <c r="C75" s="260"/>
      <c r="D75" s="175"/>
      <c r="E75" s="176"/>
      <c r="F75" s="176"/>
      <c r="G75" s="176"/>
      <c r="H75" s="176"/>
      <c r="I75" s="176"/>
      <c r="J75" s="176"/>
      <c r="K75" s="176"/>
      <c r="L75" s="176"/>
      <c r="M75" s="176"/>
      <c r="N75" s="176"/>
      <c r="O75" s="177"/>
      <c r="R75" s="130"/>
    </row>
    <row r="76" spans="2:18" s="129" customFormat="1" ht="36.950000000000003" hidden="1" customHeight="1" outlineLevel="1">
      <c r="B76" s="178" t="s">
        <v>118</v>
      </c>
      <c r="C76" s="261" t="s">
        <v>119</v>
      </c>
      <c r="D76" s="261"/>
      <c r="E76" s="261"/>
      <c r="F76" s="261"/>
      <c r="G76" s="261"/>
      <c r="H76" s="261"/>
      <c r="I76" s="261"/>
      <c r="J76" s="261"/>
      <c r="K76" s="261"/>
      <c r="L76" s="261"/>
      <c r="M76" s="261"/>
      <c r="N76" s="261"/>
      <c r="O76" s="262"/>
      <c r="R76" s="130"/>
    </row>
    <row r="77" spans="2:18" s="129" customFormat="1" ht="20.100000000000001" hidden="1" customHeight="1" outlineLevel="1">
      <c r="B77" s="178"/>
      <c r="C77" s="179" t="s">
        <v>120</v>
      </c>
      <c r="D77" s="180" t="s">
        <v>45</v>
      </c>
      <c r="E77" s="179"/>
      <c r="F77" s="179"/>
      <c r="G77" s="179"/>
      <c r="H77" s="179"/>
      <c r="I77" s="179"/>
      <c r="J77" s="179"/>
      <c r="K77" s="179"/>
      <c r="L77" s="179"/>
      <c r="M77" s="179"/>
      <c r="N77" s="179"/>
      <c r="O77" s="181"/>
      <c r="Q77" s="182" t="s">
        <v>45</v>
      </c>
      <c r="R77" s="130"/>
    </row>
    <row r="78" spans="2:18" s="129" customFormat="1" ht="20.100000000000001" hidden="1" customHeight="1" outlineLevel="1">
      <c r="B78" s="178"/>
      <c r="C78" s="179" t="s">
        <v>121</v>
      </c>
      <c r="D78" s="180" t="s">
        <v>45</v>
      </c>
      <c r="E78" s="179"/>
      <c r="F78" s="179"/>
      <c r="G78" s="179"/>
      <c r="H78" s="179"/>
      <c r="I78" s="179"/>
      <c r="J78" s="179"/>
      <c r="K78" s="179"/>
      <c r="L78" s="179"/>
      <c r="M78" s="179"/>
      <c r="N78" s="179"/>
      <c r="O78" s="181"/>
      <c r="Q78" s="182" t="s">
        <v>122</v>
      </c>
      <c r="R78" s="130"/>
    </row>
    <row r="79" spans="2:18" s="129" customFormat="1" ht="20.100000000000001" hidden="1" customHeight="1" outlineLevel="1">
      <c r="B79" s="178"/>
      <c r="C79" s="179" t="s">
        <v>123</v>
      </c>
      <c r="D79" s="180" t="s">
        <v>45</v>
      </c>
      <c r="E79" s="179"/>
      <c r="F79" s="179"/>
      <c r="G79" s="179"/>
      <c r="H79" s="179"/>
      <c r="I79" s="179"/>
      <c r="J79" s="179"/>
      <c r="K79" s="179"/>
      <c r="L79" s="179"/>
      <c r="M79" s="179"/>
      <c r="N79" s="179"/>
      <c r="O79" s="181"/>
      <c r="Q79" s="182" t="s">
        <v>124</v>
      </c>
      <c r="R79" s="130"/>
    </row>
    <row r="80" spans="2:18" s="129" customFormat="1" ht="20.100000000000001" hidden="1" customHeight="1" outlineLevel="1">
      <c r="B80" s="178"/>
      <c r="C80" s="179" t="s">
        <v>125</v>
      </c>
      <c r="D80" s="180" t="s">
        <v>45</v>
      </c>
      <c r="E80" s="179"/>
      <c r="F80" s="179"/>
      <c r="G80" s="179"/>
      <c r="H80" s="179"/>
      <c r="I80" s="179"/>
      <c r="J80" s="179"/>
      <c r="K80" s="179"/>
      <c r="L80" s="179"/>
      <c r="M80" s="179"/>
      <c r="N80" s="179"/>
      <c r="O80" s="181"/>
      <c r="R80" s="130"/>
    </row>
    <row r="81" spans="2:23" s="129" customFormat="1" hidden="1" outlineLevel="1">
      <c r="B81" s="178"/>
      <c r="C81" s="179"/>
      <c r="D81" s="179"/>
      <c r="E81" s="179"/>
      <c r="F81" s="179"/>
      <c r="G81" s="179"/>
      <c r="H81" s="179"/>
      <c r="I81" s="179"/>
      <c r="J81" s="179"/>
      <c r="K81" s="179"/>
      <c r="L81" s="179"/>
      <c r="M81" s="179"/>
      <c r="N81" s="179"/>
      <c r="O81" s="181"/>
      <c r="R81" s="130"/>
    </row>
    <row r="82" spans="2:23" s="129" customFormat="1" ht="39.950000000000003" hidden="1" customHeight="1" outlineLevel="1">
      <c r="B82" s="178" t="s">
        <v>126</v>
      </c>
      <c r="C82" s="261" t="s">
        <v>127</v>
      </c>
      <c r="D82" s="261"/>
      <c r="E82" s="261"/>
      <c r="F82" s="261"/>
      <c r="G82" s="261"/>
      <c r="H82" s="261"/>
      <c r="I82" s="261"/>
      <c r="J82" s="261"/>
      <c r="K82" s="261"/>
      <c r="L82" s="261"/>
      <c r="M82" s="261"/>
      <c r="N82" s="261"/>
      <c r="O82" s="262"/>
      <c r="R82" s="130"/>
    </row>
    <row r="83" spans="2:23" s="129" customFormat="1" ht="18.95" hidden="1" customHeight="1" outlineLevel="1">
      <c r="B83" s="178"/>
      <c r="C83" s="179" t="s">
        <v>121</v>
      </c>
      <c r="D83" s="180" t="s">
        <v>45</v>
      </c>
      <c r="E83" s="183"/>
      <c r="F83" s="183"/>
      <c r="G83" s="183"/>
      <c r="H83" s="183"/>
      <c r="I83" s="183"/>
      <c r="J83" s="183"/>
      <c r="K83" s="183"/>
      <c r="L83" s="183"/>
      <c r="M83" s="183"/>
      <c r="N83" s="183"/>
      <c r="O83" s="184"/>
      <c r="R83" s="130"/>
    </row>
    <row r="84" spans="2:23" s="129" customFormat="1" ht="18.95" hidden="1" customHeight="1" outlineLevel="1">
      <c r="B84" s="178"/>
      <c r="C84" s="179" t="s">
        <v>128</v>
      </c>
      <c r="D84" s="180" t="s">
        <v>45</v>
      </c>
      <c r="E84" s="185" t="str">
        <f>IF(D84="Ja","Alleen bij Uitzendbeding","")</f>
        <v/>
      </c>
      <c r="F84" s="183"/>
      <c r="G84" s="183"/>
      <c r="H84" s="183"/>
      <c r="I84" s="183"/>
      <c r="J84" s="183"/>
      <c r="K84" s="183"/>
      <c r="L84" s="183"/>
      <c r="M84" s="183"/>
      <c r="N84" s="183"/>
      <c r="O84" s="184"/>
      <c r="R84" s="130"/>
    </row>
    <row r="85" spans="2:23" s="129" customFormat="1" ht="18.95" hidden="1" customHeight="1" outlineLevel="1">
      <c r="B85" s="178"/>
      <c r="C85" s="179" t="s">
        <v>129</v>
      </c>
      <c r="D85" s="180" t="s">
        <v>45</v>
      </c>
      <c r="E85" s="183"/>
      <c r="F85" s="183"/>
      <c r="G85" s="183"/>
      <c r="H85" s="183"/>
      <c r="I85" s="183"/>
      <c r="J85" s="183"/>
      <c r="K85" s="183"/>
      <c r="L85" s="183"/>
      <c r="M85" s="183"/>
      <c r="N85" s="183"/>
      <c r="O85" s="184"/>
      <c r="R85" s="130"/>
    </row>
    <row r="86" spans="2:23" s="129" customFormat="1" ht="18.95" hidden="1" customHeight="1" outlineLevel="1">
      <c r="B86" s="178"/>
      <c r="C86" s="186" t="s">
        <v>130</v>
      </c>
      <c r="D86" s="180" t="s">
        <v>45</v>
      </c>
      <c r="E86" s="186"/>
      <c r="F86" s="186"/>
      <c r="G86" s="186"/>
      <c r="H86" s="186"/>
      <c r="I86" s="186"/>
      <c r="J86" s="186"/>
      <c r="K86" s="186"/>
      <c r="L86" s="186"/>
      <c r="M86" s="186"/>
      <c r="N86" s="186"/>
      <c r="O86" s="187"/>
      <c r="R86" s="130"/>
    </row>
    <row r="87" spans="2:23" s="129" customFormat="1" hidden="1" outlineLevel="1">
      <c r="B87" s="178"/>
      <c r="C87" s="188"/>
      <c r="D87" s="188"/>
      <c r="E87" s="188"/>
      <c r="F87" s="263"/>
      <c r="G87" s="263"/>
      <c r="H87" s="263"/>
      <c r="I87" s="263"/>
      <c r="J87" s="263"/>
      <c r="K87" s="263"/>
      <c r="L87" s="263"/>
      <c r="M87" s="263"/>
      <c r="N87" s="263"/>
      <c r="O87" s="264"/>
      <c r="R87" s="130"/>
    </row>
    <row r="88" spans="2:23" s="129" customFormat="1" hidden="1" outlineLevel="1">
      <c r="B88" s="189"/>
      <c r="C88" s="190"/>
      <c r="D88" s="190"/>
      <c r="E88" s="190"/>
      <c r="F88" s="190"/>
      <c r="G88" s="190"/>
      <c r="H88" s="190"/>
      <c r="I88" s="190"/>
      <c r="J88" s="190"/>
      <c r="K88" s="190"/>
      <c r="L88" s="190"/>
      <c r="M88" s="190"/>
      <c r="N88" s="190"/>
      <c r="O88" s="191"/>
      <c r="R88" s="130"/>
    </row>
    <row r="89" spans="2:23" s="129" customFormat="1" ht="14.1" hidden="1" customHeight="1" outlineLevel="1">
      <c r="B89" s="192"/>
      <c r="C89" s="192"/>
      <c r="D89" s="192"/>
      <c r="E89" s="192"/>
      <c r="F89" s="192"/>
      <c r="G89" s="192"/>
      <c r="H89" s="192"/>
      <c r="I89" s="192"/>
      <c r="J89" s="192"/>
      <c r="K89" s="192"/>
      <c r="L89" s="192"/>
      <c r="M89" s="192"/>
      <c r="N89" s="192"/>
      <c r="O89" s="193"/>
      <c r="R89" s="130"/>
    </row>
    <row r="90" spans="2:23" s="195" customFormat="1" ht="18" customHeight="1" collapsed="1">
      <c r="B90" s="194" t="s">
        <v>35</v>
      </c>
    </row>
    <row r="91" spans="2:23" s="195" customFormat="1" ht="90.95" customHeight="1">
      <c r="B91" s="246" t="s">
        <v>36</v>
      </c>
      <c r="C91" s="247"/>
      <c r="D91" s="247"/>
      <c r="E91" s="247"/>
      <c r="F91" s="247"/>
      <c r="G91" s="247"/>
      <c r="H91" s="247"/>
      <c r="I91" s="247"/>
      <c r="J91" s="247"/>
      <c r="K91" s="247"/>
      <c r="L91" s="247"/>
      <c r="M91" s="247"/>
      <c r="N91" s="247"/>
      <c r="O91" s="248"/>
      <c r="P91" s="196"/>
      <c r="Q91" s="196"/>
      <c r="R91" s="196"/>
      <c r="S91" s="196"/>
      <c r="T91" s="196"/>
      <c r="U91" s="196"/>
      <c r="V91" s="196"/>
    </row>
    <row r="92" spans="2:23" s="195" customFormat="1" ht="13.5" thickBot="1">
      <c r="B92" s="197"/>
      <c r="C92" s="198"/>
      <c r="D92" s="199"/>
      <c r="E92" s="199"/>
      <c r="F92" s="199"/>
      <c r="G92" s="199"/>
      <c r="H92" s="199"/>
      <c r="I92" s="199"/>
      <c r="J92" s="199"/>
      <c r="K92" s="199"/>
      <c r="L92" s="199"/>
      <c r="M92" s="199"/>
      <c r="N92" s="199"/>
      <c r="O92" s="199"/>
      <c r="P92" s="200"/>
      <c r="Q92" s="200"/>
      <c r="R92" s="200"/>
      <c r="S92" s="200"/>
      <c r="T92" s="200"/>
      <c r="U92" s="200"/>
      <c r="V92" s="200"/>
      <c r="W92" s="200"/>
    </row>
    <row r="93" spans="2:23" s="195" customFormat="1" ht="21.95" customHeight="1" thickTop="1">
      <c r="B93" s="201"/>
      <c r="C93" s="202"/>
      <c r="D93" s="203"/>
      <c r="E93" s="202"/>
      <c r="F93" s="202"/>
      <c r="G93" s="202"/>
      <c r="H93" s="202"/>
      <c r="I93" s="202"/>
      <c r="J93" s="202"/>
      <c r="K93" s="203"/>
      <c r="L93" s="203"/>
      <c r="M93" s="203"/>
      <c r="N93" s="203"/>
      <c r="O93" s="202"/>
      <c r="P93" s="202"/>
      <c r="Q93" s="202"/>
      <c r="R93" s="202"/>
      <c r="S93" s="202"/>
      <c r="T93" s="202"/>
      <c r="U93" s="202"/>
      <c r="V93" s="202"/>
      <c r="W93" s="202"/>
    </row>
    <row r="94" spans="2:23">
      <c r="Q94" s="205">
        <v>0.03</v>
      </c>
    </row>
    <row r="95" spans="2:23">
      <c r="Q95" s="205">
        <v>0.04</v>
      </c>
    </row>
    <row r="96" spans="2:23" hidden="1">
      <c r="B96" s="71" t="s">
        <v>45</v>
      </c>
      <c r="Q96" s="205">
        <v>0.05</v>
      </c>
    </row>
    <row r="97" spans="2:17" hidden="1">
      <c r="B97" s="71" t="s">
        <v>131</v>
      </c>
      <c r="Q97" s="205">
        <v>6.0000000000000005E-2</v>
      </c>
    </row>
    <row r="98" spans="2:17" hidden="1">
      <c r="B98" s="71" t="s">
        <v>132</v>
      </c>
      <c r="Q98" s="205">
        <v>7.0000000000000007E-2</v>
      </c>
    </row>
    <row r="99" spans="2:17" hidden="1">
      <c r="B99" s="71" t="s">
        <v>133</v>
      </c>
      <c r="Q99" s="205">
        <v>0.08</v>
      </c>
    </row>
    <row r="100" spans="2:17" hidden="1">
      <c r="B100" s="71" t="s">
        <v>134</v>
      </c>
      <c r="Q100" s="205">
        <v>0.09</v>
      </c>
    </row>
    <row r="101" spans="2:17" hidden="1">
      <c r="B101" s="71" t="s">
        <v>135</v>
      </c>
      <c r="Q101" s="205">
        <v>9.9999999999999992E-2</v>
      </c>
    </row>
    <row r="102" spans="2:17" hidden="1">
      <c r="B102" s="71" t="s">
        <v>136</v>
      </c>
      <c r="Q102" s="205">
        <v>0.10999999999999999</v>
      </c>
    </row>
    <row r="103" spans="2:17" hidden="1">
      <c r="B103" s="71" t="s">
        <v>137</v>
      </c>
      <c r="Q103" s="205">
        <v>0.11999999999999998</v>
      </c>
    </row>
    <row r="104" spans="2:17" hidden="1">
      <c r="B104" s="71" t="s">
        <v>138</v>
      </c>
      <c r="Q104" s="205">
        <v>0.12999999999999998</v>
      </c>
    </row>
    <row r="105" spans="2:17" hidden="1">
      <c r="B105" s="71" t="s">
        <v>139</v>
      </c>
      <c r="Q105" s="205">
        <v>0.13999999999999999</v>
      </c>
    </row>
    <row r="106" spans="2:17" hidden="1">
      <c r="B106" s="71" t="s">
        <v>140</v>
      </c>
      <c r="Q106" s="205">
        <v>0.15</v>
      </c>
    </row>
    <row r="107" spans="2:17" hidden="1">
      <c r="B107" s="71" t="s">
        <v>141</v>
      </c>
      <c r="Q107" s="205">
        <v>0.16</v>
      </c>
    </row>
    <row r="108" spans="2:17" hidden="1">
      <c r="B108" s="71" t="s">
        <v>142</v>
      </c>
      <c r="Q108" s="205">
        <v>0.17</v>
      </c>
    </row>
    <row r="109" spans="2:17" hidden="1">
      <c r="B109" s="71" t="s">
        <v>143</v>
      </c>
      <c r="Q109" s="205">
        <v>0.18000000000000002</v>
      </c>
    </row>
    <row r="110" spans="2:17" hidden="1">
      <c r="B110" s="71" t="s">
        <v>144</v>
      </c>
      <c r="Q110" s="205">
        <v>0.19000000000000003</v>
      </c>
    </row>
    <row r="111" spans="2:17" hidden="1">
      <c r="B111" s="71" t="s">
        <v>145</v>
      </c>
      <c r="Q111" s="205">
        <v>0.20000000000000004</v>
      </c>
    </row>
    <row r="112" spans="2:17" hidden="1">
      <c r="B112" s="71" t="s">
        <v>146</v>
      </c>
      <c r="Q112" s="205">
        <v>0.21000000000000005</v>
      </c>
    </row>
    <row r="113" spans="2:17" hidden="1">
      <c r="B113" s="71" t="s">
        <v>147</v>
      </c>
      <c r="Q113" s="205">
        <v>0.22000000000000006</v>
      </c>
    </row>
    <row r="114" spans="2:17" hidden="1">
      <c r="B114" s="71" t="s">
        <v>148</v>
      </c>
      <c r="Q114" s="205">
        <v>0.23000000000000007</v>
      </c>
    </row>
    <row r="115" spans="2:17" hidden="1">
      <c r="B115" s="71" t="s">
        <v>149</v>
      </c>
      <c r="Q115" s="205">
        <v>0.24000000000000007</v>
      </c>
    </row>
    <row r="116" spans="2:17" hidden="1">
      <c r="B116" s="71" t="s">
        <v>150</v>
      </c>
      <c r="Q116" s="205">
        <v>0.25000000000000006</v>
      </c>
    </row>
    <row r="117" spans="2:17" hidden="1">
      <c r="B117" s="71" t="s">
        <v>151</v>
      </c>
      <c r="Q117" s="205">
        <v>0.26000000000000006</v>
      </c>
    </row>
    <row r="118" spans="2:17" hidden="1">
      <c r="B118" s="71" t="s">
        <v>152</v>
      </c>
      <c r="Q118" s="205">
        <v>0.27000000000000007</v>
      </c>
    </row>
    <row r="119" spans="2:17" hidden="1">
      <c r="B119" s="71" t="s">
        <v>153</v>
      </c>
      <c r="Q119" s="205">
        <v>0.28000000000000008</v>
      </c>
    </row>
    <row r="120" spans="2:17" hidden="1">
      <c r="B120" s="71" t="s">
        <v>154</v>
      </c>
      <c r="Q120" s="205">
        <v>0.29000000000000009</v>
      </c>
    </row>
    <row r="121" spans="2:17" hidden="1">
      <c r="B121" s="71" t="s">
        <v>155</v>
      </c>
      <c r="Q121" s="205">
        <v>0.3000000000000001</v>
      </c>
    </row>
    <row r="122" spans="2:17" hidden="1">
      <c r="B122" s="71" t="s">
        <v>156</v>
      </c>
      <c r="Q122" s="205">
        <v>0.31000000000000011</v>
      </c>
    </row>
    <row r="123" spans="2:17" hidden="1">
      <c r="B123" s="71" t="s">
        <v>157</v>
      </c>
      <c r="Q123" s="205">
        <v>0.32000000000000012</v>
      </c>
    </row>
    <row r="124" spans="2:17" hidden="1">
      <c r="B124" s="71" t="s">
        <v>158</v>
      </c>
      <c r="Q124" s="205">
        <v>0.33000000000000013</v>
      </c>
    </row>
    <row r="125" spans="2:17" hidden="1">
      <c r="B125" s="71" t="s">
        <v>159</v>
      </c>
      <c r="Q125" s="205">
        <v>0.34000000000000014</v>
      </c>
    </row>
    <row r="126" spans="2:17" hidden="1">
      <c r="B126" s="71" t="s">
        <v>160</v>
      </c>
      <c r="Q126" s="205">
        <v>0.35000000000000014</v>
      </c>
    </row>
    <row r="127" spans="2:17" hidden="1">
      <c r="B127" s="71" t="s">
        <v>161</v>
      </c>
      <c r="Q127" s="205">
        <v>0.36000000000000015</v>
      </c>
    </row>
    <row r="128" spans="2:17" hidden="1">
      <c r="B128" s="71" t="s">
        <v>162</v>
      </c>
      <c r="Q128" s="205">
        <v>0.37000000000000016</v>
      </c>
    </row>
    <row r="129" spans="2:17" hidden="1">
      <c r="B129" s="71" t="s">
        <v>163</v>
      </c>
      <c r="Q129" s="205">
        <v>0.38000000000000017</v>
      </c>
    </row>
    <row r="130" spans="2:17" hidden="1">
      <c r="B130" s="71" t="s">
        <v>164</v>
      </c>
      <c r="Q130" s="205">
        <v>0.39000000000000018</v>
      </c>
    </row>
    <row r="131" spans="2:17" hidden="1">
      <c r="B131" s="71" t="s">
        <v>165</v>
      </c>
      <c r="Q131" s="205">
        <v>0.40000000000000019</v>
      </c>
    </row>
    <row r="132" spans="2:17" hidden="1">
      <c r="B132" s="71" t="s">
        <v>166</v>
      </c>
      <c r="Q132" s="205">
        <v>0.4100000000000002</v>
      </c>
    </row>
    <row r="133" spans="2:17" hidden="1">
      <c r="B133" s="71" t="s">
        <v>167</v>
      </c>
      <c r="Q133" s="205">
        <v>0.42000000000000021</v>
      </c>
    </row>
    <row r="134" spans="2:17" hidden="1">
      <c r="B134" s="71" t="s">
        <v>168</v>
      </c>
      <c r="Q134" s="205">
        <v>0.43000000000000022</v>
      </c>
    </row>
    <row r="135" spans="2:17" hidden="1">
      <c r="B135" s="71" t="s">
        <v>169</v>
      </c>
      <c r="Q135" s="205">
        <v>0.44000000000000022</v>
      </c>
    </row>
    <row r="136" spans="2:17" hidden="1">
      <c r="B136" s="71" t="s">
        <v>170</v>
      </c>
      <c r="Q136" s="205">
        <v>0.45000000000000023</v>
      </c>
    </row>
    <row r="137" spans="2:17" hidden="1">
      <c r="B137" s="71" t="s">
        <v>171</v>
      </c>
      <c r="Q137" s="205">
        <v>0.46000000000000024</v>
      </c>
    </row>
    <row r="138" spans="2:17" hidden="1">
      <c r="B138" s="71" t="s">
        <v>172</v>
      </c>
      <c r="Q138" s="205">
        <v>0.47000000000000025</v>
      </c>
    </row>
    <row r="139" spans="2:17" hidden="1">
      <c r="B139" s="71" t="s">
        <v>173</v>
      </c>
      <c r="Q139" s="205">
        <v>0.48000000000000026</v>
      </c>
    </row>
    <row r="140" spans="2:17" hidden="1">
      <c r="B140" s="71" t="s">
        <v>174</v>
      </c>
      <c r="Q140" s="205">
        <v>0.49000000000000027</v>
      </c>
    </row>
    <row r="141" spans="2:17" hidden="1">
      <c r="B141" s="71" t="s">
        <v>175</v>
      </c>
      <c r="Q141" s="205">
        <v>0.50000000000000022</v>
      </c>
    </row>
    <row r="142" spans="2:17" hidden="1">
      <c r="B142" s="71" t="s">
        <v>176</v>
      </c>
      <c r="Q142" s="205">
        <v>0.51000000000000023</v>
      </c>
    </row>
    <row r="143" spans="2:17" hidden="1">
      <c r="B143" s="71" t="s">
        <v>177</v>
      </c>
      <c r="Q143" s="205">
        <v>0.52000000000000024</v>
      </c>
    </row>
    <row r="144" spans="2:17" hidden="1">
      <c r="B144" s="71" t="s">
        <v>178</v>
      </c>
      <c r="Q144" s="205">
        <v>0.53000000000000025</v>
      </c>
    </row>
    <row r="145" spans="2:17" hidden="1">
      <c r="B145" s="71" t="s">
        <v>179</v>
      </c>
      <c r="Q145" s="205">
        <v>0.54000000000000026</v>
      </c>
    </row>
    <row r="146" spans="2:17" hidden="1">
      <c r="B146" s="71" t="s">
        <v>71</v>
      </c>
      <c r="Q146" s="205">
        <v>0.55000000000000027</v>
      </c>
    </row>
    <row r="147" spans="2:17" hidden="1">
      <c r="B147" s="71" t="s">
        <v>180</v>
      </c>
      <c r="Q147" s="205">
        <v>0.56000000000000028</v>
      </c>
    </row>
    <row r="148" spans="2:17" hidden="1">
      <c r="B148" s="71" t="s">
        <v>181</v>
      </c>
      <c r="Q148" s="205">
        <v>0.57000000000000028</v>
      </c>
    </row>
    <row r="149" spans="2:17" hidden="1">
      <c r="B149" s="71" t="s">
        <v>182</v>
      </c>
      <c r="Q149" s="205">
        <v>0.58000000000000029</v>
      </c>
    </row>
    <row r="150" spans="2:17" hidden="1">
      <c r="B150" s="71" t="s">
        <v>183</v>
      </c>
      <c r="Q150" s="205">
        <v>0.5900000000000003</v>
      </c>
    </row>
    <row r="151" spans="2:17" hidden="1">
      <c r="B151" s="71" t="s">
        <v>184</v>
      </c>
      <c r="Q151" s="205">
        <v>0.60000000000000031</v>
      </c>
    </row>
    <row r="152" spans="2:17" hidden="1">
      <c r="B152" s="71" t="s">
        <v>185</v>
      </c>
      <c r="Q152" s="205">
        <v>0.61000000000000032</v>
      </c>
    </row>
    <row r="153" spans="2:17" hidden="1">
      <c r="B153" s="71" t="s">
        <v>186</v>
      </c>
      <c r="Q153" s="205">
        <v>0.62000000000000033</v>
      </c>
    </row>
    <row r="154" spans="2:17" hidden="1">
      <c r="B154" s="71" t="s">
        <v>187</v>
      </c>
      <c r="Q154" s="205">
        <v>0.63000000000000034</v>
      </c>
    </row>
    <row r="155" spans="2:17" hidden="1">
      <c r="B155" s="71" t="s">
        <v>188</v>
      </c>
      <c r="Q155" s="205">
        <v>0.64000000000000035</v>
      </c>
    </row>
    <row r="156" spans="2:17" hidden="1">
      <c r="B156" s="71" t="s">
        <v>189</v>
      </c>
      <c r="Q156" s="205">
        <v>0.65000000000000036</v>
      </c>
    </row>
    <row r="157" spans="2:17" hidden="1">
      <c r="B157" s="71" t="s">
        <v>190</v>
      </c>
      <c r="Q157" s="205">
        <v>0.66000000000000036</v>
      </c>
    </row>
    <row r="158" spans="2:17" hidden="1">
      <c r="B158" s="71" t="s">
        <v>191</v>
      </c>
      <c r="Q158" s="205">
        <v>0.67000000000000037</v>
      </c>
    </row>
    <row r="159" spans="2:17" hidden="1">
      <c r="B159" s="71" t="s">
        <v>192</v>
      </c>
      <c r="Q159" s="205">
        <v>0.68000000000000038</v>
      </c>
    </row>
    <row r="160" spans="2:17" hidden="1">
      <c r="B160" s="71" t="s">
        <v>193</v>
      </c>
      <c r="Q160" s="205">
        <v>0.69000000000000039</v>
      </c>
    </row>
    <row r="161" spans="2:17" hidden="1">
      <c r="B161" s="71" t="s">
        <v>194</v>
      </c>
      <c r="Q161" s="205">
        <v>0.7000000000000004</v>
      </c>
    </row>
    <row r="162" spans="2:17" hidden="1">
      <c r="B162" s="71" t="s">
        <v>195</v>
      </c>
      <c r="Q162" s="205">
        <v>0.71000000000000041</v>
      </c>
    </row>
    <row r="163" spans="2:17" hidden="1">
      <c r="B163" s="71" t="s">
        <v>196</v>
      </c>
      <c r="Q163" s="205">
        <v>0.72000000000000042</v>
      </c>
    </row>
    <row r="164" spans="2:17">
      <c r="Q164" s="205">
        <v>0.73000000000000043</v>
      </c>
    </row>
    <row r="165" spans="2:17">
      <c r="Q165" s="205">
        <v>0.74000000000000044</v>
      </c>
    </row>
    <row r="166" spans="2:17">
      <c r="Q166" s="205">
        <v>0.75000000000000044</v>
      </c>
    </row>
    <row r="167" spans="2:17">
      <c r="Q167" s="205">
        <v>0.76000000000000045</v>
      </c>
    </row>
    <row r="168" spans="2:17">
      <c r="Q168" s="205">
        <v>0.77000000000000046</v>
      </c>
    </row>
    <row r="169" spans="2:17">
      <c r="Q169" s="205">
        <v>0.78000000000000047</v>
      </c>
    </row>
    <row r="170" spans="2:17">
      <c r="Q170" s="205">
        <v>0.79000000000000048</v>
      </c>
    </row>
    <row r="171" spans="2:17">
      <c r="Q171" s="205">
        <v>0.8</v>
      </c>
    </row>
    <row r="172" spans="2:17">
      <c r="Q172" s="205">
        <v>0.81</v>
      </c>
    </row>
    <row r="173" spans="2:17">
      <c r="Q173" s="205">
        <v>0.82</v>
      </c>
    </row>
    <row r="174" spans="2:17">
      <c r="Q174" s="205">
        <v>0.83</v>
      </c>
    </row>
    <row r="175" spans="2:17">
      <c r="Q175" s="205">
        <v>0.84</v>
      </c>
    </row>
    <row r="176" spans="2:17">
      <c r="Q176" s="205">
        <v>0.85</v>
      </c>
    </row>
    <row r="177" spans="17:17">
      <c r="Q177" s="205">
        <v>0.86</v>
      </c>
    </row>
    <row r="178" spans="17:17">
      <c r="Q178" s="205">
        <v>0.87</v>
      </c>
    </row>
    <row r="179" spans="17:17">
      <c r="Q179" s="205">
        <v>0.88</v>
      </c>
    </row>
    <row r="180" spans="17:17">
      <c r="Q180" s="205">
        <v>0.89</v>
      </c>
    </row>
    <row r="181" spans="17:17">
      <c r="Q181" s="205">
        <v>0.9</v>
      </c>
    </row>
    <row r="182" spans="17:17">
      <c r="Q182" s="205">
        <v>0.91</v>
      </c>
    </row>
    <row r="183" spans="17:17">
      <c r="Q183" s="205">
        <v>0.92</v>
      </c>
    </row>
    <row r="184" spans="17:17">
      <c r="Q184" s="205">
        <v>0.93</v>
      </c>
    </row>
    <row r="185" spans="17:17">
      <c r="Q185" s="205">
        <v>0.94</v>
      </c>
    </row>
    <row r="186" spans="17:17">
      <c r="Q186" s="205">
        <v>0.95</v>
      </c>
    </row>
    <row r="187" spans="17:17">
      <c r="Q187" s="205">
        <v>0.96</v>
      </c>
    </row>
    <row r="188" spans="17:17">
      <c r="Q188" s="205">
        <v>0.97</v>
      </c>
    </row>
    <row r="189" spans="17:17">
      <c r="Q189" s="205">
        <v>0.98</v>
      </c>
    </row>
    <row r="190" spans="17:17">
      <c r="Q190" s="205">
        <v>0.99</v>
      </c>
    </row>
    <row r="191" spans="17:17">
      <c r="Q191" s="205">
        <v>1.0000000000000007</v>
      </c>
    </row>
  </sheetData>
  <sheetProtection algorithmName="SHA-512" hashValue="6ovuMWckzKwSuVWSwFBnUX4TLqD2f9Dfn5r7pv0aqo1fgKrDVhe5HJcGIcOP7vXaYzbhzho9PwvorVrvqPzDJQ==" saltValue="YhHQYAhYD1ZmrHt7XMcg4Q==" spinCount="100000" sheet="1" objects="1" scenarios="1" selectLockedCells="1"/>
  <mergeCells count="44">
    <mergeCell ref="B91:O91"/>
    <mergeCell ref="B66:C66"/>
    <mergeCell ref="C67:O67"/>
    <mergeCell ref="C68:O68"/>
    <mergeCell ref="C69:K69"/>
    <mergeCell ref="C70:O70"/>
    <mergeCell ref="C71:O71"/>
    <mergeCell ref="B74:O74"/>
    <mergeCell ref="B75:C75"/>
    <mergeCell ref="C76:O76"/>
    <mergeCell ref="C82:O82"/>
    <mergeCell ref="F87:O87"/>
    <mergeCell ref="B65:O65"/>
    <mergeCell ref="D30:J30"/>
    <mergeCell ref="B32:O32"/>
    <mergeCell ref="B34:O34"/>
    <mergeCell ref="B35:C35"/>
    <mergeCell ref="D35:E35"/>
    <mergeCell ref="G35:H35"/>
    <mergeCell ref="J35:K35"/>
    <mergeCell ref="M35:N35"/>
    <mergeCell ref="B36:C36"/>
    <mergeCell ref="D41:E41"/>
    <mergeCell ref="B45:O45"/>
    <mergeCell ref="B46:C46"/>
    <mergeCell ref="C54:O54"/>
    <mergeCell ref="M19:N19"/>
    <mergeCell ref="B11:C11"/>
    <mergeCell ref="D11:K11"/>
    <mergeCell ref="B13:O13"/>
    <mergeCell ref="B14:O14"/>
    <mergeCell ref="B15:C15"/>
    <mergeCell ref="D15:E15"/>
    <mergeCell ref="C18:D18"/>
    <mergeCell ref="E18:J18"/>
    <mergeCell ref="D19:E19"/>
    <mergeCell ref="G19:H19"/>
    <mergeCell ref="J19:K19"/>
    <mergeCell ref="B1:O1"/>
    <mergeCell ref="B3:O3"/>
    <mergeCell ref="B4:K4"/>
    <mergeCell ref="B5:O6"/>
    <mergeCell ref="B10:C10"/>
    <mergeCell ref="D10:K10"/>
  </mergeCells>
  <dataValidations count="14">
    <dataValidation type="list" allowBlank="1" showInputMessage="1" sqref="D30:J30" xr:uid="{483C17F4-AEED-2A4E-9CBC-BB1B5BE71C16}">
      <formula1>$B$96:$B$163</formula1>
    </dataValidation>
    <dataValidation type="list" allowBlank="1" showInputMessage="1" showErrorMessage="1" sqref="E18:J18" xr:uid="{1D5F4501-EF10-1E4E-BB4D-B3FB61BDBEC1}">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G37:H37 J37:K37 M37:N37" xr:uid="{115768AB-4F99-A64F-89B4-1F950B847783}"/>
    <dataValidation type="decimal" allowBlank="1" showInputMessage="1" showErrorMessage="1" sqref="D59" xr:uid="{79AD5893-C9B8-E243-ADC9-71D0A3CCB10E}">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9:E49" xr:uid="{3FCBB61A-9A99-ED41-B4E8-55FFE82DCB98}"/>
    <dataValidation allowBlank="1" showInputMessage="1" showErrorMessage="1" errorTitle="Onjuist" error="De ingevoerde waarde komt niet overeen met de range zoals door de Inlener vastgesteld." promptTitle="leegloop in dagen" prompt="Voer de voorziening voor leegloop in." sqref="I39 D39:E39" xr:uid="{07F5AE57-FDD2-C940-AE9D-2141070B06F8}"/>
    <dataValidation allowBlank="1" showInputMessage="1" showErrorMessage="1" errorTitle="Onjuist" error="De ingevoerde waarde komt niet overeen met de range zoals door de Inlener vastgesteld." promptTitle="verzuim in dagen" prompt="Voer het werkelijke aantal dagen verzuim in." sqref="I38" xr:uid="{CDCA3872-6946-1644-9EC4-87725A525DFC}"/>
    <dataValidation allowBlank="1" showInputMessage="1" showErrorMessage="1" errorTitle="Vergoeding te hoog" error="De door u ingegeven bureauvergoeding ligt boven het maximum zoals gesteld door Nuon voor dit onderdeel. Gelieve uw bureauvergoeding aan te passen." sqref="D56 D50:D53 E50:E52" xr:uid="{762428A0-C41F-4A4D-A8CD-4BC0DD4668F4}"/>
    <dataValidation type="list" allowBlank="1" showInputMessage="1" showErrorMessage="1" sqref="E16:E17 D77:D80 D83:D86" xr:uid="{584C691D-D269-5949-9A04-FAC80A2E6E40}">
      <formula1>$Q$15:$Q$17</formula1>
    </dataValidation>
    <dataValidation type="decimal" operator="lessThan" allowBlank="1" showInputMessage="1" showErrorMessage="1" errorTitle="Onjuist" error="De ingevoerde waarde komt niet overeen met de range zoals door de Inlener vastgesteld." promptTitle="verzuim in dagen" prompt="Voer het werkelijke aantal dagen verzuim in." sqref="G38:H38" xr:uid="{0787338A-4577-5D4F-AAC0-14637ACB177A}">
      <formula1>8.01</formula1>
    </dataValidation>
    <dataValidation type="decimal" operator="lessThan" allowBlank="1" showInputMessage="1" showErrorMessage="1" errorTitle="Onjuist" error="De ingevoerde waarde komt niet overeen met de range zoals door de Inlener vastgesteld." promptTitle="leegloop in dagen" prompt="Voer de voorziening voor leegloop in." sqref="G39:H39" xr:uid="{E7B9FB06-5058-744D-8DEC-8074B3165998}">
      <formula1>5.01</formula1>
    </dataValidation>
    <dataValidation type="whole" operator="lessThanOrEqual" allowBlank="1" showInputMessage="1" showErrorMessage="1" errorTitle="Onjuist" error="De ingevoerde waarde komt niet overeen met de range zoals door de Inlener vastgesteld." promptTitle="verzuim in dagen" prompt="Voer het werkelijke aantal dagen verzuim in." sqref="J38:K38 M38:N38" xr:uid="{044C8875-C9C2-1545-8D74-EFCDE8FA39D4}">
      <formula1>11</formula1>
    </dataValidation>
    <dataValidation type="whole" operator="lessThanOrEqual" allowBlank="1" showInputMessage="1" showErrorMessage="1" errorTitle="Onjuist" error="De ingevoerde waarde komt niet overeen met de range zoals door de Inlener vastgesteld." promptTitle="leegloop in dagen" prompt="Voer de voorziening voor leegloop in." sqref="J39:K39 M39:N39" xr:uid="{50D4AB43-406E-D04F-8EBF-E76733B1CE9A}">
      <formula1>10</formula1>
    </dataValidation>
    <dataValidation type="decimal" allowBlank="1" showInputMessage="1" showErrorMessage="1" sqref="D42" xr:uid="{3BE34E33-F23D-CA4C-B68B-C74ACEF9AF2E}">
      <formula1>0.1</formula1>
      <formula2>0.91</formula2>
    </dataValidation>
  </dataValidations>
  <pageMargins left="0.70866141732283472" right="0.47244094488188981" top="0.9055118110236221" bottom="0.74803149606299213" header="0.31496062992125984" footer="0.31496062992125984"/>
  <pageSetup paperSize="9" scale="24" orientation="landscape"/>
  <headerFooter>
    <oddFooter>&amp;L&amp;"VAGRoundedStd-Thin,Standaard"&amp;9&amp;K000000&amp;F&amp;R&amp;"VAGRoundedStd-Thin,Standaard"&amp;9&amp;K000000pagina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invulinstructie en disclaimer</vt:lpstr>
      <vt:lpstr>Invulblad TarievenTool</vt:lpstr>
      <vt:lpstr>'Invulblad TarievenTool'!Afdrukbereik</vt:lpstr>
      <vt:lpstr>'invulinstructie en disclaimer'!Afdrukbereik</vt:lpstr>
      <vt:lpstr>voorblad!Afdrukbereik</vt:lpstr>
      <vt:lpstr>'Invulblad TarievenTool'!Print_Area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Veenstra</dc:creator>
  <cp:lastModifiedBy>Liesbeth Staal</cp:lastModifiedBy>
  <dcterms:created xsi:type="dcterms:W3CDTF">2022-02-16T14:48:54Z</dcterms:created>
  <dcterms:modified xsi:type="dcterms:W3CDTF">2022-02-17T07:01:10Z</dcterms:modified>
</cp:coreProperties>
</file>