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BO-CO\CO-FBC\Inkoop\1. Aanbestedingen\2022 - EA Afvalinzameling\2.4 Nota van Inlichtingen\NvI 2\"/>
    </mc:Choice>
  </mc:AlternateContent>
  <xr:revisionPtr revIDLastSave="0" documentId="8_{BC61BB5C-9335-4D20-A276-3305E77F6C5B}" xr6:coauthVersionLast="46" xr6:coauthVersionMax="46" xr10:uidLastSave="{00000000-0000-0000-0000-000000000000}"/>
  <bookViews>
    <workbookView xWindow="-120" yWindow="-120" windowWidth="25440" windowHeight="15390" xr2:uid="{3552DC20-3B1C-4215-A99A-FD8572400A3D}"/>
  </bookViews>
  <sheets>
    <sheet name="G1 Prijs" sheetId="1" r:id="rId1"/>
    <sheet name="G2 Kwalitei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1" l="1"/>
  <c r="E34" i="1"/>
  <c r="E35" i="1"/>
  <c r="D27" i="1"/>
  <c r="F27" i="1" s="1"/>
  <c r="D26" i="1"/>
  <c r="F26" i="1" s="1"/>
  <c r="D25" i="1"/>
  <c r="F25" i="1" s="1"/>
  <c r="F53" i="1"/>
  <c r="E47" i="1"/>
  <c r="E33" i="1"/>
  <c r="E32" i="1"/>
  <c r="E36" i="1" s="1"/>
  <c r="D20" i="1"/>
  <c r="F20" i="1" s="1"/>
  <c r="D19" i="1"/>
  <c r="F19" i="1" s="1"/>
  <c r="D18" i="1"/>
  <c r="F18" i="1" s="1"/>
  <c r="D12" i="1"/>
  <c r="F12" i="1" s="1"/>
  <c r="D13" i="1"/>
  <c r="F13" i="1" s="1"/>
  <c r="D11" i="1"/>
  <c r="F11" i="1" s="1"/>
  <c r="F28" i="1" l="1"/>
  <c r="F51" i="1" s="1"/>
  <c r="F21" i="1"/>
  <c r="F50" i="1" s="1"/>
  <c r="F14" i="1"/>
  <c r="F41" i="1" l="1"/>
  <c r="F49" i="1"/>
  <c r="F54" i="1"/>
  <c r="F55" i="1" l="1"/>
  <c r="F56" i="1" s="1"/>
</calcChain>
</file>

<file path=xl/sharedStrings.xml><?xml version="1.0" encoding="utf-8"?>
<sst xmlns="http://schemas.openxmlformats.org/spreadsheetml/2006/main" count="72" uniqueCount="54">
  <si>
    <t>BIJLAGE C - PRIJSINVULFORMULIER</t>
  </si>
  <si>
    <t>&lt; De Inschrijver dient enkel de geel gearceerde cellen in te vullen &gt;</t>
  </si>
  <si>
    <t>Stap 1: Bepalen van de inschrijfsom</t>
  </si>
  <si>
    <t>A Totale gewogen kosten voor REST (minicontainers)</t>
  </si>
  <si>
    <t>Inschrijfprijs per lediging</t>
  </si>
  <si>
    <t>Staffel gemiddeld</t>
  </si>
  <si>
    <t>Kosten</t>
  </si>
  <si>
    <t>Wegingsfactor</t>
  </si>
  <si>
    <t>Gewogen kosten</t>
  </si>
  <si>
    <t>Staffel 1</t>
  </si>
  <si>
    <t>Staffel 2</t>
  </si>
  <si>
    <t>Staffel 3</t>
  </si>
  <si>
    <t>Gewogen kosten voor REST</t>
  </si>
  <si>
    <t>Gewogen kosten voor GFT</t>
  </si>
  <si>
    <t>B Totale gewogen kosten voor GFT (minicontainers)</t>
  </si>
  <si>
    <t>Type container</t>
  </si>
  <si>
    <t>Totaal aantal containers</t>
  </si>
  <si>
    <t>Indicatief totaal aantal ledigingen per jaar</t>
  </si>
  <si>
    <t>Prijs per lediging</t>
  </si>
  <si>
    <t>Totale kosten</t>
  </si>
  <si>
    <t>Inschrijfsom (=waarde van de opdracht per jaar)</t>
  </si>
  <si>
    <t>E Kosten voor inzameling van KCA</t>
  </si>
  <si>
    <t>Prijs per jaar voor het uitvoeren van de standplaatsenronde, incl. afvoer en verwerking van het ingezamelde KCA</t>
  </si>
  <si>
    <t>Stap 2: CO2 prestatieladder</t>
  </si>
  <si>
    <t>Ambitieniveau (geef met corresponderen cijfers (1 t/m 5) het gekozen ambitieniveau op; indien geen ambitieniveau wordt gekozen, kan dit vak leeggelaten worden</t>
  </si>
  <si>
    <t>Bijbehorende fictieve korting (%)</t>
  </si>
  <si>
    <t>A. De totale gewogen kosten voor REST (minicontainers)</t>
  </si>
  <si>
    <t>E. Kosten voor inzameling KCA</t>
  </si>
  <si>
    <t>Totale waarde van de opdracht per jaar</t>
  </si>
  <si>
    <t>Fictieve korting behorend bij ambitieniveau CO2 prestatieladder</t>
  </si>
  <si>
    <t>Fictieve waarde van de opdracht per jaar</t>
  </si>
  <si>
    <t>In te vullen gegevens ter informatie</t>
  </si>
  <si>
    <t>Uurtarief op MBO niveau voor het gedetailleerd uitwerken van nieuwe plannen (artikel 7 programma van eisen)</t>
  </si>
  <si>
    <t>Uurtarief op HBO niveau voor het gedetailleerd uitwerken van nieuwe plannen (artikel 7 programma van eisen)</t>
  </si>
  <si>
    <t>Emissie voertuigen</t>
  </si>
  <si>
    <t>Emissie norm</t>
  </si>
  <si>
    <t>Alle in te zetten Inzamelvoertuigen voldoen aan de Euro 6 norm</t>
  </si>
  <si>
    <t>De in te zetten Inzamenvoertuigen voldoen aan Euro 6 en minimaal één voldoet aan een hogere norm</t>
  </si>
  <si>
    <t>Voor de inzameling wordt louter gebruik gemaakt van alternatieve en milieuvriendelijke brandstoffen zoals groen gas, biogas of soortgelijk</t>
  </si>
  <si>
    <t>Alle voertuigen rijden op elektriciteit (waterstof of hybride met waterstof)</t>
  </si>
  <si>
    <t>Ja of nee</t>
  </si>
  <si>
    <t>C Totale gewogen kosten voor PMD (minicontainers)</t>
  </si>
  <si>
    <t>D Totale kosten voor inzameling van verzamelcontainers ondergrond en bovengronds</t>
  </si>
  <si>
    <t>Ondergronds REST</t>
  </si>
  <si>
    <t>Bovengronds REST</t>
  </si>
  <si>
    <t>Luiercontainer (770 ltr)</t>
  </si>
  <si>
    <t>Ondergronds PMD</t>
  </si>
  <si>
    <t>B. De totale gewogen kosten voor GFT (minicontainers)</t>
  </si>
  <si>
    <t>C. De totale gewogen kosten voor PMD (minicontainers)</t>
  </si>
  <si>
    <t>D. Totale kosten voor inzameling van verzamelcontainers ondergronds en bovengronds</t>
  </si>
  <si>
    <t>Gewogen kosten voor PMD</t>
  </si>
  <si>
    <t>Totale kosten voor inzameling verzamelcontainers</t>
  </si>
  <si>
    <t>Uurtarief inzameling op afroep (artikel 20 programma van eisen)</t>
  </si>
  <si>
    <t>Een verrekenprijs per kilometer voor meer- en minderkilometers (artikel 19 programma van eisen)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</si>
</sst>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550294"/>
        <bgColor indexed="64"/>
      </patternFill>
    </fill>
    <fill>
      <patternFill patternType="solid">
        <fgColor rgb="FF92E105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0" fillId="2" borderId="6" xfId="0" applyFill="1" applyBorder="1"/>
    <xf numFmtId="0" fontId="0" fillId="2" borderId="9" xfId="0" applyFill="1" applyBorder="1"/>
    <xf numFmtId="0" fontId="1" fillId="4" borderId="4" xfId="0" applyFont="1" applyFill="1" applyBorder="1"/>
    <xf numFmtId="0" fontId="1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0" fillId="0" borderId="1" xfId="0" applyBorder="1" applyAlignment="1">
      <alignment vertical="top"/>
    </xf>
    <xf numFmtId="164" fontId="0" fillId="2" borderId="1" xfId="0" applyNumberFormat="1" applyFill="1" applyBorder="1" applyAlignment="1">
      <alignment vertical="top"/>
    </xf>
    <xf numFmtId="3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9" fontId="0" fillId="0" borderId="1" xfId="0" applyNumberFormat="1" applyBorder="1" applyAlignment="1">
      <alignment vertical="top"/>
    </xf>
    <xf numFmtId="0" fontId="1" fillId="4" borderId="5" xfId="0" applyFont="1" applyFill="1" applyBorder="1" applyAlignment="1">
      <alignment vertical="top"/>
    </xf>
    <xf numFmtId="0" fontId="1" fillId="4" borderId="6" xfId="0" applyFont="1" applyFill="1" applyBorder="1" applyAlignment="1">
      <alignment vertical="top"/>
    </xf>
    <xf numFmtId="0" fontId="0" fillId="0" borderId="5" xfId="0" applyBorder="1" applyAlignment="1">
      <alignment vertical="top"/>
    </xf>
    <xf numFmtId="164" fontId="0" fillId="0" borderId="6" xfId="0" applyNumberFormat="1" applyBorder="1" applyAlignment="1">
      <alignment vertical="top"/>
    </xf>
    <xf numFmtId="164" fontId="0" fillId="0" borderId="9" xfId="0" applyNumberFormat="1" applyBorder="1" applyAlignment="1">
      <alignment vertical="top"/>
    </xf>
    <xf numFmtId="0" fontId="1" fillId="4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vertical="top"/>
    </xf>
    <xf numFmtId="164" fontId="0" fillId="2" borderId="9" xfId="0" applyNumberFormat="1" applyFill="1" applyBorder="1" applyAlignment="1">
      <alignment vertical="top"/>
    </xf>
    <xf numFmtId="164" fontId="0" fillId="0" borderId="15" xfId="0" applyNumberFormat="1" applyBorder="1" applyAlignment="1">
      <alignment vertical="top"/>
    </xf>
    <xf numFmtId="164" fontId="0" fillId="0" borderId="4" xfId="0" applyNumberFormat="1" applyBorder="1" applyAlignment="1">
      <alignment vertical="top"/>
    </xf>
    <xf numFmtId="164" fontId="2" fillId="0" borderId="6" xfId="0" applyNumberFormat="1" applyFont="1" applyBorder="1" applyAlignment="1">
      <alignment vertical="top"/>
    </xf>
    <xf numFmtId="164" fontId="2" fillId="0" borderId="9" xfId="0" applyNumberFormat="1" applyFont="1" applyBorder="1" applyAlignment="1">
      <alignment vertical="top"/>
    </xf>
    <xf numFmtId="164" fontId="0" fillId="2" borderId="6" xfId="0" applyNumberFormat="1" applyFill="1" applyBorder="1" applyAlignment="1">
      <alignment vertical="top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4" xfId="0" applyBorder="1" applyAlignment="1">
      <alignment vertical="top"/>
    </xf>
    <xf numFmtId="0" fontId="0" fillId="2" borderId="24" xfId="0" applyFill="1" applyBorder="1" applyAlignment="1">
      <alignment vertical="top"/>
    </xf>
    <xf numFmtId="0" fontId="0" fillId="0" borderId="0" xfId="0" applyBorder="1"/>
    <xf numFmtId="164" fontId="0" fillId="2" borderId="27" xfId="0" applyNumberFormat="1" applyFill="1" applyBorder="1" applyAlignment="1">
      <alignment vertical="top"/>
    </xf>
    <xf numFmtId="3" fontId="0" fillId="0" borderId="1" xfId="0" applyNumberFormat="1" applyBorder="1" applyAlignment="1" applyProtection="1">
      <alignment vertical="top"/>
    </xf>
    <xf numFmtId="164" fontId="0" fillId="0" borderId="1" xfId="0" applyNumberFormat="1" applyBorder="1" applyAlignment="1" applyProtection="1">
      <alignment vertical="top"/>
    </xf>
    <xf numFmtId="9" fontId="0" fillId="0" borderId="1" xfId="0" applyNumberFormat="1" applyBorder="1" applyAlignment="1" applyProtection="1">
      <alignment vertical="top"/>
    </xf>
    <xf numFmtId="164" fontId="0" fillId="0" borderId="6" xfId="0" applyNumberFormat="1" applyBorder="1" applyAlignment="1" applyProtection="1">
      <alignment vertical="top"/>
    </xf>
    <xf numFmtId="0" fontId="1" fillId="4" borderId="1" xfId="0" applyFont="1" applyFill="1" applyBorder="1" applyAlignment="1" applyProtection="1">
      <alignment vertical="top"/>
      <protection hidden="1"/>
    </xf>
    <xf numFmtId="0" fontId="1" fillId="4" borderId="6" xfId="0" applyFont="1" applyFill="1" applyBorder="1" applyAlignment="1" applyProtection="1">
      <alignment vertical="top"/>
      <protection hidden="1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12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3" fillId="5" borderId="1" xfId="0" applyFont="1" applyFill="1" applyBorder="1" applyAlignment="1">
      <alignment horizontal="left" vertical="top"/>
    </xf>
    <xf numFmtId="0" fontId="3" fillId="5" borderId="0" xfId="0" applyFont="1" applyFill="1" applyAlignment="1">
      <alignment horizontal="left" vertical="top"/>
    </xf>
    <xf numFmtId="0" fontId="0" fillId="0" borderId="5" xfId="0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1" fillId="4" borderId="13" xfId="0" applyFont="1" applyFill="1" applyBorder="1" applyAlignment="1">
      <alignment horizontal="left" vertical="top"/>
    </xf>
    <xf numFmtId="0" fontId="1" fillId="4" borderId="1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26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2" fillId="0" borderId="18" xfId="0" applyFont="1" applyFill="1" applyBorder="1" applyAlignment="1">
      <alignment horizontal="center" vertical="top"/>
    </xf>
    <xf numFmtId="0" fontId="4" fillId="6" borderId="2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left" vertical="top"/>
    </xf>
    <xf numFmtId="0" fontId="4" fillId="6" borderId="4" xfId="0" applyFont="1" applyFill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10" fontId="0" fillId="0" borderId="8" xfId="0" applyNumberFormat="1" applyBorder="1" applyAlignment="1">
      <alignment horizontal="right" vertical="top"/>
    </xf>
    <xf numFmtId="10" fontId="0" fillId="0" borderId="9" xfId="0" applyNumberFormat="1" applyBorder="1" applyAlignment="1">
      <alignment horizontal="righ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" xfId="0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15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1" xfId="0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92E105"/>
      <color rgb="FF8BD505"/>
      <color rgb="FF550294"/>
      <color rgb="FF7733FF"/>
      <color rgb="FF9966FF"/>
      <color rgb="FF6600CC"/>
      <color rgb="FFCCFF66"/>
      <color rgb="FF53EE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1057276</xdr:colOff>
      <xdr:row>0</xdr:row>
      <xdr:rowOff>28575</xdr:rowOff>
    </xdr:from>
    <xdr:to>
      <xdr:col>5</xdr:col>
      <xdr:colOff>1504950</xdr:colOff>
      <xdr:row>3</xdr:row>
      <xdr:rowOff>92753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7EED842-BDBD-4F4D-A727-33B4E5ACA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3301" y="28575"/>
          <a:ext cx="1628774" cy="6356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466725</xdr:colOff>
      <xdr:row>0</xdr:row>
      <xdr:rowOff>28575</xdr:rowOff>
    </xdr:from>
    <xdr:to>
      <xdr:col>5</xdr:col>
      <xdr:colOff>609600</xdr:colOff>
      <xdr:row>3</xdr:row>
      <xdr:rowOff>19050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3DEEDAF-B55B-4BD3-8A7C-C6A5EAAF2C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28575"/>
          <a:ext cx="1362075" cy="561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75F14-60E7-48D5-9505-5201C3E48A04}">
  <dimension ref="A1:F63"/>
  <sheetViews>
    <sheetView tabSelected="1" topLeftCell="A13" workbookViewId="0">
      <selection activeCell="C67" sqref="C67"/>
    </sheetView>
  </sheetViews>
  <sheetFormatPr defaultRowHeight="15" x14ac:dyDescent="0.25"/>
  <cols>
    <col min="1" max="1" width="33.140625" style="1" customWidth="1"/>
    <col min="2" max="2" width="20.140625" style="1" customWidth="1"/>
    <col min="3" max="3" width="20.85546875" style="1" customWidth="1"/>
    <col min="4" max="4" width="20.28515625" style="1" customWidth="1"/>
    <col min="5" max="5" width="17.7109375" style="1" customWidth="1"/>
    <col min="6" max="6" width="23" style="1" customWidth="1"/>
    <col min="7" max="16384" width="9.140625" style="1"/>
  </cols>
  <sheetData>
    <row r="1" spans="1:6" x14ac:dyDescent="0.25">
      <c r="A1" s="47" t="s">
        <v>0</v>
      </c>
      <c r="B1" s="47"/>
      <c r="C1" s="47"/>
      <c r="D1" s="47"/>
      <c r="E1" s="47"/>
      <c r="F1" s="47"/>
    </row>
    <row r="2" spans="1:6" x14ac:dyDescent="0.25">
      <c r="A2" s="47"/>
      <c r="B2" s="47"/>
      <c r="C2" s="47"/>
      <c r="D2" s="47"/>
      <c r="E2" s="47"/>
      <c r="F2" s="47"/>
    </row>
    <row r="3" spans="1:6" x14ac:dyDescent="0.25">
      <c r="A3" s="47"/>
      <c r="B3" s="47"/>
      <c r="C3" s="47"/>
      <c r="D3" s="47"/>
      <c r="E3" s="47"/>
      <c r="F3" s="47"/>
    </row>
    <row r="4" spans="1:6" x14ac:dyDescent="0.25">
      <c r="A4" s="47"/>
      <c r="B4" s="47"/>
      <c r="C4" s="47"/>
      <c r="D4" s="47"/>
      <c r="E4" s="47"/>
      <c r="F4" s="47"/>
    </row>
    <row r="5" spans="1:6" x14ac:dyDescent="0.25">
      <c r="A5" s="48" t="s">
        <v>1</v>
      </c>
      <c r="B5" s="48"/>
      <c r="C5" s="48"/>
      <c r="D5" s="48"/>
      <c r="E5" s="48"/>
      <c r="F5" s="48"/>
    </row>
    <row r="6" spans="1:6" x14ac:dyDescent="0.25">
      <c r="A6" s="48"/>
      <c r="B6" s="48"/>
      <c r="C6" s="48"/>
      <c r="D6" s="48"/>
      <c r="E6" s="48"/>
      <c r="F6" s="48"/>
    </row>
    <row r="7" spans="1:6" ht="21" x14ac:dyDescent="0.25">
      <c r="A7" s="51" t="s">
        <v>2</v>
      </c>
      <c r="B7" s="51"/>
      <c r="C7" s="51"/>
      <c r="D7" s="51"/>
      <c r="E7" s="51"/>
      <c r="F7" s="51"/>
    </row>
    <row r="8" spans="1:6" ht="15.75" thickBot="1" x14ac:dyDescent="0.3">
      <c r="A8" s="50"/>
      <c r="B8" s="50"/>
      <c r="C8" s="50"/>
      <c r="D8" s="50"/>
      <c r="E8" s="50"/>
      <c r="F8" s="50"/>
    </row>
    <row r="9" spans="1:6" x14ac:dyDescent="0.25">
      <c r="A9" s="42" t="s">
        <v>3</v>
      </c>
      <c r="B9" s="43"/>
      <c r="C9" s="43"/>
      <c r="D9" s="43"/>
      <c r="E9" s="43"/>
      <c r="F9" s="44"/>
    </row>
    <row r="10" spans="1:6" ht="30" x14ac:dyDescent="0.25">
      <c r="A10" s="13"/>
      <c r="B10" s="7" t="s">
        <v>4</v>
      </c>
      <c r="C10" s="40" t="s">
        <v>5</v>
      </c>
      <c r="D10" s="40" t="s">
        <v>6</v>
      </c>
      <c r="E10" s="40" t="s">
        <v>7</v>
      </c>
      <c r="F10" s="41" t="s">
        <v>8</v>
      </c>
    </row>
    <row r="11" spans="1:6" x14ac:dyDescent="0.25">
      <c r="A11" s="15" t="s">
        <v>9</v>
      </c>
      <c r="B11" s="9"/>
      <c r="C11" s="36">
        <v>76300</v>
      </c>
      <c r="D11" s="37">
        <f>B11*C11</f>
        <v>0</v>
      </c>
      <c r="E11" s="38">
        <v>0.2</v>
      </c>
      <c r="F11" s="39">
        <f>D11*E11</f>
        <v>0</v>
      </c>
    </row>
    <row r="12" spans="1:6" x14ac:dyDescent="0.25">
      <c r="A12" s="15" t="s">
        <v>10</v>
      </c>
      <c r="B12" s="9"/>
      <c r="C12" s="36">
        <v>43600</v>
      </c>
      <c r="D12" s="37">
        <f t="shared" ref="D12:D13" si="0">B12*C12</f>
        <v>0</v>
      </c>
      <c r="E12" s="38">
        <v>0.7</v>
      </c>
      <c r="F12" s="39">
        <f t="shared" ref="F12:F13" si="1">D12*E12</f>
        <v>0</v>
      </c>
    </row>
    <row r="13" spans="1:6" x14ac:dyDescent="0.25">
      <c r="A13" s="15" t="s">
        <v>11</v>
      </c>
      <c r="B13" s="9"/>
      <c r="C13" s="36">
        <v>10900</v>
      </c>
      <c r="D13" s="37">
        <f t="shared" si="0"/>
        <v>0</v>
      </c>
      <c r="E13" s="38">
        <v>0.1</v>
      </c>
      <c r="F13" s="39">
        <f t="shared" si="1"/>
        <v>0</v>
      </c>
    </row>
    <row r="14" spans="1:6" ht="15.75" thickBot="1" x14ac:dyDescent="0.3">
      <c r="A14" s="45" t="s">
        <v>12</v>
      </c>
      <c r="B14" s="46"/>
      <c r="C14" s="46"/>
      <c r="D14" s="46"/>
      <c r="E14" s="46"/>
      <c r="F14" s="17">
        <f>SUM(F11:F13)</f>
        <v>0</v>
      </c>
    </row>
    <row r="15" spans="1:6" ht="15.75" thickBot="1" x14ac:dyDescent="0.3">
      <c r="A15" s="49"/>
      <c r="B15" s="49"/>
      <c r="C15" s="49"/>
      <c r="D15" s="49"/>
      <c r="E15" s="49"/>
      <c r="F15" s="49"/>
    </row>
    <row r="16" spans="1:6" x14ac:dyDescent="0.25">
      <c r="A16" s="42" t="s">
        <v>14</v>
      </c>
      <c r="B16" s="43"/>
      <c r="C16" s="43"/>
      <c r="D16" s="43"/>
      <c r="E16" s="43"/>
      <c r="F16" s="44"/>
    </row>
    <row r="17" spans="1:6" ht="30" x14ac:dyDescent="0.25">
      <c r="A17" s="13"/>
      <c r="B17" s="7" t="s">
        <v>4</v>
      </c>
      <c r="C17" s="6" t="s">
        <v>5</v>
      </c>
      <c r="D17" s="6" t="s">
        <v>6</v>
      </c>
      <c r="E17" s="6" t="s">
        <v>7</v>
      </c>
      <c r="F17" s="14" t="s">
        <v>8</v>
      </c>
    </row>
    <row r="18" spans="1:6" x14ac:dyDescent="0.25">
      <c r="A18" s="15" t="s">
        <v>9</v>
      </c>
      <c r="B18" s="9"/>
      <c r="C18" s="10">
        <v>158050</v>
      </c>
      <c r="D18" s="11">
        <f>B18*C18</f>
        <v>0</v>
      </c>
      <c r="E18" s="12">
        <v>0.2</v>
      </c>
      <c r="F18" s="16">
        <f>D18*E18</f>
        <v>0</v>
      </c>
    </row>
    <row r="19" spans="1:6" x14ac:dyDescent="0.25">
      <c r="A19" s="15" t="s">
        <v>10</v>
      </c>
      <c r="B19" s="9"/>
      <c r="C19" s="10">
        <v>107150</v>
      </c>
      <c r="D19" s="11">
        <f t="shared" ref="D19:D20" si="2">B19*C19</f>
        <v>0</v>
      </c>
      <c r="E19" s="12">
        <v>0.7</v>
      </c>
      <c r="F19" s="16">
        <f t="shared" ref="F19:F20" si="3">D19*E19</f>
        <v>0</v>
      </c>
    </row>
    <row r="20" spans="1:6" x14ac:dyDescent="0.25">
      <c r="A20" s="15" t="s">
        <v>11</v>
      </c>
      <c r="B20" s="9"/>
      <c r="C20" s="10">
        <v>38150</v>
      </c>
      <c r="D20" s="11">
        <f t="shared" si="2"/>
        <v>0</v>
      </c>
      <c r="E20" s="12">
        <v>0.1</v>
      </c>
      <c r="F20" s="16">
        <f t="shared" si="3"/>
        <v>0</v>
      </c>
    </row>
    <row r="21" spans="1:6" ht="15.75" thickBot="1" x14ac:dyDescent="0.3">
      <c r="A21" s="45" t="s">
        <v>13</v>
      </c>
      <c r="B21" s="46"/>
      <c r="C21" s="46"/>
      <c r="D21" s="46"/>
      <c r="E21" s="46"/>
      <c r="F21" s="17">
        <f>SUM(F18:F20)</f>
        <v>0</v>
      </c>
    </row>
    <row r="22" spans="1:6" ht="15.75" thickBot="1" x14ac:dyDescent="0.3">
      <c r="A22" s="29"/>
      <c r="B22" s="29"/>
      <c r="C22" s="29"/>
      <c r="D22" s="29"/>
      <c r="E22" s="29"/>
      <c r="F22" s="30"/>
    </row>
    <row r="23" spans="1:6" x14ac:dyDescent="0.25">
      <c r="A23" s="42" t="s">
        <v>41</v>
      </c>
      <c r="B23" s="43"/>
      <c r="C23" s="43"/>
      <c r="D23" s="43"/>
      <c r="E23" s="43"/>
      <c r="F23" s="44"/>
    </row>
    <row r="24" spans="1:6" ht="30" x14ac:dyDescent="0.25">
      <c r="A24" s="13"/>
      <c r="B24" s="7" t="s">
        <v>4</v>
      </c>
      <c r="C24" s="6" t="s">
        <v>5</v>
      </c>
      <c r="D24" s="6" t="s">
        <v>6</v>
      </c>
      <c r="E24" s="6" t="s">
        <v>7</v>
      </c>
      <c r="F24" s="14" t="s">
        <v>8</v>
      </c>
    </row>
    <row r="25" spans="1:6" x14ac:dyDescent="0.25">
      <c r="A25" s="15" t="s">
        <v>9</v>
      </c>
      <c r="B25" s="9"/>
      <c r="C25" s="10">
        <v>141700</v>
      </c>
      <c r="D25" s="11">
        <f>B25*C25</f>
        <v>0</v>
      </c>
      <c r="E25" s="12">
        <v>0.7</v>
      </c>
      <c r="F25" s="16">
        <f>D25*E25</f>
        <v>0</v>
      </c>
    </row>
    <row r="26" spans="1:6" x14ac:dyDescent="0.25">
      <c r="A26" s="15" t="s">
        <v>10</v>
      </c>
      <c r="B26" s="9"/>
      <c r="C26" s="10">
        <v>70850</v>
      </c>
      <c r="D26" s="11">
        <f t="shared" ref="D26:D27" si="4">B26*C26</f>
        <v>0</v>
      </c>
      <c r="E26" s="12">
        <v>0.2</v>
      </c>
      <c r="F26" s="16">
        <f t="shared" ref="F26:F27" si="5">D26*E26</f>
        <v>0</v>
      </c>
    </row>
    <row r="27" spans="1:6" x14ac:dyDescent="0.25">
      <c r="A27" s="15" t="s">
        <v>11</v>
      </c>
      <c r="B27" s="9"/>
      <c r="C27" s="10">
        <v>21800</v>
      </c>
      <c r="D27" s="11">
        <f t="shared" si="4"/>
        <v>0</v>
      </c>
      <c r="E27" s="12">
        <v>0.1</v>
      </c>
      <c r="F27" s="16">
        <f t="shared" si="5"/>
        <v>0</v>
      </c>
    </row>
    <row r="28" spans="1:6" ht="15.75" thickBot="1" x14ac:dyDescent="0.3">
      <c r="A28" s="45" t="s">
        <v>50</v>
      </c>
      <c r="B28" s="46"/>
      <c r="C28" s="46"/>
      <c r="D28" s="46"/>
      <c r="E28" s="46"/>
      <c r="F28" s="17">
        <f>SUM(F25:F27)</f>
        <v>0</v>
      </c>
    </row>
    <row r="29" spans="1:6" ht="15.75" thickBot="1" x14ac:dyDescent="0.3">
      <c r="A29" s="29"/>
      <c r="B29" s="29"/>
      <c r="C29" s="29"/>
      <c r="D29" s="29"/>
      <c r="E29" s="29"/>
      <c r="F29" s="30"/>
    </row>
    <row r="30" spans="1:6" x14ac:dyDescent="0.25">
      <c r="A30" s="42" t="s">
        <v>42</v>
      </c>
      <c r="B30" s="43"/>
      <c r="C30" s="43"/>
      <c r="D30" s="43"/>
      <c r="E30" s="44"/>
      <c r="F30" s="67"/>
    </row>
    <row r="31" spans="1:6" ht="36" customHeight="1" x14ac:dyDescent="0.25">
      <c r="A31" s="13" t="s">
        <v>15</v>
      </c>
      <c r="B31" s="18" t="s">
        <v>16</v>
      </c>
      <c r="C31" s="7" t="s">
        <v>17</v>
      </c>
      <c r="D31" s="6" t="s">
        <v>18</v>
      </c>
      <c r="E31" s="14" t="s">
        <v>19</v>
      </c>
      <c r="F31" s="67"/>
    </row>
    <row r="32" spans="1:6" x14ac:dyDescent="0.25">
      <c r="A32" s="15" t="s">
        <v>43</v>
      </c>
      <c r="B32" s="8">
        <v>40</v>
      </c>
      <c r="C32" s="8">
        <v>1040</v>
      </c>
      <c r="D32" s="19"/>
      <c r="E32" s="16">
        <f>C32*D32</f>
        <v>0</v>
      </c>
      <c r="F32" s="67"/>
    </row>
    <row r="33" spans="1:6" x14ac:dyDescent="0.25">
      <c r="A33" s="15" t="s">
        <v>44</v>
      </c>
      <c r="B33" s="8">
        <v>1</v>
      </c>
      <c r="C33" s="8">
        <v>52</v>
      </c>
      <c r="D33" s="19"/>
      <c r="E33" s="16">
        <f>C33*D33</f>
        <v>0</v>
      </c>
      <c r="F33" s="67"/>
    </row>
    <row r="34" spans="1:6" x14ac:dyDescent="0.25">
      <c r="A34" s="31" t="s">
        <v>45</v>
      </c>
      <c r="B34" s="32">
        <v>13</v>
      </c>
      <c r="C34" s="32">
        <v>676</v>
      </c>
      <c r="D34" s="33"/>
      <c r="E34" s="16">
        <f t="shared" ref="E34:E35" si="6">C34*D34</f>
        <v>0</v>
      </c>
      <c r="F34" s="67"/>
    </row>
    <row r="35" spans="1:6" x14ac:dyDescent="0.25">
      <c r="A35" s="31" t="s">
        <v>46</v>
      </c>
      <c r="B35" s="32">
        <v>10</v>
      </c>
      <c r="C35" s="32">
        <v>260</v>
      </c>
      <c r="D35" s="33"/>
      <c r="E35" s="16">
        <f t="shared" si="6"/>
        <v>0</v>
      </c>
      <c r="F35" s="67"/>
    </row>
    <row r="36" spans="1:6" ht="15.75" thickBot="1" x14ac:dyDescent="0.3">
      <c r="A36" s="65" t="s">
        <v>51</v>
      </c>
      <c r="B36" s="50"/>
      <c r="C36" s="50"/>
      <c r="D36" s="66"/>
      <c r="E36" s="17">
        <f>SUM(E32:E35)</f>
        <v>0</v>
      </c>
      <c r="F36" s="67"/>
    </row>
    <row r="37" spans="1:6" ht="15.75" thickBot="1" x14ac:dyDescent="0.3">
      <c r="A37" s="57"/>
      <c r="B37" s="57"/>
      <c r="C37" s="57"/>
      <c r="D37" s="57"/>
      <c r="E37" s="57"/>
      <c r="F37" s="57"/>
    </row>
    <row r="38" spans="1:6" x14ac:dyDescent="0.25">
      <c r="A38" s="42" t="s">
        <v>21</v>
      </c>
      <c r="B38" s="43"/>
      <c r="C38" s="43"/>
      <c r="D38" s="43"/>
      <c r="E38" s="43"/>
      <c r="F38" s="44"/>
    </row>
    <row r="39" spans="1:6" ht="15.75" thickBot="1" x14ac:dyDescent="0.3">
      <c r="A39" s="62" t="s">
        <v>22</v>
      </c>
      <c r="B39" s="63"/>
      <c r="C39" s="63"/>
      <c r="D39" s="63"/>
      <c r="E39" s="63"/>
      <c r="F39" s="20"/>
    </row>
    <row r="40" spans="1:6" ht="15.75" thickBot="1" x14ac:dyDescent="0.3">
      <c r="E40" s="2"/>
    </row>
    <row r="41" spans="1:6" ht="15.75" thickBot="1" x14ac:dyDescent="0.3">
      <c r="A41" s="60" t="s">
        <v>20</v>
      </c>
      <c r="B41" s="61"/>
      <c r="C41" s="61"/>
      <c r="D41" s="61"/>
      <c r="E41" s="61"/>
      <c r="F41" s="21">
        <f>F14+F21+F28+E36+F39</f>
        <v>0</v>
      </c>
    </row>
    <row r="42" spans="1:6" x14ac:dyDescent="0.25">
      <c r="A42" s="64"/>
      <c r="B42" s="64"/>
      <c r="C42" s="64"/>
      <c r="D42" s="64"/>
      <c r="E42" s="64"/>
      <c r="F42" s="64"/>
    </row>
    <row r="43" spans="1:6" x14ac:dyDescent="0.25">
      <c r="A43" s="64"/>
      <c r="B43" s="64"/>
      <c r="C43" s="64"/>
      <c r="D43" s="64"/>
      <c r="E43" s="64"/>
      <c r="F43" s="64"/>
    </row>
    <row r="44" spans="1:6" ht="21" x14ac:dyDescent="0.25">
      <c r="A44" s="52" t="s">
        <v>23</v>
      </c>
      <c r="B44" s="52"/>
      <c r="C44" s="52"/>
      <c r="D44" s="52"/>
      <c r="E44" s="52"/>
      <c r="F44" s="52"/>
    </row>
    <row r="45" spans="1:6" ht="15.75" thickBot="1" x14ac:dyDescent="0.3">
      <c r="A45" s="56"/>
      <c r="B45" s="56"/>
      <c r="C45" s="56"/>
      <c r="D45" s="56"/>
      <c r="E45" s="56"/>
      <c r="F45" s="56"/>
    </row>
    <row r="46" spans="1:6" ht="31.5" customHeight="1" x14ac:dyDescent="0.25">
      <c r="A46" s="72" t="s">
        <v>24</v>
      </c>
      <c r="B46" s="73"/>
      <c r="C46" s="73"/>
      <c r="D46" s="73"/>
      <c r="E46" s="73" t="s">
        <v>25</v>
      </c>
      <c r="F46" s="74"/>
    </row>
    <row r="47" spans="1:6" ht="15.75" thickBot="1" x14ac:dyDescent="0.3">
      <c r="A47" s="77"/>
      <c r="B47" s="78"/>
      <c r="C47" s="78"/>
      <c r="D47" s="78"/>
      <c r="E47" s="75">
        <f>A47*2%</f>
        <v>0</v>
      </c>
      <c r="F47" s="76"/>
    </row>
    <row r="48" spans="1:6" ht="15.75" thickBot="1" x14ac:dyDescent="0.3">
      <c r="A48" s="49"/>
      <c r="B48" s="49"/>
      <c r="C48" s="49"/>
      <c r="D48" s="49"/>
      <c r="E48" s="49"/>
      <c r="F48" s="49"/>
    </row>
    <row r="49" spans="1:6" x14ac:dyDescent="0.25">
      <c r="A49" s="79" t="s">
        <v>26</v>
      </c>
      <c r="B49" s="80"/>
      <c r="C49" s="80"/>
      <c r="D49" s="80"/>
      <c r="E49" s="80"/>
      <c r="F49" s="22">
        <f>F14</f>
        <v>0</v>
      </c>
    </row>
    <row r="50" spans="1:6" x14ac:dyDescent="0.25">
      <c r="A50" s="53" t="s">
        <v>47</v>
      </c>
      <c r="B50" s="47"/>
      <c r="C50" s="47"/>
      <c r="D50" s="47"/>
      <c r="E50" s="47"/>
      <c r="F50" s="16">
        <f>F21</f>
        <v>0</v>
      </c>
    </row>
    <row r="51" spans="1:6" x14ac:dyDescent="0.25">
      <c r="A51" s="53" t="s">
        <v>48</v>
      </c>
      <c r="B51" s="47"/>
      <c r="C51" s="47"/>
      <c r="D51" s="47"/>
      <c r="E51" s="47"/>
      <c r="F51" s="16">
        <f>F28</f>
        <v>0</v>
      </c>
    </row>
    <row r="52" spans="1:6" x14ac:dyDescent="0.25">
      <c r="A52" s="53" t="s">
        <v>49</v>
      </c>
      <c r="B52" s="47"/>
      <c r="C52" s="47"/>
      <c r="D52" s="47"/>
      <c r="E52" s="47"/>
      <c r="F52" s="16">
        <f>E36</f>
        <v>0</v>
      </c>
    </row>
    <row r="53" spans="1:6" x14ac:dyDescent="0.25">
      <c r="A53" s="53" t="s">
        <v>27</v>
      </c>
      <c r="B53" s="47"/>
      <c r="C53" s="47"/>
      <c r="D53" s="47"/>
      <c r="E53" s="47"/>
      <c r="F53" s="16">
        <f>F39</f>
        <v>0</v>
      </c>
    </row>
    <row r="54" spans="1:6" x14ac:dyDescent="0.25">
      <c r="A54" s="54" t="s">
        <v>28</v>
      </c>
      <c r="B54" s="55"/>
      <c r="C54" s="55"/>
      <c r="D54" s="55"/>
      <c r="E54" s="55"/>
      <c r="F54" s="23">
        <f>F41</f>
        <v>0</v>
      </c>
    </row>
    <row r="55" spans="1:6" x14ac:dyDescent="0.25">
      <c r="A55" s="53" t="s">
        <v>29</v>
      </c>
      <c r="B55" s="47"/>
      <c r="C55" s="47"/>
      <c r="D55" s="47"/>
      <c r="E55" s="47"/>
      <c r="F55" s="16">
        <f>F54*E47</f>
        <v>0</v>
      </c>
    </row>
    <row r="56" spans="1:6" ht="15.75" thickBot="1" x14ac:dyDescent="0.3">
      <c r="A56" s="58" t="s">
        <v>30</v>
      </c>
      <c r="B56" s="59"/>
      <c r="C56" s="59"/>
      <c r="D56" s="59"/>
      <c r="E56" s="59"/>
      <c r="F56" s="24">
        <f>F54-F55</f>
        <v>0</v>
      </c>
    </row>
    <row r="57" spans="1:6" x14ac:dyDescent="0.25">
      <c r="A57" s="71"/>
      <c r="B57" s="71"/>
      <c r="C57" s="71"/>
      <c r="D57" s="71"/>
      <c r="E57" s="71"/>
      <c r="F57" s="71"/>
    </row>
    <row r="58" spans="1:6" ht="15.75" thickBot="1" x14ac:dyDescent="0.3">
      <c r="A58" s="56"/>
      <c r="B58" s="56"/>
      <c r="C58" s="56"/>
      <c r="D58" s="56"/>
      <c r="E58" s="56"/>
      <c r="F58" s="56"/>
    </row>
    <row r="59" spans="1:6" x14ac:dyDescent="0.25">
      <c r="A59" s="68" t="s">
        <v>31</v>
      </c>
      <c r="B59" s="69"/>
      <c r="C59" s="69"/>
      <c r="D59" s="69"/>
      <c r="E59" s="69"/>
      <c r="F59" s="70"/>
    </row>
    <row r="60" spans="1:6" x14ac:dyDescent="0.25">
      <c r="A60" s="53" t="s">
        <v>33</v>
      </c>
      <c r="B60" s="47"/>
      <c r="C60" s="47"/>
      <c r="D60" s="47"/>
      <c r="E60" s="47"/>
      <c r="F60" s="25"/>
    </row>
    <row r="61" spans="1:6" x14ac:dyDescent="0.25">
      <c r="A61" s="53" t="s">
        <v>32</v>
      </c>
      <c r="B61" s="47"/>
      <c r="C61" s="47"/>
      <c r="D61" s="47"/>
      <c r="E61" s="47"/>
      <c r="F61" s="25"/>
    </row>
    <row r="62" spans="1:6" ht="15.75" thickBot="1" x14ac:dyDescent="0.3">
      <c r="A62" s="45" t="s">
        <v>53</v>
      </c>
      <c r="B62" s="46"/>
      <c r="C62" s="46"/>
      <c r="D62" s="46"/>
      <c r="E62" s="46"/>
      <c r="F62" s="35"/>
    </row>
    <row r="63" spans="1:6" ht="15.75" thickBot="1" x14ac:dyDescent="0.3">
      <c r="A63" s="45" t="s">
        <v>52</v>
      </c>
      <c r="B63" s="46"/>
      <c r="C63" s="46"/>
      <c r="D63" s="46"/>
      <c r="E63" s="46"/>
      <c r="F63" s="20"/>
    </row>
  </sheetData>
  <protectedRanges>
    <protectedRange algorithmName="SHA-512" hashValue="yOYoywqZQBb21dJLqIP79Pv6eg01K0IZAN8zXnR74uyj05NnTfU90Yp61Trilfb65vyDb/e3DMgIAVHMlu+lpQ==" saltValue="eR0zWH0FfnHHd+6g89TQNA==" spinCount="100000" sqref="C11:F13" name="Bereik1"/>
  </protectedRanges>
  <mergeCells count="41">
    <mergeCell ref="A62:E62"/>
    <mergeCell ref="A41:E41"/>
    <mergeCell ref="A39:E39"/>
    <mergeCell ref="A42:F43"/>
    <mergeCell ref="A36:D36"/>
    <mergeCell ref="F30:F36"/>
    <mergeCell ref="A61:E61"/>
    <mergeCell ref="A59:F59"/>
    <mergeCell ref="A57:F58"/>
    <mergeCell ref="A46:D46"/>
    <mergeCell ref="E46:F46"/>
    <mergeCell ref="E47:F47"/>
    <mergeCell ref="A47:D47"/>
    <mergeCell ref="A49:E49"/>
    <mergeCell ref="A50:E50"/>
    <mergeCell ref="A63:E63"/>
    <mergeCell ref="A6:F6"/>
    <mergeCell ref="A38:F38"/>
    <mergeCell ref="A7:F7"/>
    <mergeCell ref="A30:E30"/>
    <mergeCell ref="A44:F44"/>
    <mergeCell ref="A55:E55"/>
    <mergeCell ref="A51:E51"/>
    <mergeCell ref="A52:E52"/>
    <mergeCell ref="A53:E53"/>
    <mergeCell ref="A54:E54"/>
    <mergeCell ref="A45:F45"/>
    <mergeCell ref="A48:F48"/>
    <mergeCell ref="A37:F37"/>
    <mergeCell ref="A56:E56"/>
    <mergeCell ref="A60:E60"/>
    <mergeCell ref="A23:F23"/>
    <mergeCell ref="A28:E28"/>
    <mergeCell ref="A1:F4"/>
    <mergeCell ref="A5:F5"/>
    <mergeCell ref="A14:E14"/>
    <mergeCell ref="A21:E21"/>
    <mergeCell ref="A9:F9"/>
    <mergeCell ref="A16:F16"/>
    <mergeCell ref="A15:F15"/>
    <mergeCell ref="A8:F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4289-E407-4D05-9D9C-1711BD857027}">
  <dimension ref="A1:F15"/>
  <sheetViews>
    <sheetView workbookViewId="0">
      <selection activeCell="B18" sqref="B18"/>
    </sheetView>
  </sheetViews>
  <sheetFormatPr defaultRowHeight="15" x14ac:dyDescent="0.25"/>
  <cols>
    <col min="1" max="1" width="22.28515625" customWidth="1"/>
    <col min="2" max="2" width="24.85546875" customWidth="1"/>
    <col min="3" max="3" width="13.5703125" customWidth="1"/>
    <col min="6" max="6" width="10.5703125" customWidth="1"/>
  </cols>
  <sheetData>
    <row r="1" spans="1:6" x14ac:dyDescent="0.25">
      <c r="A1" s="47" t="s">
        <v>0</v>
      </c>
      <c r="B1" s="47"/>
      <c r="C1" s="47"/>
      <c r="D1" s="47"/>
      <c r="E1" s="47"/>
      <c r="F1" s="47"/>
    </row>
    <row r="2" spans="1:6" x14ac:dyDescent="0.25">
      <c r="A2" s="47"/>
      <c r="B2" s="47"/>
      <c r="C2" s="47"/>
      <c r="D2" s="47"/>
      <c r="E2" s="47"/>
      <c r="F2" s="47"/>
    </row>
    <row r="3" spans="1:6" x14ac:dyDescent="0.25">
      <c r="A3" s="47"/>
      <c r="B3" s="47"/>
      <c r="C3" s="47"/>
      <c r="D3" s="47"/>
      <c r="E3" s="47"/>
      <c r="F3" s="47"/>
    </row>
    <row r="4" spans="1:6" x14ac:dyDescent="0.25">
      <c r="A4" s="47"/>
      <c r="B4" s="47"/>
      <c r="C4" s="47"/>
      <c r="D4" s="47"/>
      <c r="E4" s="47"/>
      <c r="F4" s="47"/>
    </row>
    <row r="5" spans="1:6" x14ac:dyDescent="0.25">
      <c r="A5" s="88" t="s">
        <v>1</v>
      </c>
      <c r="B5" s="88"/>
      <c r="C5" s="88"/>
      <c r="D5" s="88"/>
      <c r="E5" s="88"/>
      <c r="F5" s="88"/>
    </row>
    <row r="6" spans="1:6" ht="15.75" thickBot="1" x14ac:dyDescent="0.3">
      <c r="A6" s="85"/>
      <c r="B6" s="86"/>
      <c r="C6" s="86"/>
      <c r="D6" s="86"/>
      <c r="E6" s="86"/>
      <c r="F6" s="87"/>
    </row>
    <row r="7" spans="1:6" ht="21.75" thickBot="1" x14ac:dyDescent="0.4">
      <c r="A7" s="89" t="s">
        <v>34</v>
      </c>
      <c r="B7" s="90"/>
      <c r="C7" s="90"/>
      <c r="D7" s="90"/>
      <c r="E7" s="90"/>
      <c r="F7" s="91"/>
    </row>
    <row r="8" spans="1:6" ht="15.75" thickBot="1" x14ac:dyDescent="0.3">
      <c r="A8" s="26"/>
      <c r="B8" s="27"/>
      <c r="C8" s="27"/>
      <c r="D8" s="27"/>
      <c r="E8" s="27"/>
      <c r="F8" s="28"/>
    </row>
    <row r="9" spans="1:6" x14ac:dyDescent="0.25">
      <c r="A9" s="83" t="s">
        <v>35</v>
      </c>
      <c r="B9" s="84"/>
      <c r="C9" s="84"/>
      <c r="D9" s="84"/>
      <c r="E9" s="84"/>
      <c r="F9" s="5" t="s">
        <v>40</v>
      </c>
    </row>
    <row r="10" spans="1:6" x14ac:dyDescent="0.25">
      <c r="A10" s="92" t="s">
        <v>36</v>
      </c>
      <c r="B10" s="93"/>
      <c r="C10" s="93"/>
      <c r="D10" s="93"/>
      <c r="E10" s="93"/>
      <c r="F10" s="3"/>
    </row>
    <row r="11" spans="1:6" ht="30.75" customHeight="1" x14ac:dyDescent="0.25">
      <c r="A11" s="94" t="s">
        <v>37</v>
      </c>
      <c r="B11" s="95"/>
      <c r="C11" s="95"/>
      <c r="D11" s="95"/>
      <c r="E11" s="95"/>
      <c r="F11" s="3"/>
    </row>
    <row r="12" spans="1:6" ht="30" customHeight="1" x14ac:dyDescent="0.25">
      <c r="A12" s="94" t="s">
        <v>38</v>
      </c>
      <c r="B12" s="95"/>
      <c r="C12" s="95"/>
      <c r="D12" s="95"/>
      <c r="E12" s="95"/>
      <c r="F12" s="3"/>
    </row>
    <row r="13" spans="1:6" ht="15.75" thickBot="1" x14ac:dyDescent="0.3">
      <c r="A13" s="81" t="s">
        <v>39</v>
      </c>
      <c r="B13" s="82"/>
      <c r="C13" s="82"/>
      <c r="D13" s="82"/>
      <c r="E13" s="82"/>
      <c r="F13" s="4"/>
    </row>
    <row r="14" spans="1:6" x14ac:dyDescent="0.25">
      <c r="A14" s="34"/>
      <c r="B14" s="34"/>
      <c r="C14" s="34"/>
      <c r="D14" s="34"/>
      <c r="E14" s="34"/>
      <c r="F14" s="34"/>
    </row>
    <row r="15" spans="1:6" x14ac:dyDescent="0.25">
      <c r="A15" s="34"/>
      <c r="B15" s="34"/>
      <c r="C15" s="34"/>
      <c r="D15" s="34"/>
      <c r="E15" s="34"/>
      <c r="F15" s="34"/>
    </row>
  </sheetData>
  <mergeCells count="9">
    <mergeCell ref="A13:E13"/>
    <mergeCell ref="A9:E9"/>
    <mergeCell ref="A6:F6"/>
    <mergeCell ref="A1:F4"/>
    <mergeCell ref="A5:F5"/>
    <mergeCell ref="A7:F7"/>
    <mergeCell ref="A10:E10"/>
    <mergeCell ref="A11:E11"/>
    <mergeCell ref="A12:E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G1 Prijs</vt:lpstr>
      <vt:lpstr>G2 Kwaliteit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Gels</dc:creator>
  <cp:lastModifiedBy>Hilde Gels</cp:lastModifiedBy>
  <dcterms:created xsi:type="dcterms:W3CDTF">2022-05-30T08:55:51Z</dcterms:created>
  <dcterms:modified xsi:type="dcterms:W3CDTF">2022-07-21T08:13:20Z</dcterms:modified>
</cp:coreProperties>
</file>