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kindante.sharepoint.com/sites/EAMultifunctionals/Shared Documents/General/"/>
    </mc:Choice>
  </mc:AlternateContent>
  <xr:revisionPtr revIDLastSave="322" documentId="13_ncr:1_{08A0A585-D6DB-45B5-B0FC-BF62228AB017}" xr6:coauthVersionLast="47" xr6:coauthVersionMax="47" xr10:uidLastSave="{10A6659D-2F70-4F0B-ADD4-B981D415A9AB}"/>
  <bookViews>
    <workbookView xWindow="-120" yWindow="-120" windowWidth="29040" windowHeight="15840" xr2:uid="{00000000-000D-0000-FFFF-FFFF00000000}"/>
  </bookViews>
  <sheets>
    <sheet name="Huur 6 jaar" sheetId="1" r:id="rId1"/>
    <sheet name="Optionele verlenging 1 jaar" sheetId="2" r:id="rId2"/>
  </sheets>
  <definedNames>
    <definedName name="_xlnm.Print_Area" localSheetId="0">'Huur 6 jaar'!$A$1:$E$38</definedName>
    <definedName name="_xlnm.Print_Area" localSheetId="1">'Optionele verlenging 1 jaar'!$A$1:$E$33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2" l="1"/>
  <c r="E13" i="2"/>
  <c r="E13" i="1"/>
  <c r="E7" i="1" l="1"/>
  <c r="E9" i="2" l="1"/>
  <c r="E9" i="1"/>
  <c r="E21" i="2" l="1"/>
  <c r="E22" i="2" s="1"/>
  <c r="E21" i="1" l="1"/>
  <c r="E22" i="1" s="1"/>
  <c r="C32" i="1" l="1"/>
  <c r="E15" i="2" l="1"/>
  <c r="E17" i="2" s="1"/>
  <c r="E7" i="2"/>
  <c r="E5" i="2"/>
  <c r="E3" i="2"/>
  <c r="D27" i="2"/>
  <c r="E27" i="2" s="1"/>
  <c r="D26" i="2"/>
  <c r="D28" i="2" l="1"/>
  <c r="E26" i="2"/>
  <c r="E28" i="2" s="1"/>
  <c r="B32" i="2" l="1"/>
  <c r="B35" i="2" s="1"/>
  <c r="C40" i="1" s="1"/>
  <c r="E15" i="1"/>
  <c r="E11" i="1"/>
  <c r="E5" i="1"/>
  <c r="E3" i="1"/>
  <c r="E17" i="1" l="1"/>
  <c r="D26" i="1"/>
  <c r="E26" i="1" l="1"/>
  <c r="D27" i="1"/>
  <c r="E27" i="1" s="1"/>
  <c r="D28" i="1" l="1"/>
  <c r="E28" i="1"/>
  <c r="B37" i="1" s="1"/>
  <c r="B40" i="1" s="1"/>
  <c r="D40" i="1" s="1"/>
</calcChain>
</file>

<file path=xl/sharedStrings.xml><?xml version="1.0" encoding="utf-8"?>
<sst xmlns="http://schemas.openxmlformats.org/spreadsheetml/2006/main" count="77" uniqueCount="47">
  <si>
    <t>HARDWARE</t>
  </si>
  <si>
    <t>Model</t>
  </si>
  <si>
    <t xml:space="preserve">Aantal </t>
  </si>
  <si>
    <t>Huurprijs unit/ mnd bij 72 mnd</t>
  </si>
  <si>
    <t>Huurbedrag over 72 mnd</t>
  </si>
  <si>
    <t>Type 1: A3 kleur 60 ppm</t>
  </si>
  <si>
    <t>Optioneel: interne finisher t.b.v. type 1</t>
  </si>
  <si>
    <t>Optioneel: externe finisher t.b.v. type 1</t>
  </si>
  <si>
    <t>Optioneel: booklet finisher t.b.v. type 1</t>
  </si>
  <si>
    <t>Type 2: A3 kleur 45 ppm</t>
  </si>
  <si>
    <t>Optioneel: interne finisher t.b.v. type 2</t>
  </si>
  <si>
    <t>Optioneel: booklet finisher t.b.v. type 2</t>
  </si>
  <si>
    <t>Totalen</t>
  </si>
  <si>
    <t>Eis 12 print- en scanmanagement oplossing aangeboden als SaaS</t>
  </si>
  <si>
    <t>Aantal</t>
  </si>
  <si>
    <t>Huurbedrag mnd/ per device</t>
  </si>
  <si>
    <t xml:space="preserve">Onderhoud per jaar </t>
  </si>
  <si>
    <t>Totaal 72 maanden</t>
  </si>
  <si>
    <t>licentie per device</t>
  </si>
  <si>
    <t>ONDERHOUD</t>
  </si>
  <si>
    <t>Afdrukken  mfp per maand</t>
  </si>
  <si>
    <t>Geprognotiseerd aantal</t>
  </si>
  <si>
    <t>Afdrukprijs</t>
  </si>
  <si>
    <t>Maandbedrag</t>
  </si>
  <si>
    <t>Totaal over 72 maanden</t>
  </si>
  <si>
    <t>Zwart/wit</t>
  </si>
  <si>
    <t>Kleur</t>
  </si>
  <si>
    <t>PROJECTPRIJS</t>
  </si>
  <si>
    <t>Projectprijs</t>
  </si>
  <si>
    <t>Projectprijs éénmalig</t>
  </si>
  <si>
    <t>Projectprijs bij 72 mnd per maand</t>
  </si>
  <si>
    <t>Let op! Graag een realistisch bedrag voor de volledige installatie, implementatie en projectmanagement afgeven.</t>
  </si>
  <si>
    <t>Handtekening inschrijver</t>
  </si>
  <si>
    <t>TOTAAL INSCHRIJVING per maand</t>
  </si>
  <si>
    <t>Totaal per maand</t>
  </si>
  <si>
    <t>Naam inschrijver:</t>
  </si>
  <si>
    <t>Naam organisatie:</t>
  </si>
  <si>
    <t>TOTAAL INSCHRIJVING</t>
  </si>
  <si>
    <t>Totaal prijs huur 6 jaar</t>
  </si>
  <si>
    <t>Totaal verlenging 1 jaar</t>
  </si>
  <si>
    <t>Totale beoordelingsprijs</t>
  </si>
  <si>
    <t>Huurprijs unit/ mnd bij 12 mnd</t>
  </si>
  <si>
    <t>Huurbedrag over 12 mnd</t>
  </si>
  <si>
    <t>Huurbedrag mnd</t>
  </si>
  <si>
    <t>Totaal 12 maanden</t>
  </si>
  <si>
    <t>Totaal over 12 maanden</t>
  </si>
  <si>
    <t>Totaal prijs huur 1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</si>
</sst>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164" formatCode="&quot;€&quot;\ #,##0.00"/>
    <numFmt numFmtId="165" formatCode="&quot;€&quot;\ #,##0.00000"/>
  </numFmts>
  <fonts count="12">
    <font>
      <sz val="11"/>
      <color theme="1"/>
      <name val="Calibri"/>
      <family val="2"/>
      <scheme val="minor"/>
    </font>
    <font>
      <b/>
      <sz val="9"/>
      <color indexed="19"/>
      <name val="Calibri"/>
      <family val="2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color indexed="10"/>
      <name val="Calibri"/>
      <family val="2"/>
    </font>
    <font>
      <b/>
      <sz val="9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lightUp">
        <bgColor indexed="31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6969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5" borderId="1" xfId="0" applyFont="1" applyFill="1" applyBorder="1"/>
    <xf numFmtId="0" fontId="3" fillId="0" borderId="0" xfId="0" applyFont="1" applyAlignment="1">
      <alignment horizontal="right"/>
    </xf>
    <xf numFmtId="164" fontId="2" fillId="0" borderId="0" xfId="0" applyNumberFormat="1" applyFont="1"/>
    <xf numFmtId="0" fontId="7" fillId="0" borderId="0" xfId="0" applyFont="1"/>
    <xf numFmtId="0" fontId="6" fillId="2" borderId="1" xfId="0" applyFont="1" applyFill="1" applyBorder="1" applyAlignment="1">
      <alignment horizontal="center"/>
    </xf>
    <xf numFmtId="164" fontId="5" fillId="6" borderId="1" xfId="0" applyNumberFormat="1" applyFont="1" applyFill="1" applyBorder="1" applyAlignment="1" applyProtection="1">
      <alignment horizontal="center"/>
      <protection locked="0"/>
    </xf>
    <xf numFmtId="164" fontId="2" fillId="6" borderId="1" xfId="0" applyNumberFormat="1" applyFont="1" applyFill="1" applyBorder="1" applyAlignment="1" applyProtection="1">
      <alignment horizontal="center"/>
      <protection locked="0"/>
    </xf>
    <xf numFmtId="0" fontId="4" fillId="5" borderId="1" xfId="0" applyFont="1" applyFill="1" applyBorder="1"/>
    <xf numFmtId="3" fontId="4" fillId="0" borderId="1" xfId="0" applyNumberFormat="1" applyFont="1" applyBorder="1" applyAlignment="1">
      <alignment horizontal="center"/>
    </xf>
    <xf numFmtId="3" fontId="4" fillId="5" borderId="1" xfId="0" applyNumberFormat="1" applyFont="1" applyFill="1" applyBorder="1" applyAlignment="1">
      <alignment horizontal="center"/>
    </xf>
    <xf numFmtId="0" fontId="2" fillId="0" borderId="0" xfId="0" applyFont="1" applyProtection="1">
      <protection locked="0"/>
    </xf>
    <xf numFmtId="0" fontId="4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8" fontId="2" fillId="0" borderId="0" xfId="0" applyNumberFormat="1" applyFont="1" applyAlignment="1">
      <alignment horizontal="center"/>
    </xf>
    <xf numFmtId="165" fontId="2" fillId="6" borderId="1" xfId="0" applyNumberFormat="1" applyFont="1" applyFill="1" applyBorder="1" applyAlignment="1" applyProtection="1">
      <alignment horizontal="center"/>
      <protection locked="0"/>
    </xf>
    <xf numFmtId="0" fontId="9" fillId="0" borderId="0" xfId="0" applyFont="1"/>
    <xf numFmtId="0" fontId="6" fillId="8" borderId="1" xfId="0" applyFont="1" applyFill="1" applyBorder="1"/>
    <xf numFmtId="0" fontId="10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8" fontId="7" fillId="6" borderId="1" xfId="0" applyNumberFormat="1" applyFont="1" applyFill="1" applyBorder="1" applyAlignment="1">
      <alignment horizontal="center"/>
    </xf>
    <xf numFmtId="8" fontId="2" fillId="0" borderId="1" xfId="0" applyNumberFormat="1" applyFont="1" applyBorder="1" applyAlignment="1">
      <alignment horizontal="center"/>
    </xf>
    <xf numFmtId="0" fontId="11" fillId="0" borderId="0" xfId="0" applyFont="1"/>
    <xf numFmtId="8" fontId="9" fillId="7" borderId="1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8" fontId="9" fillId="7" borderId="2" xfId="0" applyNumberFormat="1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4" fillId="0" borderId="6" xfId="0" applyFont="1" applyBorder="1" applyAlignment="1">
      <alignment horizontal="left"/>
    </xf>
    <xf numFmtId="0" fontId="4" fillId="0" borderId="8" xfId="0" applyFont="1" applyBorder="1"/>
    <xf numFmtId="0" fontId="2" fillId="0" borderId="9" xfId="0" applyFont="1" applyBorder="1"/>
    <xf numFmtId="0" fontId="4" fillId="0" borderId="10" xfId="0" applyFont="1" applyBorder="1"/>
    <xf numFmtId="0" fontId="2" fillId="0" borderId="11" xfId="0" applyFont="1" applyBorder="1"/>
    <xf numFmtId="1" fontId="4" fillId="3" borderId="2" xfId="0" applyNumberFormat="1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  <xf numFmtId="1" fontId="4" fillId="5" borderId="2" xfId="0" applyNumberFormat="1" applyFont="1" applyFill="1" applyBorder="1" applyAlignment="1">
      <alignment horizontal="center"/>
    </xf>
    <xf numFmtId="1" fontId="4" fillId="5" borderId="3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99CCFF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tabSelected="1" view="pageLayout" zoomScaleNormal="100" workbookViewId="0">
      <selection activeCell="C21" sqref="C21"/>
    </sheetView>
  </sheetViews>
  <sheetFormatPr defaultColWidth="9.140625" defaultRowHeight="12"/>
  <cols>
    <col min="1" max="1" width="50" style="2" customWidth="1"/>
    <col min="2" max="2" width="18.140625" style="2" bestFit="1" customWidth="1"/>
    <col min="3" max="3" width="23.1406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5">
      <c r="A1" s="1" t="s">
        <v>0</v>
      </c>
    </row>
    <row r="2" spans="1:5" ht="15">
      <c r="A2" s="23" t="s">
        <v>1</v>
      </c>
      <c r="B2" s="51" t="s">
        <v>2</v>
      </c>
      <c r="C2" s="52"/>
      <c r="D2" s="3" t="s">
        <v>3</v>
      </c>
      <c r="E2" s="3" t="s">
        <v>4</v>
      </c>
    </row>
    <row r="3" spans="1:5">
      <c r="A3" s="18" t="s">
        <v>5</v>
      </c>
      <c r="B3" s="49">
        <v>43</v>
      </c>
      <c r="C3" s="50"/>
      <c r="D3" s="17">
        <v>0</v>
      </c>
      <c r="E3" s="4">
        <f>(B3*D3)*72</f>
        <v>0</v>
      </c>
    </row>
    <row r="4" spans="1:5">
      <c r="A4" s="5"/>
      <c r="B4" s="47"/>
      <c r="C4" s="48"/>
      <c r="D4" s="47"/>
      <c r="E4" s="48"/>
    </row>
    <row r="5" spans="1:5">
      <c r="A5" s="18" t="s">
        <v>6</v>
      </c>
      <c r="B5" s="49">
        <v>22</v>
      </c>
      <c r="C5" s="50"/>
      <c r="D5" s="17">
        <v>0</v>
      </c>
      <c r="E5" s="4">
        <f>(B5*D5)*72</f>
        <v>0</v>
      </c>
    </row>
    <row r="6" spans="1:5">
      <c r="A6" s="5"/>
      <c r="B6" s="47"/>
      <c r="C6" s="48"/>
      <c r="D6" s="47"/>
      <c r="E6" s="48"/>
    </row>
    <row r="7" spans="1:5">
      <c r="A7" s="18" t="s">
        <v>7</v>
      </c>
      <c r="B7" s="49">
        <v>1</v>
      </c>
      <c r="C7" s="50"/>
      <c r="D7" s="17">
        <v>0</v>
      </c>
      <c r="E7" s="4">
        <f>(B7*D7)*72</f>
        <v>0</v>
      </c>
    </row>
    <row r="8" spans="1:5">
      <c r="A8" s="5"/>
      <c r="B8" s="47"/>
      <c r="C8" s="48"/>
      <c r="D8" s="47"/>
      <c r="E8" s="48"/>
    </row>
    <row r="9" spans="1:5">
      <c r="A9" s="18" t="s">
        <v>8</v>
      </c>
      <c r="B9" s="49">
        <v>20</v>
      </c>
      <c r="C9" s="50"/>
      <c r="D9" s="17">
        <v>0</v>
      </c>
      <c r="E9" s="4">
        <f>(B9*D9)*72</f>
        <v>0</v>
      </c>
    </row>
    <row r="10" spans="1:5">
      <c r="A10" s="5"/>
      <c r="B10" s="47"/>
      <c r="C10" s="48"/>
      <c r="D10" s="47"/>
      <c r="E10" s="48"/>
    </row>
    <row r="11" spans="1:5">
      <c r="A11" s="18" t="s">
        <v>9</v>
      </c>
      <c r="B11" s="49">
        <v>5</v>
      </c>
      <c r="C11" s="50"/>
      <c r="D11" s="17">
        <v>0</v>
      </c>
      <c r="E11" s="4">
        <f>(B11*D11)*72</f>
        <v>0</v>
      </c>
    </row>
    <row r="12" spans="1:5">
      <c r="A12" s="5"/>
      <c r="B12" s="47"/>
      <c r="C12" s="48"/>
      <c r="D12" s="47"/>
      <c r="E12" s="48"/>
    </row>
    <row r="13" spans="1:5">
      <c r="A13" s="18" t="s">
        <v>10</v>
      </c>
      <c r="B13" s="49">
        <v>3</v>
      </c>
      <c r="C13" s="50"/>
      <c r="D13" s="17">
        <v>0</v>
      </c>
      <c r="E13" s="4">
        <f>(B13*D13)*72</f>
        <v>0</v>
      </c>
    </row>
    <row r="14" spans="1:5">
      <c r="A14" s="5"/>
      <c r="B14" s="47"/>
      <c r="C14" s="48"/>
      <c r="D14" s="47"/>
      <c r="E14" s="48"/>
    </row>
    <row r="15" spans="1:5">
      <c r="A15" s="18" t="s">
        <v>11</v>
      </c>
      <c r="B15" s="49">
        <v>1</v>
      </c>
      <c r="C15" s="50"/>
      <c r="D15" s="17">
        <v>0</v>
      </c>
      <c r="E15" s="4">
        <f>(B15*D15)*72</f>
        <v>0</v>
      </c>
    </row>
    <row r="16" spans="1:5">
      <c r="A16" s="5"/>
      <c r="B16" s="47"/>
      <c r="C16" s="48"/>
      <c r="D16" s="47"/>
      <c r="E16" s="48"/>
    </row>
    <row r="17" spans="1:6">
      <c r="C17" s="22" t="s">
        <v>12</v>
      </c>
      <c r="E17" s="7">
        <f>SUM(E3,E5,E7,E9,E11,E13,E15)</f>
        <v>0</v>
      </c>
      <c r="F17" s="13"/>
    </row>
    <row r="19" spans="1:6">
      <c r="A19" s="1" t="s">
        <v>13</v>
      </c>
      <c r="C19" s="12"/>
      <c r="D19" s="12"/>
    </row>
    <row r="20" spans="1:6">
      <c r="A20" s="28"/>
      <c r="B20" s="29" t="s">
        <v>14</v>
      </c>
      <c r="C20" s="30" t="s">
        <v>15</v>
      </c>
      <c r="D20" s="30" t="s">
        <v>16</v>
      </c>
      <c r="E20" s="29" t="s">
        <v>17</v>
      </c>
    </row>
    <row r="21" spans="1:6">
      <c r="A21" s="9" t="s">
        <v>18</v>
      </c>
      <c r="B21" s="31">
        <v>48</v>
      </c>
      <c r="C21" s="32">
        <v>0</v>
      </c>
      <c r="D21" s="32">
        <v>0</v>
      </c>
      <c r="E21" s="33">
        <f>((B21*C21)*72)+(D21*6)</f>
        <v>0</v>
      </c>
    </row>
    <row r="22" spans="1:6">
      <c r="A22" s="34"/>
      <c r="C22" s="12"/>
      <c r="D22" s="12" t="s">
        <v>12</v>
      </c>
      <c r="E22" s="35">
        <f>SUM(E21:E21)</f>
        <v>0</v>
      </c>
    </row>
    <row r="24" spans="1:6">
      <c r="A24" s="1" t="s">
        <v>19</v>
      </c>
    </row>
    <row r="25" spans="1:6">
      <c r="A25" s="8" t="s">
        <v>20</v>
      </c>
      <c r="B25" s="3" t="s">
        <v>21</v>
      </c>
      <c r="C25" s="3" t="s">
        <v>22</v>
      </c>
      <c r="D25" s="3" t="s">
        <v>23</v>
      </c>
      <c r="E25" s="3" t="s">
        <v>24</v>
      </c>
    </row>
    <row r="26" spans="1:6">
      <c r="A26" s="9" t="s">
        <v>25</v>
      </c>
      <c r="B26" s="19">
        <v>621802</v>
      </c>
      <c r="C26" s="26">
        <v>0</v>
      </c>
      <c r="D26" s="10">
        <f>B26*C26</f>
        <v>0</v>
      </c>
      <c r="E26" s="10">
        <f>D26*72</f>
        <v>0</v>
      </c>
    </row>
    <row r="27" spans="1:6">
      <c r="A27" s="11" t="s">
        <v>26</v>
      </c>
      <c r="B27" s="20">
        <v>265590</v>
      </c>
      <c r="C27" s="26">
        <v>0</v>
      </c>
      <c r="D27" s="4">
        <f>B27*C27</f>
        <v>0</v>
      </c>
      <c r="E27" s="4">
        <f>D27*72</f>
        <v>0</v>
      </c>
    </row>
    <row r="28" spans="1:6">
      <c r="C28" s="12" t="s">
        <v>12</v>
      </c>
      <c r="D28" s="7">
        <f>SUM(D26:D27)</f>
        <v>0</v>
      </c>
      <c r="E28" s="7">
        <f>SUM(E26:E27)</f>
        <v>0</v>
      </c>
    </row>
    <row r="29" spans="1:6">
      <c r="C29" s="12"/>
      <c r="D29" s="12"/>
    </row>
    <row r="30" spans="1:6" ht="12.75" thickBot="1">
      <c r="A30" s="1" t="s">
        <v>27</v>
      </c>
      <c r="C30" s="12"/>
      <c r="D30" s="12"/>
    </row>
    <row r="31" spans="1:6">
      <c r="A31" s="8" t="s">
        <v>28</v>
      </c>
      <c r="B31" s="15" t="s">
        <v>29</v>
      </c>
      <c r="C31" s="36" t="s">
        <v>30</v>
      </c>
      <c r="D31" s="38"/>
      <c r="E31" s="39"/>
    </row>
    <row r="32" spans="1:6">
      <c r="A32" s="9" t="s">
        <v>28</v>
      </c>
      <c r="B32" s="16">
        <v>0</v>
      </c>
      <c r="C32" s="37">
        <f>B32/72</f>
        <v>0</v>
      </c>
      <c r="D32" s="40"/>
      <c r="E32" s="41"/>
    </row>
    <row r="33" spans="1:5">
      <c r="A33" s="27" t="s">
        <v>31</v>
      </c>
      <c r="D33" s="40"/>
      <c r="E33" s="41"/>
    </row>
    <row r="34" spans="1:5">
      <c r="D34" s="40"/>
      <c r="E34" s="41"/>
    </row>
    <row r="35" spans="1:5">
      <c r="A35" s="14"/>
      <c r="B35" s="13"/>
      <c r="D35" s="42" t="s">
        <v>32</v>
      </c>
      <c r="E35" s="41"/>
    </row>
    <row r="36" spans="1:5">
      <c r="A36" s="1" t="s">
        <v>33</v>
      </c>
      <c r="B36" s="3" t="s">
        <v>34</v>
      </c>
      <c r="D36" s="43" t="s">
        <v>35</v>
      </c>
      <c r="E36" s="44"/>
    </row>
    <row r="37" spans="1:5" ht="12.75" thickBot="1">
      <c r="A37" s="1"/>
      <c r="B37" s="7">
        <f>((E17+E22+E28)/72)+C32</f>
        <v>0</v>
      </c>
      <c r="D37" s="45" t="s">
        <v>36</v>
      </c>
      <c r="E37" s="46"/>
    </row>
    <row r="39" spans="1:5">
      <c r="A39" s="1" t="s">
        <v>37</v>
      </c>
      <c r="B39" s="3" t="s">
        <v>38</v>
      </c>
      <c r="C39" s="3" t="s">
        <v>39</v>
      </c>
      <c r="D39" s="3" t="s">
        <v>40</v>
      </c>
    </row>
    <row r="40" spans="1:5">
      <c r="A40" s="1"/>
      <c r="B40" s="7">
        <f>B37*72</f>
        <v>0</v>
      </c>
      <c r="C40" s="7">
        <f>'Optionele verlenging 1 jaar'!B35</f>
        <v>0</v>
      </c>
      <c r="D40" s="7">
        <f>B40+C40</f>
        <v>0</v>
      </c>
    </row>
    <row r="41" spans="1:5">
      <c r="B41" s="21"/>
    </row>
  </sheetData>
  <mergeCells count="22">
    <mergeCell ref="D12:E12"/>
    <mergeCell ref="D16:E16"/>
    <mergeCell ref="B16:C16"/>
    <mergeCell ref="B11:C11"/>
    <mergeCell ref="B12:C12"/>
    <mergeCell ref="B15:C15"/>
    <mergeCell ref="B13:C13"/>
    <mergeCell ref="B14:C14"/>
    <mergeCell ref="D14:E14"/>
    <mergeCell ref="B2:C2"/>
    <mergeCell ref="B5:C5"/>
    <mergeCell ref="B6:C6"/>
    <mergeCell ref="B3:C3"/>
    <mergeCell ref="B4:C4"/>
    <mergeCell ref="D4:E4"/>
    <mergeCell ref="D6:E6"/>
    <mergeCell ref="D8:E8"/>
    <mergeCell ref="B9:C9"/>
    <mergeCell ref="B10:C10"/>
    <mergeCell ref="B7:C7"/>
    <mergeCell ref="B8:C8"/>
    <mergeCell ref="D10:E10"/>
  </mergeCells>
  <printOptions horizontalCentered="1"/>
  <pageMargins left="0.70866141732283472" right="0.70866141732283472" top="0.94488188976377963" bottom="0.74803149606299213" header="0.31496062992125984" footer="0.31496062992125984"/>
  <pageSetup paperSize="9" scale="96" orientation="landscape" r:id="rId1"/>
  <headerFooter>
    <oddHeader>&amp;LPrijzenblad Stichting Stichting Kindante</oddHead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14776-BFC3-4250-B557-D6C355CCCF67}">
  <sheetPr>
    <pageSetUpPr fitToPage="1"/>
  </sheetPr>
  <dimension ref="A1:F36"/>
  <sheetViews>
    <sheetView view="pageLayout" zoomScaleNormal="100" workbookViewId="0">
      <selection activeCell="B24" sqref="B24"/>
    </sheetView>
  </sheetViews>
  <sheetFormatPr defaultColWidth="9.140625" defaultRowHeight="12"/>
  <cols>
    <col min="1" max="1" width="50" style="2" customWidth="1"/>
    <col min="2" max="2" width="18.140625" style="2" bestFit="1" customWidth="1"/>
    <col min="3" max="3" width="23.57031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5">
      <c r="A1" s="1" t="s">
        <v>0</v>
      </c>
    </row>
    <row r="2" spans="1:5" ht="15">
      <c r="A2" s="23" t="s">
        <v>1</v>
      </c>
      <c r="B2" s="51" t="s">
        <v>2</v>
      </c>
      <c r="C2" s="52"/>
      <c r="D2" s="3" t="s">
        <v>41</v>
      </c>
      <c r="E2" s="3" t="s">
        <v>42</v>
      </c>
    </row>
    <row r="3" spans="1:5">
      <c r="A3" s="18" t="s">
        <v>5</v>
      </c>
      <c r="B3" s="49">
        <v>43</v>
      </c>
      <c r="C3" s="50"/>
      <c r="D3" s="17">
        <v>0</v>
      </c>
      <c r="E3" s="4">
        <f>(B3*D3)*12</f>
        <v>0</v>
      </c>
    </row>
    <row r="4" spans="1:5">
      <c r="A4" s="5"/>
      <c r="B4" s="47"/>
      <c r="C4" s="48"/>
      <c r="D4" s="6"/>
      <c r="E4" s="6"/>
    </row>
    <row r="5" spans="1:5">
      <c r="A5" s="18" t="s">
        <v>6</v>
      </c>
      <c r="B5" s="49">
        <v>22</v>
      </c>
      <c r="C5" s="50"/>
      <c r="D5" s="17">
        <v>0</v>
      </c>
      <c r="E5" s="4">
        <f>(B5*D5)*12</f>
        <v>0</v>
      </c>
    </row>
    <row r="6" spans="1:5">
      <c r="A6" s="5"/>
      <c r="B6" s="47"/>
      <c r="C6" s="48"/>
      <c r="D6" s="6"/>
      <c r="E6" s="6"/>
    </row>
    <row r="7" spans="1:5">
      <c r="A7" s="18" t="s">
        <v>7</v>
      </c>
      <c r="B7" s="49">
        <v>1</v>
      </c>
      <c r="C7" s="50"/>
      <c r="D7" s="17">
        <v>0</v>
      </c>
      <c r="E7" s="4">
        <f>(B7*D7)*12</f>
        <v>0</v>
      </c>
    </row>
    <row r="8" spans="1:5">
      <c r="A8" s="5"/>
      <c r="B8" s="47"/>
      <c r="C8" s="48"/>
      <c r="D8" s="47"/>
      <c r="E8" s="48"/>
    </row>
    <row r="9" spans="1:5">
      <c r="A9" s="18" t="s">
        <v>8</v>
      </c>
      <c r="B9" s="49">
        <v>20</v>
      </c>
      <c r="C9" s="50"/>
      <c r="D9" s="17">
        <v>0</v>
      </c>
      <c r="E9" s="4">
        <f>(B9*D9)*12</f>
        <v>0</v>
      </c>
    </row>
    <row r="10" spans="1:5">
      <c r="A10" s="5"/>
      <c r="B10" s="47"/>
      <c r="C10" s="48"/>
      <c r="D10" s="47"/>
      <c r="E10" s="48"/>
    </row>
    <row r="11" spans="1:5">
      <c r="A11" s="18" t="s">
        <v>9</v>
      </c>
      <c r="B11" s="49">
        <v>5</v>
      </c>
      <c r="C11" s="50"/>
      <c r="D11" s="17">
        <v>0</v>
      </c>
      <c r="E11" s="4">
        <f>(B11*D11)*12</f>
        <v>0</v>
      </c>
    </row>
    <row r="12" spans="1:5">
      <c r="A12" s="5"/>
      <c r="B12" s="47"/>
      <c r="C12" s="48"/>
      <c r="D12" s="47"/>
      <c r="E12" s="48"/>
    </row>
    <row r="13" spans="1:5">
      <c r="A13" s="18" t="s">
        <v>10</v>
      </c>
      <c r="B13" s="49">
        <v>3</v>
      </c>
      <c r="C13" s="50"/>
      <c r="D13" s="17">
        <v>0</v>
      </c>
      <c r="E13" s="4">
        <f>(B13*D13)*12</f>
        <v>0</v>
      </c>
    </row>
    <row r="14" spans="1:5">
      <c r="A14" s="5"/>
      <c r="B14" s="47"/>
      <c r="C14" s="48"/>
      <c r="D14" s="47"/>
      <c r="E14" s="48"/>
    </row>
    <row r="15" spans="1:5">
      <c r="A15" s="18" t="s">
        <v>11</v>
      </c>
      <c r="B15" s="49">
        <v>1</v>
      </c>
      <c r="C15" s="50"/>
      <c r="D15" s="17">
        <v>0</v>
      </c>
      <c r="E15" s="4">
        <f>(B15*D15)*12</f>
        <v>0</v>
      </c>
    </row>
    <row r="16" spans="1:5">
      <c r="A16" s="5"/>
      <c r="B16" s="47"/>
      <c r="C16" s="48"/>
      <c r="D16" s="47"/>
      <c r="E16" s="48"/>
    </row>
    <row r="17" spans="1:6">
      <c r="C17" s="22" t="s">
        <v>12</v>
      </c>
      <c r="E17" s="7">
        <f>SUM(E3,E5,E7,E9,E11,E13,+E15)</f>
        <v>0</v>
      </c>
      <c r="F17" s="13"/>
    </row>
    <row r="19" spans="1:6">
      <c r="A19" s="1" t="s">
        <v>13</v>
      </c>
      <c r="C19" s="12"/>
      <c r="D19" s="12"/>
    </row>
    <row r="20" spans="1:6">
      <c r="A20" s="28"/>
      <c r="B20" s="29" t="s">
        <v>14</v>
      </c>
      <c r="C20" s="30" t="s">
        <v>43</v>
      </c>
      <c r="D20" s="30" t="s">
        <v>16</v>
      </c>
      <c r="E20" s="29" t="s">
        <v>44</v>
      </c>
    </row>
    <row r="21" spans="1:6">
      <c r="A21" s="9" t="s">
        <v>18</v>
      </c>
      <c r="B21" s="31">
        <v>48</v>
      </c>
      <c r="C21" s="32">
        <v>0</v>
      </c>
      <c r="D21" s="32">
        <v>0</v>
      </c>
      <c r="E21" s="33">
        <f>((B21*C21)*12)+(D21*1)</f>
        <v>0</v>
      </c>
    </row>
    <row r="22" spans="1:6">
      <c r="A22" s="34"/>
      <c r="C22" s="12"/>
      <c r="D22" s="12" t="s">
        <v>12</v>
      </c>
      <c r="E22" s="35">
        <f>SUM(E21:E21)</f>
        <v>0</v>
      </c>
    </row>
    <row r="24" spans="1:6">
      <c r="A24" s="1" t="s">
        <v>19</v>
      </c>
    </row>
    <row r="25" spans="1:6">
      <c r="A25" s="8" t="s">
        <v>20</v>
      </c>
      <c r="B25" s="3" t="s">
        <v>21</v>
      </c>
      <c r="C25" s="3" t="s">
        <v>22</v>
      </c>
      <c r="D25" s="3" t="s">
        <v>23</v>
      </c>
      <c r="E25" s="3" t="s">
        <v>45</v>
      </c>
    </row>
    <row r="26" spans="1:6">
      <c r="A26" s="9" t="s">
        <v>25</v>
      </c>
      <c r="B26" s="19">
        <v>621802</v>
      </c>
      <c r="C26" s="26">
        <v>0</v>
      </c>
      <c r="D26" s="10">
        <f>B26*C26</f>
        <v>0</v>
      </c>
      <c r="E26" s="10">
        <f>D26*12</f>
        <v>0</v>
      </c>
    </row>
    <row r="27" spans="1:6">
      <c r="A27" s="11" t="s">
        <v>26</v>
      </c>
      <c r="B27" s="20">
        <v>265590</v>
      </c>
      <c r="C27" s="26">
        <v>0</v>
      </c>
      <c r="D27" s="4">
        <f>B27*C27</f>
        <v>0</v>
      </c>
      <c r="E27" s="4">
        <f>D27*12</f>
        <v>0</v>
      </c>
    </row>
    <row r="28" spans="1:6">
      <c r="C28" s="12" t="s">
        <v>12</v>
      </c>
      <c r="D28" s="7">
        <f>SUM(D26:D27)</f>
        <v>0</v>
      </c>
      <c r="E28" s="7">
        <f>SUM(E26:E27)</f>
        <v>0</v>
      </c>
    </row>
    <row r="29" spans="1:6">
      <c r="C29" s="12"/>
      <c r="D29" s="24"/>
      <c r="E29" s="25"/>
      <c r="F29" s="25"/>
    </row>
    <row r="30" spans="1:6">
      <c r="A30" s="14"/>
      <c r="B30" s="13"/>
    </row>
    <row r="31" spans="1:6">
      <c r="A31" s="1" t="s">
        <v>33</v>
      </c>
      <c r="B31" s="3" t="s">
        <v>34</v>
      </c>
    </row>
    <row r="32" spans="1:6">
      <c r="A32" s="1"/>
      <c r="B32" s="7">
        <f>((E17+E22+E28)/12)</f>
        <v>0</v>
      </c>
    </row>
    <row r="34" spans="1:2">
      <c r="A34" s="1" t="s">
        <v>37</v>
      </c>
      <c r="B34" s="3" t="s">
        <v>46</v>
      </c>
    </row>
    <row r="35" spans="1:2">
      <c r="A35" s="1"/>
      <c r="B35" s="7">
        <f>B32*12</f>
        <v>0</v>
      </c>
    </row>
    <row r="36" spans="1:2">
      <c r="B36" s="21"/>
    </row>
  </sheetData>
  <mergeCells count="20">
    <mergeCell ref="B2:C2"/>
    <mergeCell ref="B3:C3"/>
    <mergeCell ref="B4:C4"/>
    <mergeCell ref="B5:C5"/>
    <mergeCell ref="B6:C6"/>
    <mergeCell ref="B15:C15"/>
    <mergeCell ref="B16:C16"/>
    <mergeCell ref="D16:E16"/>
    <mergeCell ref="B7:C7"/>
    <mergeCell ref="B8:C8"/>
    <mergeCell ref="D8:E8"/>
    <mergeCell ref="B9:C9"/>
    <mergeCell ref="B10:C10"/>
    <mergeCell ref="D10:E10"/>
    <mergeCell ref="B13:C13"/>
    <mergeCell ref="B14:C14"/>
    <mergeCell ref="D14:E14"/>
    <mergeCell ref="B11:C11"/>
    <mergeCell ref="B12:C12"/>
    <mergeCell ref="D12:E12"/>
  </mergeCells>
  <printOptions horizontalCentered="1"/>
  <pageMargins left="0.70866141732283472" right="0.70866141732283472" top="0.94488188976377963" bottom="0.74803149606299213" header="0.31496062992125984" footer="0.31496062992125984"/>
  <pageSetup paperSize="9" scale="96" orientation="landscape" r:id="rId1"/>
  <headerFooter>
    <oddHeader>&amp;LPrijzenblad Stichting Stichting Kindante</oddHeader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E22070B3DEE04EB45F87ADFD2EAB03" ma:contentTypeVersion="2" ma:contentTypeDescription="Een nieuw document maken." ma:contentTypeScope="" ma:versionID="fc615da5d9414930935e796539446ebd">
  <xsd:schema xmlns:xsd="http://www.w3.org/2001/XMLSchema" xmlns:xs="http://www.w3.org/2001/XMLSchema" xmlns:p="http://schemas.microsoft.com/office/2006/metadata/properties" xmlns:ns2="704df22e-fc0b-4f06-80e7-154251342bb2" targetNamespace="http://schemas.microsoft.com/office/2006/metadata/properties" ma:root="true" ma:fieldsID="c764c3fd3e1cd607928fb55a70c519c7" ns2:_="">
    <xsd:import namespace="704df22e-fc0b-4f06-80e7-154251342b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df22e-fc0b-4f06-80e7-154251342b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BD2BDA-F60A-4183-9ED5-AEE901FE3639}"/>
</file>

<file path=customXml/itemProps2.xml><?xml version="1.0" encoding="utf-8"?>
<ds:datastoreItem xmlns:ds="http://schemas.openxmlformats.org/officeDocument/2006/customXml" ds:itemID="{D4C2A029-D297-4591-B9C0-52552A63467A}"/>
</file>

<file path=customXml/itemProps3.xml><?xml version="1.0" encoding="utf-8"?>
<ds:datastoreItem xmlns:ds="http://schemas.openxmlformats.org/officeDocument/2006/customXml" ds:itemID="{99AE89CC-1906-4840-846E-58B32A9C28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RDC Midden Brabant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Menno Reijnders</dc:creator>
  <cp:keywords/>
  <dc:description/>
  <cp:lastModifiedBy>Frank | PrintScan BV</cp:lastModifiedBy>
  <cp:revision/>
  <dcterms:created xsi:type="dcterms:W3CDTF">2014-04-04T09:08:18Z</dcterms:created>
  <dcterms:modified xsi:type="dcterms:W3CDTF">2022-02-04T15:03:54Z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0x01010089E22070B3DEE04EB45F87ADFD2EAB03</vt:lpwstr>
  </property>
</Properties>
</file>