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2022.56 Gem Neder Betuwe EA Financieel systeem/2. Bestek, offerte-aanvraag/01 Definitief/"/>
    </mc:Choice>
  </mc:AlternateContent>
  <xr:revisionPtr revIDLastSave="120" documentId="8_{E9F57F3D-1296-49CB-BAE5-3BFBE8402430}" xr6:coauthVersionLast="47" xr6:coauthVersionMax="47" xr10:uidLastSave="{DF7E4D40-9712-4497-95C1-6383F3C8E351}"/>
  <bookViews>
    <workbookView xWindow="-110" yWindow="-110" windowWidth="19420" windowHeight="10300" xr2:uid="{00000000-000D-0000-FFFF-FFFF00000000}"/>
  </bookViews>
  <sheets>
    <sheet name="Check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 l="1"/>
  <c r="E10" i="1" l="1"/>
  <c r="E35" i="1" l="1"/>
  <c r="E52" i="1" l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53" i="1" l="1"/>
</calcChain>
</file>

<file path=xl/sharedStrings.xml><?xml version="1.0" encoding="utf-8"?>
<sst xmlns="http://schemas.openxmlformats.org/spreadsheetml/2006/main" count="102" uniqueCount="60">
  <si>
    <t>nee</t>
  </si>
  <si>
    <t>uw punten</t>
  </si>
  <si>
    <t>toelichting (optioneel)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</si>
  <si>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</si>
  <si>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</si>
  <si>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</si>
  <si>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</si>
  <si>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</si>
  <si>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</si>
  <si>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</si>
  <si>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</si>
  <si>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</si>
  <si>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</si>
  <si>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</si>
  <si>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</si>
  <si>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</si>
  <si>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</si>
  <si>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</si>
  <si>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</si>
  <si>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</si>
  <si>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</si>
  <si>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</si>
  <si>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</si>
  <si>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</si>
  <si>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</si>
  <si>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</si>
  <si>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</si>
  <si>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</si>
  <si>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</si>
  <si>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</si>
  <si>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W28</t>
  </si>
  <si>
    <t>W29</t>
  </si>
  <si>
    <t>W30</t>
  </si>
  <si>
    <t>W31</t>
  </si>
  <si>
    <t>W32</t>
  </si>
  <si>
    <t>W33</t>
  </si>
  <si>
    <t>W34</t>
  </si>
  <si>
    <t>W35</t>
  </si>
  <si>
    <t>W36</t>
  </si>
  <si>
    <t>W37</t>
  </si>
  <si>
    <t>wens</t>
  </si>
  <si>
    <t>max. punten</t>
  </si>
  <si>
    <t>W38</t>
  </si>
  <si>
    <t>W39</t>
  </si>
  <si>
    <t>W40</t>
  </si>
  <si>
    <t>W41</t>
  </si>
  <si>
    <t>W42</t>
  </si>
  <si>
    <t>W43</t>
  </si>
  <si>
    <t>WENSEN</t>
  </si>
  <si>
    <t>realiseerbaar?</t>
  </si>
  <si>
    <t xml:space="preserve">Inschrijver dient de geelgekleurde cellen in kolom D te voorzien van één van de ingegeven antwoorden, behorende bij de wens (W*) zoals beschreven in het Programma van Eisen en wensen. Optioneel kan Inschrijver een toelichting geven in kolom F. </t>
  </si>
  <si>
    <t>TOTAALSCORE</t>
  </si>
  <si>
    <t>INSCHRIJVER:</t>
  </si>
  <si>
    <t>ONDERTEKENING TEKENBEVOEGDE</t>
  </si>
  <si>
    <t>NAAM:</t>
  </si>
  <si>
    <t>FUNCTIE:</t>
  </si>
  <si>
    <t>DATUM:</t>
  </si>
  <si>
    <t>HANDTEKENING</t>
  </si>
  <si>
    <t>zwaarte (1 t/m 5)</t>
  </si>
  <si>
    <t>Bijlage D - Realisatielijst wensen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</si>
</sst>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8"/>
      <name val="Calibri"/>
      <family val="2"/>
      <scheme val="minor"/>
    </font>
    <font>
      <sz val="18"/>
      <color rgb="FFFF000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8"/>
      <name val="Arial"/>
      <family val="2"/>
    </font>
    <font>
      <i/>
      <sz val="10"/>
      <color theme="1"/>
      <name val="Arial"/>
      <family val="2"/>
    </font>
    <font>
      <sz val="10"/>
      <color theme="0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fgColor theme="0"/>
        <bgColor theme="0" tint="-0.249977111117893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8" fillId="4" borderId="5" xfId="1" applyNumberFormat="1" applyFont="1" applyFill="1" applyBorder="1" applyAlignment="1" applyProtection="1">
      <alignment horizontal="center" vertical="center"/>
    </xf>
    <xf numFmtId="1" fontId="8" fillId="5" borderId="6" xfId="1" applyNumberFormat="1" applyFont="1" applyFill="1" applyBorder="1" applyAlignment="1" applyProtection="1">
      <alignment horizontal="center" vertical="center"/>
    </xf>
    <xf numFmtId="0" fontId="10" fillId="0" borderId="0" xfId="0" applyFont="1" applyProtection="1"/>
    <xf numFmtId="0" fontId="10" fillId="0" borderId="0" xfId="0" applyFont="1" applyAlignment="1" applyProtection="1">
      <alignment horizontal="center"/>
    </xf>
    <xf numFmtId="1" fontId="10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1" fontId="3" fillId="0" borderId="0" xfId="0" applyNumberFormat="1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right" wrapText="1"/>
    </xf>
    <xf numFmtId="0" fontId="4" fillId="0" borderId="0" xfId="0" applyFont="1" applyProtection="1"/>
    <xf numFmtId="0" fontId="10" fillId="0" borderId="11" xfId="0" applyFont="1" applyBorder="1" applyProtection="1"/>
    <xf numFmtId="0" fontId="1" fillId="0" borderId="0" xfId="0" applyFont="1" applyProtection="1"/>
    <xf numFmtId="0" fontId="3" fillId="0" borderId="0" xfId="0" applyFont="1" applyAlignment="1" applyProtection="1">
      <alignment horizontal="left" wrapText="1"/>
    </xf>
    <xf numFmtId="0" fontId="11" fillId="2" borderId="0" xfId="0" applyFont="1" applyFill="1" applyBorder="1" applyProtection="1"/>
    <xf numFmtId="0" fontId="11" fillId="2" borderId="0" xfId="0" applyFont="1" applyFill="1" applyProtection="1"/>
    <xf numFmtId="0" fontId="11" fillId="2" borderId="0" xfId="0" applyFont="1" applyFill="1" applyAlignment="1" applyProtection="1">
      <alignment horizontal="center"/>
    </xf>
    <xf numFmtId="0" fontId="8" fillId="4" borderId="7" xfId="0" applyFont="1" applyFill="1" applyBorder="1" applyProtection="1"/>
    <xf numFmtId="0" fontId="8" fillId="4" borderId="7" xfId="0" applyFont="1" applyFill="1" applyBorder="1" applyAlignment="1" applyProtection="1">
      <alignment horizontal="center"/>
    </xf>
    <xf numFmtId="0" fontId="3" fillId="0" borderId="8" xfId="0" applyFont="1" applyBorder="1" applyProtection="1"/>
    <xf numFmtId="0" fontId="3" fillId="0" borderId="8" xfId="0" applyFont="1" applyFill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0" fontId="3" fillId="0" borderId="3" xfId="0" applyFont="1" applyBorder="1" applyProtection="1"/>
    <xf numFmtId="0" fontId="3" fillId="0" borderId="3" xfId="0" applyFont="1" applyFill="1" applyBorder="1" applyAlignment="1" applyProtection="1">
      <alignment horizontal="center"/>
    </xf>
    <xf numFmtId="2" fontId="3" fillId="0" borderId="3" xfId="0" applyNumberFormat="1" applyFont="1" applyBorder="1" applyAlignment="1" applyProtection="1">
      <alignment horizontal="center"/>
    </xf>
    <xf numFmtId="0" fontId="8" fillId="4" borderId="5" xfId="0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10" fillId="0" borderId="12" xfId="0" applyFont="1" applyBorder="1"/>
    <xf numFmtId="0" fontId="2" fillId="0" borderId="14" xfId="0" applyFont="1" applyBorder="1" applyAlignment="1" applyProtection="1">
      <alignment horizontal="center" vertical="center" wrapText="1"/>
    </xf>
    <xf numFmtId="0" fontId="12" fillId="0" borderId="0" xfId="0" applyFont="1" applyFill="1" applyProtection="1"/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14" fillId="0" borderId="13" xfId="0" applyFont="1" applyBorder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left"/>
      <protection locked="0"/>
    </xf>
    <xf numFmtId="0" fontId="1" fillId="6" borderId="4" xfId="0" applyFont="1" applyFill="1" applyBorder="1" applyAlignment="1" applyProtection="1">
      <alignment horizontal="left"/>
      <protection locked="0"/>
    </xf>
    <xf numFmtId="0" fontId="1" fillId="6" borderId="2" xfId="0" applyFont="1" applyFill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 vertical="top" wrapText="1"/>
    </xf>
    <xf numFmtId="0" fontId="14" fillId="0" borderId="13" xfId="0" applyFont="1" applyBorder="1" applyAlignment="1" applyProtection="1">
      <alignment horizontal="righ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8"/>
  <sheetViews>
    <sheetView showGridLines="0" tabSelected="1" zoomScaleNormal="100" workbookViewId="0">
      <selection activeCell="F3" sqref="F3"/>
    </sheetView>
  </sheetViews>
  <sheetFormatPr defaultColWidth="0" defaultRowHeight="12.5" zeroHeight="1" x14ac:dyDescent="0.25"/>
  <cols>
    <col min="1" max="1" width="15.7265625" style="10" customWidth="1"/>
    <col min="2" max="2" width="16.1796875" style="11" bestFit="1" customWidth="1"/>
    <col min="3" max="5" width="15.7265625" style="11" customWidth="1"/>
    <col min="6" max="6" width="58.26953125" style="18" customWidth="1"/>
    <col min="7" max="16384" width="9.1796875" style="10" hidden="1"/>
  </cols>
  <sheetData>
    <row r="1" spans="1:6" s="6" customFormat="1" ht="34.5" customHeight="1" x14ac:dyDescent="0.35">
      <c r="B1" s="7"/>
      <c r="C1" s="7"/>
      <c r="D1" s="8"/>
      <c r="E1" s="9"/>
    </row>
    <row r="2" spans="1:6" ht="5.25" customHeight="1" x14ac:dyDescent="0.25">
      <c r="F2" s="12"/>
    </row>
    <row r="3" spans="1:6" s="15" customFormat="1" ht="23" x14ac:dyDescent="0.5">
      <c r="A3" s="39" t="s">
        <v>59</v>
      </c>
      <c r="B3" s="40"/>
      <c r="C3" s="41"/>
      <c r="D3" s="41"/>
      <c r="E3" s="13"/>
      <c r="F3" s="14"/>
    </row>
    <row r="4" spans="1:6" s="17" customFormat="1" ht="15.5" x14ac:dyDescent="0.35">
      <c r="A4" s="16" t="s">
        <v>52</v>
      </c>
      <c r="B4" s="45"/>
      <c r="C4" s="46"/>
      <c r="D4" s="46"/>
      <c r="E4" s="46"/>
      <c r="F4" s="47"/>
    </row>
    <row r="5" spans="1:6" x14ac:dyDescent="0.25"/>
    <row r="6" spans="1:6" s="48" customFormat="1" ht="25.5" customHeight="1" x14ac:dyDescent="0.35">
      <c r="A6" s="48" t="s">
        <v>50</v>
      </c>
    </row>
    <row r="7" spans="1:6" x14ac:dyDescent="0.25"/>
    <row r="8" spans="1:6" ht="15" customHeight="1" x14ac:dyDescent="0.3">
      <c r="A8" s="19" t="s">
        <v>48</v>
      </c>
      <c r="B8" s="20"/>
      <c r="C8" s="21"/>
      <c r="D8" s="20"/>
      <c r="E8" s="21"/>
      <c r="F8" s="20"/>
    </row>
    <row r="9" spans="1:6" ht="13" x14ac:dyDescent="0.3">
      <c r="A9" s="22" t="s">
        <v>40</v>
      </c>
      <c r="B9" s="22" t="s">
        <v>58</v>
      </c>
      <c r="C9" s="23" t="s">
        <v>41</v>
      </c>
      <c r="D9" s="22" t="s">
        <v>49</v>
      </c>
      <c r="E9" s="23" t="s">
        <v>1</v>
      </c>
      <c r="F9" s="22" t="s">
        <v>2</v>
      </c>
    </row>
    <row r="10" spans="1:6" x14ac:dyDescent="0.25">
      <c r="A10" s="24" t="s">
        <v>3</v>
      </c>
      <c r="B10" s="25">
        <v>2</v>
      </c>
      <c r="C10" s="26">
        <f>(300/SUM($B$10:$B$52))*B10</f>
        <v>3.870967741935484</v>
      </c>
      <c r="D10" s="32" t="s">
        <v>0</v>
      </c>
      <c r="E10" s="26">
        <f t="shared" ref="E10:E45" si="0">IF(D10="ja",C10,IF(D10="binnen 3 maand",C10/2,0))</f>
        <v>0</v>
      </c>
      <c r="F10" s="34"/>
    </row>
    <row r="11" spans="1:6" x14ac:dyDescent="0.25">
      <c r="A11" s="27" t="s">
        <v>4</v>
      </c>
      <c r="B11" s="28">
        <v>4</v>
      </c>
      <c r="C11" s="26">
        <f t="shared" ref="C11:C52" si="1">(300/SUM($B$10:$B$52))*B11</f>
        <v>7.741935483870968</v>
      </c>
      <c r="D11" s="33" t="s">
        <v>0</v>
      </c>
      <c r="E11" s="29">
        <f t="shared" si="0"/>
        <v>0</v>
      </c>
      <c r="F11" s="35"/>
    </row>
    <row r="12" spans="1:6" x14ac:dyDescent="0.25">
      <c r="A12" s="27" t="s">
        <v>5</v>
      </c>
      <c r="B12" s="28">
        <v>5</v>
      </c>
      <c r="C12" s="26">
        <f t="shared" si="1"/>
        <v>9.67741935483871</v>
      </c>
      <c r="D12" s="33" t="s">
        <v>0</v>
      </c>
      <c r="E12" s="29">
        <f t="shared" si="0"/>
        <v>0</v>
      </c>
      <c r="F12" s="35"/>
    </row>
    <row r="13" spans="1:6" x14ac:dyDescent="0.25">
      <c r="A13" s="27" t="s">
        <v>6</v>
      </c>
      <c r="B13" s="28">
        <v>3</v>
      </c>
      <c r="C13" s="26">
        <f t="shared" si="1"/>
        <v>5.806451612903226</v>
      </c>
      <c r="D13" s="33" t="s">
        <v>0</v>
      </c>
      <c r="E13" s="29">
        <f t="shared" si="0"/>
        <v>0</v>
      </c>
      <c r="F13" s="35"/>
    </row>
    <row r="14" spans="1:6" x14ac:dyDescent="0.25">
      <c r="A14" s="27" t="s">
        <v>7</v>
      </c>
      <c r="B14" s="28">
        <v>5</v>
      </c>
      <c r="C14" s="26">
        <f t="shared" si="1"/>
        <v>9.67741935483871</v>
      </c>
      <c r="D14" s="33" t="s">
        <v>0</v>
      </c>
      <c r="E14" s="29">
        <f t="shared" si="0"/>
        <v>0</v>
      </c>
      <c r="F14" s="35"/>
    </row>
    <row r="15" spans="1:6" x14ac:dyDescent="0.25">
      <c r="A15" s="27" t="s">
        <v>8</v>
      </c>
      <c r="B15" s="28">
        <v>5</v>
      </c>
      <c r="C15" s="26">
        <f t="shared" si="1"/>
        <v>9.67741935483871</v>
      </c>
      <c r="D15" s="33" t="s">
        <v>0</v>
      </c>
      <c r="E15" s="29">
        <f t="shared" si="0"/>
        <v>0</v>
      </c>
      <c r="F15" s="35"/>
    </row>
    <row r="16" spans="1:6" x14ac:dyDescent="0.25">
      <c r="A16" s="27" t="s">
        <v>9</v>
      </c>
      <c r="B16" s="28">
        <v>2</v>
      </c>
      <c r="C16" s="26">
        <f t="shared" si="1"/>
        <v>3.870967741935484</v>
      </c>
      <c r="D16" s="33" t="s">
        <v>0</v>
      </c>
      <c r="E16" s="29">
        <f t="shared" si="0"/>
        <v>0</v>
      </c>
      <c r="F16" s="35"/>
    </row>
    <row r="17" spans="1:6" x14ac:dyDescent="0.25">
      <c r="A17" s="27" t="s">
        <v>10</v>
      </c>
      <c r="B17" s="28">
        <v>5</v>
      </c>
      <c r="C17" s="26">
        <f t="shared" si="1"/>
        <v>9.67741935483871</v>
      </c>
      <c r="D17" s="33" t="s">
        <v>0</v>
      </c>
      <c r="E17" s="29">
        <f t="shared" si="0"/>
        <v>0</v>
      </c>
      <c r="F17" s="35"/>
    </row>
    <row r="18" spans="1:6" x14ac:dyDescent="0.25">
      <c r="A18" s="27" t="s">
        <v>11</v>
      </c>
      <c r="B18" s="28">
        <v>3</v>
      </c>
      <c r="C18" s="26">
        <f t="shared" si="1"/>
        <v>5.806451612903226</v>
      </c>
      <c r="D18" s="33" t="s">
        <v>0</v>
      </c>
      <c r="E18" s="29">
        <f t="shared" si="0"/>
        <v>0</v>
      </c>
      <c r="F18" s="35"/>
    </row>
    <row r="19" spans="1:6" x14ac:dyDescent="0.25">
      <c r="A19" s="27" t="s">
        <v>12</v>
      </c>
      <c r="B19" s="28">
        <v>3</v>
      </c>
      <c r="C19" s="26">
        <f t="shared" si="1"/>
        <v>5.806451612903226</v>
      </c>
      <c r="D19" s="33" t="s">
        <v>0</v>
      </c>
      <c r="E19" s="29">
        <f t="shared" si="0"/>
        <v>0</v>
      </c>
      <c r="F19" s="35"/>
    </row>
    <row r="20" spans="1:6" x14ac:dyDescent="0.25">
      <c r="A20" s="27" t="s">
        <v>13</v>
      </c>
      <c r="B20" s="28">
        <v>3</v>
      </c>
      <c r="C20" s="26">
        <f t="shared" si="1"/>
        <v>5.806451612903226</v>
      </c>
      <c r="D20" s="33" t="s">
        <v>0</v>
      </c>
      <c r="E20" s="29">
        <f t="shared" si="0"/>
        <v>0</v>
      </c>
      <c r="F20" s="35"/>
    </row>
    <row r="21" spans="1:6" x14ac:dyDescent="0.25">
      <c r="A21" s="27" t="s">
        <v>14</v>
      </c>
      <c r="B21" s="28">
        <v>3</v>
      </c>
      <c r="C21" s="26">
        <f t="shared" si="1"/>
        <v>5.806451612903226</v>
      </c>
      <c r="D21" s="33" t="s">
        <v>0</v>
      </c>
      <c r="E21" s="29">
        <f t="shared" si="0"/>
        <v>0</v>
      </c>
      <c r="F21" s="35"/>
    </row>
    <row r="22" spans="1:6" x14ac:dyDescent="0.25">
      <c r="A22" s="27" t="s">
        <v>15</v>
      </c>
      <c r="B22" s="28">
        <v>3</v>
      </c>
      <c r="C22" s="26">
        <f t="shared" si="1"/>
        <v>5.806451612903226</v>
      </c>
      <c r="D22" s="33" t="s">
        <v>0</v>
      </c>
      <c r="E22" s="29">
        <f t="shared" si="0"/>
        <v>0</v>
      </c>
      <c r="F22" s="35"/>
    </row>
    <row r="23" spans="1:6" x14ac:dyDescent="0.25">
      <c r="A23" s="27" t="s">
        <v>16</v>
      </c>
      <c r="B23" s="28">
        <v>3</v>
      </c>
      <c r="C23" s="26">
        <f t="shared" si="1"/>
        <v>5.806451612903226</v>
      </c>
      <c r="D23" s="33" t="s">
        <v>0</v>
      </c>
      <c r="E23" s="29">
        <f t="shared" si="0"/>
        <v>0</v>
      </c>
      <c r="F23" s="35"/>
    </row>
    <row r="24" spans="1:6" x14ac:dyDescent="0.25">
      <c r="A24" s="27" t="s">
        <v>17</v>
      </c>
      <c r="B24" s="28">
        <v>5</v>
      </c>
      <c r="C24" s="26">
        <f t="shared" si="1"/>
        <v>9.67741935483871</v>
      </c>
      <c r="D24" s="33" t="s">
        <v>0</v>
      </c>
      <c r="E24" s="29">
        <f t="shared" si="0"/>
        <v>0</v>
      </c>
      <c r="F24" s="35"/>
    </row>
    <row r="25" spans="1:6" x14ac:dyDescent="0.25">
      <c r="A25" s="27" t="s">
        <v>18</v>
      </c>
      <c r="B25" s="28">
        <v>3</v>
      </c>
      <c r="C25" s="26">
        <f t="shared" si="1"/>
        <v>5.806451612903226</v>
      </c>
      <c r="D25" s="33" t="s">
        <v>0</v>
      </c>
      <c r="E25" s="29">
        <f t="shared" si="0"/>
        <v>0</v>
      </c>
      <c r="F25" s="35"/>
    </row>
    <row r="26" spans="1:6" x14ac:dyDescent="0.25">
      <c r="A26" s="27" t="s">
        <v>19</v>
      </c>
      <c r="B26" s="28">
        <v>5</v>
      </c>
      <c r="C26" s="26">
        <f t="shared" si="1"/>
        <v>9.67741935483871</v>
      </c>
      <c r="D26" s="33" t="s">
        <v>0</v>
      </c>
      <c r="E26" s="29">
        <f t="shared" si="0"/>
        <v>0</v>
      </c>
      <c r="F26" s="35"/>
    </row>
    <row r="27" spans="1:6" x14ac:dyDescent="0.25">
      <c r="A27" s="27" t="s">
        <v>20</v>
      </c>
      <c r="B27" s="28">
        <v>5</v>
      </c>
      <c r="C27" s="26">
        <f t="shared" si="1"/>
        <v>9.67741935483871</v>
      </c>
      <c r="D27" s="33" t="s">
        <v>0</v>
      </c>
      <c r="E27" s="29">
        <f t="shared" si="0"/>
        <v>0</v>
      </c>
      <c r="F27" s="35"/>
    </row>
    <row r="28" spans="1:6" x14ac:dyDescent="0.25">
      <c r="A28" s="27" t="s">
        <v>21</v>
      </c>
      <c r="B28" s="28">
        <v>4</v>
      </c>
      <c r="C28" s="26">
        <f t="shared" si="1"/>
        <v>7.741935483870968</v>
      </c>
      <c r="D28" s="33" t="s">
        <v>0</v>
      </c>
      <c r="E28" s="29">
        <f t="shared" si="0"/>
        <v>0</v>
      </c>
      <c r="F28" s="35"/>
    </row>
    <row r="29" spans="1:6" x14ac:dyDescent="0.25">
      <c r="A29" s="27" t="s">
        <v>22</v>
      </c>
      <c r="B29" s="28">
        <v>1</v>
      </c>
      <c r="C29" s="26">
        <f t="shared" si="1"/>
        <v>1.935483870967742</v>
      </c>
      <c r="D29" s="33" t="s">
        <v>0</v>
      </c>
      <c r="E29" s="29">
        <f t="shared" si="0"/>
        <v>0</v>
      </c>
      <c r="F29" s="35"/>
    </row>
    <row r="30" spans="1:6" x14ac:dyDescent="0.25">
      <c r="A30" s="27" t="s">
        <v>23</v>
      </c>
      <c r="B30" s="28">
        <v>5</v>
      </c>
      <c r="C30" s="26">
        <f t="shared" si="1"/>
        <v>9.67741935483871</v>
      </c>
      <c r="D30" s="33" t="s">
        <v>0</v>
      </c>
      <c r="E30" s="29">
        <f t="shared" si="0"/>
        <v>0</v>
      </c>
      <c r="F30" s="35"/>
    </row>
    <row r="31" spans="1:6" x14ac:dyDescent="0.25">
      <c r="A31" s="27" t="s">
        <v>24</v>
      </c>
      <c r="B31" s="28">
        <v>2</v>
      </c>
      <c r="C31" s="26">
        <f t="shared" si="1"/>
        <v>3.870967741935484</v>
      </c>
      <c r="D31" s="33" t="s">
        <v>0</v>
      </c>
      <c r="E31" s="29">
        <f t="shared" si="0"/>
        <v>0</v>
      </c>
      <c r="F31" s="35"/>
    </row>
    <row r="32" spans="1:6" x14ac:dyDescent="0.25">
      <c r="A32" s="27" t="s">
        <v>25</v>
      </c>
      <c r="B32" s="28">
        <v>3</v>
      </c>
      <c r="C32" s="26">
        <f t="shared" si="1"/>
        <v>5.806451612903226</v>
      </c>
      <c r="D32" s="33" t="s">
        <v>0</v>
      </c>
      <c r="E32" s="29">
        <f t="shared" si="0"/>
        <v>0</v>
      </c>
      <c r="F32" s="35"/>
    </row>
    <row r="33" spans="1:6" x14ac:dyDescent="0.25">
      <c r="A33" s="27" t="s">
        <v>26</v>
      </c>
      <c r="B33" s="28">
        <v>4</v>
      </c>
      <c r="C33" s="26">
        <f t="shared" si="1"/>
        <v>7.741935483870968</v>
      </c>
      <c r="D33" s="33" t="s">
        <v>0</v>
      </c>
      <c r="E33" s="29">
        <f t="shared" si="0"/>
        <v>0</v>
      </c>
      <c r="F33" s="35"/>
    </row>
    <row r="34" spans="1:6" x14ac:dyDescent="0.25">
      <c r="A34" s="27" t="s">
        <v>27</v>
      </c>
      <c r="B34" s="28">
        <v>4</v>
      </c>
      <c r="C34" s="26">
        <f t="shared" si="1"/>
        <v>7.741935483870968</v>
      </c>
      <c r="D34" s="33" t="s">
        <v>0</v>
      </c>
      <c r="E34" s="29">
        <f t="shared" si="0"/>
        <v>0</v>
      </c>
      <c r="F34" s="35"/>
    </row>
    <row r="35" spans="1:6" x14ac:dyDescent="0.25">
      <c r="A35" s="27" t="s">
        <v>28</v>
      </c>
      <c r="B35" s="28">
        <v>5</v>
      </c>
      <c r="C35" s="26">
        <f t="shared" si="1"/>
        <v>9.67741935483871</v>
      </c>
      <c r="D35" s="33" t="s">
        <v>0</v>
      </c>
      <c r="E35" s="29">
        <f t="shared" ref="E35" si="2">IF(D35="ja",C35,IF(D35="binnen 3 maand",C35/2,0))</f>
        <v>0</v>
      </c>
      <c r="F35" s="35"/>
    </row>
    <row r="36" spans="1:6" x14ac:dyDescent="0.25">
      <c r="A36" s="27" t="s">
        <v>29</v>
      </c>
      <c r="B36" s="28">
        <v>1</v>
      </c>
      <c r="C36" s="26">
        <f t="shared" si="1"/>
        <v>1.935483870967742</v>
      </c>
      <c r="D36" s="33" t="s">
        <v>0</v>
      </c>
      <c r="E36" s="29">
        <f t="shared" si="0"/>
        <v>0</v>
      </c>
      <c r="F36" s="35"/>
    </row>
    <row r="37" spans="1:6" x14ac:dyDescent="0.25">
      <c r="A37" s="27" t="s">
        <v>30</v>
      </c>
      <c r="B37" s="28">
        <v>3</v>
      </c>
      <c r="C37" s="26">
        <f t="shared" si="1"/>
        <v>5.806451612903226</v>
      </c>
      <c r="D37" s="33" t="s">
        <v>0</v>
      </c>
      <c r="E37" s="29">
        <f t="shared" si="0"/>
        <v>0</v>
      </c>
      <c r="F37" s="35"/>
    </row>
    <row r="38" spans="1:6" x14ac:dyDescent="0.25">
      <c r="A38" s="27" t="s">
        <v>31</v>
      </c>
      <c r="B38" s="28">
        <v>5</v>
      </c>
      <c r="C38" s="26">
        <f t="shared" si="1"/>
        <v>9.67741935483871</v>
      </c>
      <c r="D38" s="33" t="s">
        <v>0</v>
      </c>
      <c r="E38" s="29">
        <f t="shared" si="0"/>
        <v>0</v>
      </c>
      <c r="F38" s="35"/>
    </row>
    <row r="39" spans="1:6" x14ac:dyDescent="0.25">
      <c r="A39" s="27" t="s">
        <v>32</v>
      </c>
      <c r="B39" s="28">
        <v>3</v>
      </c>
      <c r="C39" s="26">
        <f t="shared" si="1"/>
        <v>5.806451612903226</v>
      </c>
      <c r="D39" s="33" t="s">
        <v>0</v>
      </c>
      <c r="E39" s="29">
        <f t="shared" si="0"/>
        <v>0</v>
      </c>
      <c r="F39" s="35"/>
    </row>
    <row r="40" spans="1:6" x14ac:dyDescent="0.25">
      <c r="A40" s="27" t="s">
        <v>33</v>
      </c>
      <c r="B40" s="28">
        <v>1</v>
      </c>
      <c r="C40" s="26">
        <f t="shared" si="1"/>
        <v>1.935483870967742</v>
      </c>
      <c r="D40" s="33" t="s">
        <v>0</v>
      </c>
      <c r="E40" s="29">
        <f t="shared" si="0"/>
        <v>0</v>
      </c>
      <c r="F40" s="35"/>
    </row>
    <row r="41" spans="1:6" x14ac:dyDescent="0.25">
      <c r="A41" s="27" t="s">
        <v>34</v>
      </c>
      <c r="B41" s="28">
        <v>3</v>
      </c>
      <c r="C41" s="26">
        <f t="shared" si="1"/>
        <v>5.806451612903226</v>
      </c>
      <c r="D41" s="33" t="s">
        <v>0</v>
      </c>
      <c r="E41" s="29">
        <f t="shared" si="0"/>
        <v>0</v>
      </c>
      <c r="F41" s="35"/>
    </row>
    <row r="42" spans="1:6" x14ac:dyDescent="0.25">
      <c r="A42" s="27" t="s">
        <v>35</v>
      </c>
      <c r="B42" s="28">
        <v>3</v>
      </c>
      <c r="C42" s="26">
        <f t="shared" si="1"/>
        <v>5.806451612903226</v>
      </c>
      <c r="D42" s="33" t="s">
        <v>0</v>
      </c>
      <c r="E42" s="29">
        <f t="shared" si="0"/>
        <v>0</v>
      </c>
      <c r="F42" s="35"/>
    </row>
    <row r="43" spans="1:6" x14ac:dyDescent="0.25">
      <c r="A43" s="27" t="s">
        <v>36</v>
      </c>
      <c r="B43" s="28">
        <v>5</v>
      </c>
      <c r="C43" s="26">
        <f t="shared" si="1"/>
        <v>9.67741935483871</v>
      </c>
      <c r="D43" s="33" t="s">
        <v>0</v>
      </c>
      <c r="E43" s="29">
        <f t="shared" si="0"/>
        <v>0</v>
      </c>
      <c r="F43" s="35"/>
    </row>
    <row r="44" spans="1:6" x14ac:dyDescent="0.25">
      <c r="A44" s="27" t="s">
        <v>37</v>
      </c>
      <c r="B44" s="28">
        <v>1</v>
      </c>
      <c r="C44" s="26">
        <f t="shared" si="1"/>
        <v>1.935483870967742</v>
      </c>
      <c r="D44" s="33" t="s">
        <v>0</v>
      </c>
      <c r="E44" s="29">
        <f t="shared" si="0"/>
        <v>0</v>
      </c>
      <c r="F44" s="35"/>
    </row>
    <row r="45" spans="1:6" x14ac:dyDescent="0.25">
      <c r="A45" s="27" t="s">
        <v>38</v>
      </c>
      <c r="B45" s="28">
        <v>4</v>
      </c>
      <c r="C45" s="26">
        <f t="shared" si="1"/>
        <v>7.741935483870968</v>
      </c>
      <c r="D45" s="33" t="s">
        <v>0</v>
      </c>
      <c r="E45" s="29">
        <f t="shared" si="0"/>
        <v>0</v>
      </c>
      <c r="F45" s="35"/>
    </row>
    <row r="46" spans="1:6" x14ac:dyDescent="0.25">
      <c r="A46" s="27" t="s">
        <v>39</v>
      </c>
      <c r="B46" s="28">
        <v>5</v>
      </c>
      <c r="C46" s="26">
        <f t="shared" si="1"/>
        <v>9.67741935483871</v>
      </c>
      <c r="D46" s="33" t="s">
        <v>0</v>
      </c>
      <c r="E46" s="29">
        <f t="shared" ref="E46:E52" si="3">IF(D46="ja",C46,IF(D46="binnen 3 maand",C46/2,0))</f>
        <v>0</v>
      </c>
      <c r="F46" s="35"/>
    </row>
    <row r="47" spans="1:6" x14ac:dyDescent="0.25">
      <c r="A47" s="27" t="s">
        <v>42</v>
      </c>
      <c r="B47" s="28">
        <v>5</v>
      </c>
      <c r="C47" s="26">
        <f t="shared" si="1"/>
        <v>9.67741935483871</v>
      </c>
      <c r="D47" s="33" t="s">
        <v>0</v>
      </c>
      <c r="E47" s="29">
        <f t="shared" si="3"/>
        <v>0</v>
      </c>
      <c r="F47" s="35"/>
    </row>
    <row r="48" spans="1:6" x14ac:dyDescent="0.25">
      <c r="A48" s="27" t="s">
        <v>43</v>
      </c>
      <c r="B48" s="28">
        <v>3</v>
      </c>
      <c r="C48" s="26">
        <f t="shared" si="1"/>
        <v>5.806451612903226</v>
      </c>
      <c r="D48" s="33" t="s">
        <v>0</v>
      </c>
      <c r="E48" s="29">
        <f t="shared" si="3"/>
        <v>0</v>
      </c>
      <c r="F48" s="35"/>
    </row>
    <row r="49" spans="1:6" x14ac:dyDescent="0.25">
      <c r="A49" s="27" t="s">
        <v>44</v>
      </c>
      <c r="B49" s="28">
        <v>5</v>
      </c>
      <c r="C49" s="26">
        <f t="shared" si="1"/>
        <v>9.67741935483871</v>
      </c>
      <c r="D49" s="33" t="s">
        <v>0</v>
      </c>
      <c r="E49" s="29">
        <f t="shared" si="3"/>
        <v>0</v>
      </c>
      <c r="F49" s="35"/>
    </row>
    <row r="50" spans="1:6" x14ac:dyDescent="0.25">
      <c r="A50" s="27" t="s">
        <v>45</v>
      </c>
      <c r="B50" s="28">
        <v>3</v>
      </c>
      <c r="C50" s="26">
        <f t="shared" si="1"/>
        <v>5.806451612903226</v>
      </c>
      <c r="D50" s="33" t="s">
        <v>0</v>
      </c>
      <c r="E50" s="29">
        <f t="shared" si="3"/>
        <v>0</v>
      </c>
      <c r="F50" s="35"/>
    </row>
    <row r="51" spans="1:6" x14ac:dyDescent="0.25">
      <c r="A51" s="27" t="s">
        <v>46</v>
      </c>
      <c r="B51" s="28">
        <v>5</v>
      </c>
      <c r="C51" s="26">
        <f t="shared" si="1"/>
        <v>9.67741935483871</v>
      </c>
      <c r="D51" s="33" t="s">
        <v>0</v>
      </c>
      <c r="E51" s="29">
        <f t="shared" si="3"/>
        <v>0</v>
      </c>
      <c r="F51" s="35"/>
    </row>
    <row r="52" spans="1:6" x14ac:dyDescent="0.25">
      <c r="A52" s="27" t="s">
        <v>47</v>
      </c>
      <c r="B52" s="28">
        <v>5</v>
      </c>
      <c r="C52" s="26">
        <f t="shared" si="1"/>
        <v>9.67741935483871</v>
      </c>
      <c r="D52" s="33" t="s">
        <v>0</v>
      </c>
      <c r="E52" s="29">
        <f t="shared" si="3"/>
        <v>0</v>
      </c>
      <c r="F52" s="35"/>
    </row>
    <row r="53" spans="1:6" s="31" customFormat="1" ht="15" customHeight="1" x14ac:dyDescent="0.35">
      <c r="A53" s="30" t="s">
        <v>51</v>
      </c>
      <c r="B53" s="30"/>
      <c r="C53" s="4">
        <f>SUM(C10:C52)</f>
        <v>300.00000000000017</v>
      </c>
      <c r="D53" s="5"/>
      <c r="E53" s="4">
        <f>SUM(E10:E52)</f>
        <v>0</v>
      </c>
      <c r="F53" s="38"/>
    </row>
    <row r="54" spans="1:6" s="31" customFormat="1" ht="15" customHeight="1" x14ac:dyDescent="0.35">
      <c r="A54" s="36"/>
      <c r="B54" s="36"/>
      <c r="C54" s="36"/>
      <c r="D54" s="36"/>
      <c r="E54" s="36"/>
      <c r="F54" s="36"/>
    </row>
    <row r="55" spans="1:6" s="1" customFormat="1" ht="15" customHeight="1" x14ac:dyDescent="0.3">
      <c r="A55" s="37" t="s">
        <v>53</v>
      </c>
      <c r="B55" s="37"/>
      <c r="C55" s="37"/>
      <c r="D55" s="37"/>
      <c r="E55" s="37"/>
      <c r="F55" s="37"/>
    </row>
    <row r="56" spans="1:6" s="1" customFormat="1" x14ac:dyDescent="0.25">
      <c r="B56" s="2"/>
      <c r="C56" s="2"/>
      <c r="D56" s="2"/>
      <c r="E56" s="2"/>
      <c r="F56" s="3"/>
    </row>
    <row r="57" spans="1:6" s="1" customFormat="1" x14ac:dyDescent="0.25">
      <c r="A57" s="1" t="s">
        <v>54</v>
      </c>
      <c r="B57" s="43"/>
      <c r="C57" s="43"/>
      <c r="D57" s="43"/>
      <c r="E57" s="43"/>
      <c r="F57" s="44"/>
    </row>
    <row r="58" spans="1:6" s="1" customFormat="1" ht="5.25" customHeight="1" x14ac:dyDescent="0.25">
      <c r="B58" s="43"/>
      <c r="C58" s="43"/>
      <c r="D58" s="43"/>
      <c r="E58" s="43"/>
      <c r="F58" s="44"/>
    </row>
    <row r="59" spans="1:6" s="1" customFormat="1" x14ac:dyDescent="0.25">
      <c r="A59" s="1" t="s">
        <v>55</v>
      </c>
      <c r="B59" s="43"/>
      <c r="C59" s="43"/>
      <c r="D59" s="43"/>
      <c r="E59" s="43"/>
      <c r="F59" s="44"/>
    </row>
    <row r="60" spans="1:6" s="1" customFormat="1" ht="5.25" customHeight="1" x14ac:dyDescent="0.25">
      <c r="B60" s="43"/>
      <c r="C60" s="43"/>
      <c r="D60" s="43"/>
      <c r="E60" s="43"/>
      <c r="F60" s="44"/>
    </row>
    <row r="61" spans="1:6" s="1" customFormat="1" x14ac:dyDescent="0.25">
      <c r="A61" s="1" t="s">
        <v>56</v>
      </c>
      <c r="B61" s="43"/>
      <c r="C61" s="43"/>
      <c r="D61" s="43"/>
      <c r="E61" s="43"/>
      <c r="F61" s="44"/>
    </row>
    <row r="62" spans="1:6" s="1" customFormat="1" ht="5.25" customHeight="1" x14ac:dyDescent="0.25">
      <c r="B62" s="43"/>
      <c r="C62" s="43"/>
      <c r="D62" s="43"/>
      <c r="E62" s="43"/>
      <c r="F62" s="44"/>
    </row>
    <row r="63" spans="1:6" s="1" customFormat="1" x14ac:dyDescent="0.25">
      <c r="A63" s="49"/>
      <c r="B63" s="49"/>
      <c r="C63" s="42"/>
      <c r="D63" s="42"/>
      <c r="E63" s="42"/>
      <c r="F63" s="42" t="s">
        <v>57</v>
      </c>
    </row>
    <row r="64" spans="1:6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</sheetData>
  <sheetProtection algorithmName="SHA-512" hashValue="ABP4L3M3qJHCBNTGJyGVYBV1OjotqPz6g8H3B5wz3Dh7r/bCE7SP2pJK89JuhNzQEWJNIiaMiTJGLq1lXYYqlQ==" saltValue="mwmlIQZHV8z/Sw05XWOFWw==" spinCount="100000" sheet="1" objects="1" scenarios="1"/>
  <mergeCells count="3">
    <mergeCell ref="B4:F4"/>
    <mergeCell ref="A6:XFD6"/>
    <mergeCell ref="A63:B63"/>
  </mergeCells>
  <phoneticPr fontId="6" type="noConversion"/>
  <dataValidations count="1">
    <dataValidation type="list" allowBlank="1" showInputMessage="1" showErrorMessage="1" sqref="D10:D52" xr:uid="{A44F2ECD-D8D4-427B-9F38-C8BDAAEB8F73}">
      <formula1>"ja,binnen 3 maand,nee"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6" ma:contentTypeDescription="Create a new document." ma:contentTypeScope="" ma:versionID="48683ed158565249273dff861c6c7e7d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da4d5c365e215ccdcc961b75e29576c8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5C2649-4239-40D0-B3C6-E14C22564838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720d9b1d-60e8-4acf-8763-7792c7c9d130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d1b6d353-2e47-4aa4-9b0f-d1ecf904f41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A287E8D-0208-4625-A912-01D58BB53E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37E9E8-318C-4F47-8ED4-F8F6C4A952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Checklist</vt:lpstr>
    </vt:vector>
  </TitlesOfParts>
  <Company>De Inkoop Adviesgroep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Realisatielijst</dc:title>
  <dc:creator>Menno Eelkema</dc:creator>
  <cp:lastModifiedBy>Freek Zijlstra - De Inkoop Adviesgroep</cp:lastModifiedBy>
  <cp:lastPrinted>2021-02-24T15:33:47Z</cp:lastPrinted>
  <dcterms:created xsi:type="dcterms:W3CDTF">2015-06-05T18:17:20Z</dcterms:created>
  <dcterms:modified xsi:type="dcterms:W3CDTF">2022-07-14T13:17:53Z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</Properties>
</file>