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Downloads\"/>
    </mc:Choice>
  </mc:AlternateContent>
  <xr:revisionPtr revIDLastSave="0" documentId="8_{9AEF08A1-5AD8-4A61-BC84-042BF93194F5}" xr6:coauthVersionLast="46" xr6:coauthVersionMax="46" xr10:uidLastSave="{00000000-0000-0000-0000-000000000000}"/>
  <bookViews>
    <workbookView xWindow="22920" yWindow="-120" windowWidth="23280" windowHeight="12600" tabRatio="739" activeTab="1" xr2:uid="{00000000-000D-0000-FFFF-FFFF00000000}"/>
  </bookViews>
  <sheets>
    <sheet name="1. Toelichting" sheetId="11" r:id="rId1"/>
    <sheet name="2. Algemeen" sheetId="14" r:id="rId2"/>
    <sheet name="3. ICT" sheetId="17" r:id="rId3"/>
    <sheet name="4. SLA" sheetId="18" r:id="rId4"/>
    <sheet name="5. Functioneel" sheetId="1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9" i="19" l="1"/>
  <c r="J128" i="19"/>
  <c r="J127" i="19"/>
  <c r="J126" i="19"/>
  <c r="J125" i="19"/>
  <c r="J124" i="19"/>
  <c r="J123" i="19"/>
  <c r="J122" i="19"/>
  <c r="J121" i="19"/>
  <c r="J120" i="19"/>
  <c r="J119" i="19"/>
  <c r="J118" i="19"/>
  <c r="J117" i="19"/>
  <c r="J116" i="19"/>
  <c r="J115" i="19"/>
  <c r="J114" i="19"/>
  <c r="J113" i="19"/>
  <c r="J112" i="19"/>
  <c r="J111" i="19"/>
  <c r="J110" i="19"/>
  <c r="J109" i="19"/>
  <c r="J108" i="19"/>
  <c r="J107" i="19"/>
  <c r="J106" i="19"/>
  <c r="J105" i="19"/>
  <c r="J104" i="19"/>
  <c r="J103" i="19"/>
  <c r="J102" i="19"/>
  <c r="F1" i="19"/>
  <c r="C1" i="19" s="1"/>
  <c r="J62" i="19"/>
  <c r="J61" i="19"/>
  <c r="J60" i="19"/>
  <c r="J59" i="19"/>
  <c r="G2" i="19"/>
  <c r="F2" i="19"/>
  <c r="F2" i="18"/>
  <c r="F2" i="17"/>
  <c r="F2" i="14"/>
  <c r="J100" i="19"/>
  <c r="J99" i="19"/>
  <c r="J98" i="19"/>
  <c r="J97" i="19"/>
  <c r="J96" i="19"/>
  <c r="J95" i="19"/>
  <c r="J94" i="19"/>
  <c r="J93" i="19"/>
  <c r="J92" i="19"/>
  <c r="J89" i="19"/>
  <c r="J88" i="19"/>
  <c r="J87" i="19"/>
  <c r="J86" i="19"/>
  <c r="J85" i="19"/>
  <c r="J84" i="19"/>
  <c r="J82" i="19"/>
  <c r="J81" i="19"/>
  <c r="J80" i="19"/>
  <c r="J79" i="19"/>
  <c r="J78" i="19"/>
  <c r="J77" i="19"/>
  <c r="J76" i="19"/>
  <c r="J75" i="19"/>
  <c r="J74" i="19"/>
  <c r="J73" i="19"/>
  <c r="J72" i="19"/>
  <c r="J70" i="19"/>
  <c r="J69" i="19"/>
  <c r="J68" i="19"/>
  <c r="J67" i="19"/>
  <c r="J66" i="19"/>
  <c r="J65" i="19"/>
  <c r="J64" i="19"/>
  <c r="J57" i="19"/>
  <c r="J56" i="19"/>
  <c r="J55" i="19"/>
  <c r="J54" i="19"/>
  <c r="J47" i="19"/>
  <c r="J42" i="19"/>
  <c r="J39" i="19"/>
  <c r="J36" i="19"/>
  <c r="J31" i="19"/>
  <c r="J25" i="19"/>
  <c r="J22" i="19"/>
  <c r="J20" i="19"/>
  <c r="J53" i="19"/>
  <c r="J52" i="19"/>
  <c r="J51" i="19"/>
  <c r="J50" i="19"/>
  <c r="J49" i="19"/>
  <c r="J48" i="19"/>
  <c r="J46" i="19"/>
  <c r="J45" i="19"/>
  <c r="J44" i="19"/>
  <c r="J43" i="19"/>
  <c r="J41" i="19"/>
  <c r="J40" i="19"/>
  <c r="J38" i="19"/>
  <c r="J37" i="19"/>
  <c r="J35" i="19"/>
  <c r="J34" i="19"/>
  <c r="J33" i="19"/>
  <c r="J32" i="19"/>
  <c r="J30" i="19"/>
  <c r="J29" i="19"/>
  <c r="J28" i="19"/>
  <c r="J27" i="19"/>
  <c r="J26" i="19"/>
  <c r="J24" i="19"/>
  <c r="J23" i="19"/>
  <c r="J21" i="19"/>
  <c r="J19" i="19"/>
  <c r="J18" i="19"/>
  <c r="J17" i="19"/>
  <c r="J16" i="19"/>
  <c r="J15" i="19"/>
  <c r="J14" i="19"/>
  <c r="J13" i="19"/>
  <c r="J12" i="19"/>
  <c r="J11" i="19"/>
  <c r="J10" i="19"/>
  <c r="J9" i="19"/>
  <c r="J8" i="19"/>
  <c r="J7" i="19"/>
  <c r="H2" i="19"/>
  <c r="F1" i="14"/>
  <c r="F1" i="18"/>
  <c r="F1" i="17"/>
  <c r="I35" i="18"/>
  <c r="I32" i="18"/>
  <c r="I27" i="18"/>
  <c r="I21" i="18"/>
  <c r="I18" i="18"/>
  <c r="I17" i="18"/>
  <c r="I34" i="18"/>
  <c r="I33" i="18"/>
  <c r="I31" i="18"/>
  <c r="I30" i="18"/>
  <c r="I29" i="18"/>
  <c r="I28" i="18"/>
  <c r="I26" i="18"/>
  <c r="I25" i="18"/>
  <c r="I24" i="18"/>
  <c r="I23" i="18"/>
  <c r="I22" i="18"/>
  <c r="I20" i="18"/>
  <c r="I19" i="18"/>
  <c r="I16" i="18"/>
  <c r="I15" i="18"/>
  <c r="I14" i="18"/>
  <c r="I13" i="18"/>
  <c r="I12" i="18"/>
  <c r="I11" i="18"/>
  <c r="I10" i="18"/>
  <c r="I9" i="18"/>
  <c r="I8" i="18"/>
  <c r="I7" i="18"/>
  <c r="I6" i="18"/>
  <c r="G2" i="18"/>
  <c r="D19" i="11" l="1"/>
  <c r="C2" i="19"/>
  <c r="I52" i="17"/>
  <c r="I51" i="17"/>
  <c r="I27" i="17"/>
  <c r="I26" i="17"/>
  <c r="I25" i="17"/>
  <c r="I24" i="17"/>
  <c r="I23" i="17"/>
  <c r="I21" i="17"/>
  <c r="I20" i="17"/>
  <c r="I19" i="17"/>
  <c r="I18" i="17"/>
  <c r="I101" i="17"/>
  <c r="I100" i="17"/>
  <c r="I99" i="17"/>
  <c r="I97" i="17"/>
  <c r="I96" i="17"/>
  <c r="I95" i="17"/>
  <c r="I94" i="17"/>
  <c r="I93" i="17"/>
  <c r="I92" i="17"/>
  <c r="I91" i="17"/>
  <c r="I89" i="17"/>
  <c r="I88" i="17"/>
  <c r="I87" i="17"/>
  <c r="I86" i="17"/>
  <c r="I85" i="17"/>
  <c r="I84" i="17"/>
  <c r="I83" i="17"/>
  <c r="I82" i="17"/>
  <c r="I81" i="17"/>
  <c r="I80" i="17"/>
  <c r="I79" i="17"/>
  <c r="I78" i="17"/>
  <c r="I77" i="17"/>
  <c r="I76" i="17"/>
  <c r="I75" i="17"/>
  <c r="I74" i="17"/>
  <c r="I73" i="17"/>
  <c r="I72" i="17"/>
  <c r="I70" i="17"/>
  <c r="I69" i="17"/>
  <c r="I68" i="17"/>
  <c r="I67" i="17"/>
  <c r="I65" i="17"/>
  <c r="I64" i="17"/>
  <c r="I63" i="17"/>
  <c r="I62" i="17"/>
  <c r="I61" i="17"/>
  <c r="I60" i="17"/>
  <c r="I59" i="17"/>
  <c r="I57" i="17"/>
  <c r="I56" i="17"/>
  <c r="I55" i="17"/>
  <c r="I54" i="17"/>
  <c r="I53" i="17"/>
  <c r="I45" i="17"/>
  <c r="I44" i="17"/>
  <c r="I40" i="17"/>
  <c r="I39" i="17"/>
  <c r="I36" i="17"/>
  <c r="I37" i="17"/>
  <c r="I34" i="17"/>
  <c r="I29" i="17"/>
  <c r="I50" i="17"/>
  <c r="I49" i="17"/>
  <c r="I48" i="17"/>
  <c r="I47" i="17"/>
  <c r="I46" i="17"/>
  <c r="I43" i="17"/>
  <c r="I42" i="17"/>
  <c r="I41" i="17"/>
  <c r="I38" i="17"/>
  <c r="I35" i="17"/>
  <c r="I33" i="17"/>
  <c r="I32" i="17"/>
  <c r="I31" i="17"/>
  <c r="I30" i="17"/>
  <c r="I22" i="17"/>
  <c r="I17" i="17"/>
  <c r="I16" i="17"/>
  <c r="I15" i="17"/>
  <c r="I14" i="17"/>
  <c r="I13" i="17"/>
  <c r="I12" i="17"/>
  <c r="I11" i="17"/>
  <c r="I10" i="17"/>
  <c r="I9" i="17"/>
  <c r="I8" i="17"/>
  <c r="I7" i="17"/>
  <c r="G2" i="17"/>
  <c r="G2" i="14"/>
  <c r="I9" i="14"/>
  <c r="I33" i="14"/>
  <c r="I26" i="14"/>
  <c r="I27" i="14"/>
  <c r="I28" i="14"/>
  <c r="D20" i="11" l="1"/>
  <c r="I39" i="14"/>
  <c r="I41" i="14"/>
  <c r="I42" i="14"/>
  <c r="I43" i="14"/>
  <c r="I44" i="14"/>
  <c r="I46" i="14"/>
  <c r="I47" i="14"/>
  <c r="I48" i="14"/>
  <c r="I49" i="14"/>
  <c r="I50" i="14"/>
  <c r="I51" i="14"/>
  <c r="I52" i="14"/>
  <c r="I38" i="14" l="1"/>
  <c r="I36" i="14"/>
  <c r="I35" i="14"/>
  <c r="I31" i="14" l="1"/>
  <c r="I32" i="14"/>
  <c r="I30" i="14"/>
  <c r="I24" i="14" l="1"/>
  <c r="I21" i="14"/>
  <c r="I7" i="14"/>
  <c r="I8" i="14"/>
  <c r="I10" i="14"/>
  <c r="I11" i="14"/>
  <c r="I12" i="14"/>
  <c r="I13" i="14"/>
  <c r="I14" i="14"/>
  <c r="I15" i="14"/>
  <c r="I16" i="14"/>
  <c r="I17" i="14"/>
  <c r="I18" i="14"/>
  <c r="I19" i="14"/>
  <c r="I23" i="14"/>
</calcChain>
</file>

<file path=xl/sharedStrings.xml><?xml version="1.0" encoding="utf-8"?>
<sst xmlns="http://schemas.openxmlformats.org/spreadsheetml/2006/main" count="925" uniqueCount="619">
  <si>
    <t>Requirement</t>
  </si>
  <si>
    <t>Nr.</t>
  </si>
  <si>
    <t>Wens</t>
  </si>
  <si>
    <t>Eis</t>
  </si>
  <si>
    <t>x</t>
  </si>
  <si>
    <t>Standaard</t>
  </si>
  <si>
    <t>Niet mogelijk</t>
  </si>
  <si>
    <t>A.2</t>
  </si>
  <si>
    <t>In te vullen door inschrijver!</t>
  </si>
  <si>
    <t>A.1</t>
  </si>
  <si>
    <t>B.1</t>
  </si>
  <si>
    <t xml:space="preserve">Toelichting </t>
  </si>
  <si>
    <t>E.1</t>
  </si>
  <si>
    <t>F.1</t>
  </si>
  <si>
    <t>F.2</t>
  </si>
  <si>
    <t>G.1</t>
  </si>
  <si>
    <t>G.2</t>
  </si>
  <si>
    <t>I.1</t>
  </si>
  <si>
    <t>Toelichting inschrijver</t>
  </si>
  <si>
    <t>C.1</t>
  </si>
  <si>
    <t>C.2</t>
  </si>
  <si>
    <t>Verificatie</t>
  </si>
  <si>
    <t>Kruis a.u.b. aan met 'X' welke optie van toepassing is op uw applicatie</t>
  </si>
  <si>
    <t>Algemene Requirements</t>
  </si>
  <si>
    <t xml:space="preserve">Het systeem biedt bij het beoogde gebruik (qua aantal gebruikers en aantal transacties) een acceptabele performance. Dat wil zeggen dat er geen significatie (lees groter dan 25%) verschil tussen de testomgeving en de productieomgeving kan zitten.  </t>
  </si>
  <si>
    <t xml:space="preserve">In de SLA worden afspraken vastgelegd over responsetijden en de wijze waarop de performance van de applicatie wordt gemonitord. </t>
  </si>
  <si>
    <t xml:space="preserve">De SaaS applicatie is beschermd tegen misbruik en oneigenlijk gebruik. </t>
  </si>
  <si>
    <t xml:space="preserve">O.a door inzet van anti ddos, antispoofing (DNSSEC), conform gangbare standaarden zoals OWASP en de richtlijnen van het NCSC voor: • Mobiele applicaties • ICTbeveiligingsrichtlijnen voor webapplicaties • Continuïteit van online diensten </t>
  </si>
  <si>
    <t xml:space="preserve">Voorbeeld:
WEL https://applicatie.utrecht.nl  
NIET https://applicatie.nl </t>
  </si>
  <si>
    <t xml:space="preserve">Het dient mogelijk te zijn om op aangeven van Utrecht gebruik te kunnen maken van een willekeurige URL voor het benaderen van de SaaS applicatie. </t>
  </si>
  <si>
    <t xml:space="preserve">Vanuit de applicatie de optie hebben om gebruik te kunnen van een domein dat bij een derde geregistreerd en gehost is. </t>
  </si>
  <si>
    <t xml:space="preserve">De SaaS applicatie is vanuit elke mogelijke locatie via het internet benaderbaar. </t>
  </si>
  <si>
    <t>Toegang tot de applicatie kan worden beperkt op basis van de bron</t>
  </si>
  <si>
    <t xml:space="preserve">De SaaS applicatie ondersteunt  recente versies van alle gangbare browsers zowel op desktop, tablet, telefoon. </t>
  </si>
  <si>
    <t>Rekening houden met compatibiliteit/ondersteuning door gangbare desktop browsers en of mobiele browsers.  De applicaties worden ook gebruikt door personen die geen medewerker van de gemeente Utrecht zijn (bijv. seizoenskrachten).</t>
  </si>
  <si>
    <t xml:space="preserve">Bestandsoverdracht is beveiligd. </t>
  </si>
  <si>
    <t xml:space="preserve">Gebruik van voorzieningen voor opslag en bestandsuitwisseling in ‘de cloud’ is niet toegestaan. </t>
  </si>
  <si>
    <t>Gebruik van Dropbox, OneDrive Google Drive, iCloud, WeTransfer, SendAnywhere en vergelijkbare voorzieningen is niet toegestaan.</t>
  </si>
  <si>
    <t xml:space="preserve">Koppelingen van de SaaS applicatie met applicaties of systemen binnen de gemeente Utrecht (of andersom) waarvoor berichttransformatie nodig is, verlopen via de ESB van Utrecht. </t>
  </si>
  <si>
    <t xml:space="preserve">Aansluiten via de Utrechtse Enterprise Service Bus (ESB). </t>
  </si>
  <si>
    <t>Als de SaaS applicatie koppelingen heeft met landelijke voorzieningen (bijv. een basisregistratie) en/of SaaS applicaties die door de gemeente Utrecht gebruikt worden, dan verloopt de koppeling direct met deze voorzieningen en/of SaaS applicaties.</t>
  </si>
  <si>
    <t>Koppelingen van de SaaS applicatie met applicaties buiten de infrastructuur van de gemeente Utrecht verlopen direct van de SaaS applicatie met de voorziening of SaaS applicatie, en dus niet via de infrastructuur van de gemeente Utrecht. 
De leverancier en de gemeente maken gezamenlijk afspraken met de beheerder van de voorziening of SaaS applicatie.</t>
  </si>
  <si>
    <t xml:space="preserve">Als de SaaS applicatie koppelingen heeft met landelijke voorzieningen (bijv. een basisregistratie) en/of SaaS applicaties die door de gemeente Utrecht gebruikt worden, dan identificeren de SaaS applicaties zich namens de gemeente Utrecht. </t>
  </si>
  <si>
    <t xml:space="preserve">De leverancier en de gemeente maken gezamenlijk afspraken met de beheerder van de voorziening of SaaS applicatie. </t>
  </si>
  <si>
    <t xml:space="preserve">Koppelingen van interne systemen met externe systemen verlopen altijd via DMZ van de gemeente Utrecht. </t>
  </si>
  <si>
    <t>De constructie van de applicatie dient hiertoe niet belemmerend te zijn</t>
  </si>
  <si>
    <t xml:space="preserve">De database van de SaaS applicatie beschikt over de optie om gegevens versleuteld op te slaan. </t>
  </si>
  <si>
    <t xml:space="preserve">Versleuteling is onderdeel van het database management systeem dat door de SaaS applicatie gebruikt wordt. </t>
  </si>
  <si>
    <t xml:space="preserve">De applicatie bevat controlemechanismes waarmee vastgesteld kan worden of geïmporteerde gegevens correct verwerkt zijn en transactie- en verwerkingsfouten kunnen worden gedetecteerd. </t>
  </si>
  <si>
    <t xml:space="preserve">Het is mogelijk om de applicatie zo in te richten dat tijdens het invoeren van mutaties automatisch controles worden uitgevoerd op onmogelijke of onwaarschijnlijke invoer. </t>
  </si>
  <si>
    <t xml:space="preserve">Het verwijderen van stamdata en documenten moet een zorgvuldig en gecontroleerd proces zijn om gegevensverlies te voorkomen. Daar waar nodig wordt een bevestiging gevraagd om te verwijderen. </t>
  </si>
  <si>
    <r>
      <t xml:space="preserve">Maak geen onnodige kopieën:
</t>
    </r>
    <r>
      <rPr>
        <sz val="11"/>
        <color theme="1"/>
        <rFont val="Calibri"/>
        <family val="2"/>
        <scheme val="minor"/>
      </rPr>
      <t xml:space="preserve">De leverancier heeft geen kopieën van productiedata, behalve voor continuïteitsdoeleinden ("backup"). </t>
    </r>
  </si>
  <si>
    <r>
      <t xml:space="preserve">Sla gescheiden op:
</t>
    </r>
    <r>
      <rPr>
        <sz val="11"/>
        <color theme="1"/>
        <rFont val="Calibri"/>
        <family val="2"/>
        <scheme val="minor"/>
      </rPr>
      <t>Gegevens van de gemeente Utrecht worden gescheiden van de gegevens van andere klanten opgeslagen.</t>
    </r>
  </si>
  <si>
    <t>Data in alle andere omgevingen is geanonimiseerd of gepseudonimiseerd. De enige uitzonderingen zijn (tijdelijke) testomgevingen die gebruikt worden voor: a. Controle van de conversie van productiegegevens.  b. Schaduwdraaien voor de controle van de gegevensconversie en / of de inrichting / configuratie van de applicatie.</t>
  </si>
  <si>
    <t xml:space="preserve">De applicatie beschikt over een NEN 2082-2008 of gelijkwaardig certificaat </t>
  </si>
  <si>
    <t>C. Informatiebeheer</t>
  </si>
  <si>
    <t xml:space="preserve">De Opdrachtnemer dient gedurende de contractperiode een vaste accountmanager aan de Opdrachtgever toe te wijzen, die fungeert als commercieel aanspreekpunt.  Deze accountmanager kan de complete dienstverlening zoals geleverd wordt, overzien en beoordelen en heeft voldoende mandaat om de dienstverlening indien noodzakelijk bij te sturen. Er vinden periodieke gesprekken plaats op operationeel, tactisch en strategisch niveau. </t>
  </si>
  <si>
    <t xml:space="preserve">Functioneel beheer van de gemeente Utrecht wordt pro-actief van te voren op de hoogte gesteld over onderhoud van de applicatie. </t>
  </si>
  <si>
    <t>Alle productupdates zijn opgenomen in een jaarplanning en  ter inzage voor het functioneel beheer van de gemeente Utrecht.</t>
  </si>
  <si>
    <t>De Opdrachtnemer meldt pro-actief productupdates (nieuwe versies en releases) van de software.</t>
  </si>
  <si>
    <t xml:space="preserve">Bij  oplevering/livegang van het systeem levert de Opdrachtnemer actuele, volledige en relevante documentatie op. Dit zijn in ieder geval: inrichtingsdocumentatie en gebruikershandleidingen (voor alle rollen). </t>
  </si>
  <si>
    <t xml:space="preserve">Het informatiemodel en het datamodel moeten inzichtelijk zijn voor functioneel beheer om data uit het systeem te ontsluiten (bijvoorbeeld voor workflows en templates). </t>
  </si>
  <si>
    <t>Opdrachtgever wordt door de Opdrachtnemer regelmatig en tijdig op de hoogte gesteld van relevante marktontwikkelingen, ontwikkelingen in relevante wet/regelgeving alsmede nieuwe producten en aanpassingen in bestaande producten/diensten.</t>
  </si>
  <si>
    <t xml:space="preserve">Leverancier beschikt over een back-up procedure waarmee de Gemeente een vorige versie van de configuratie en data kan terugzetten. </t>
  </si>
  <si>
    <t xml:space="preserve">Onderbreking van beschikbaarheid voor updates en onderhoud vindt indien mogelijk plaats op vooraf overeengekomen dagen en tijdstippen en buiten werktijd. </t>
  </si>
  <si>
    <t xml:space="preserve">De Opdrachtgever heeft minimaal 1 keer per 3 maanden de beschikking over een SLA rapportage met daarin minimaal rapportage over de volgende te leveren indicatoren:  - Uptime en downtime van de productie omgeving; - Aantal ontvangen en afgehandelde calls inclusief categorie en oplostijd; - Beveiligingsincidenten en genomen maatregelen. </t>
  </si>
  <si>
    <t>Geen gebruik maken van o.a. Microsoft Active X, Microsoft Silverlight, Microsoft ClickOnce, Adobe Flash en Java plug-in</t>
  </si>
  <si>
    <t>D. 1</t>
  </si>
  <si>
    <t>D. Koppelingen</t>
  </si>
  <si>
    <t>D. 2</t>
  </si>
  <si>
    <t>D. 3</t>
  </si>
  <si>
    <t>Totalen</t>
  </si>
  <si>
    <t>Maximaal aantal punten haalbaar:</t>
  </si>
  <si>
    <t>Behaald:</t>
  </si>
  <si>
    <t>Gebruik https: http is niet toegestaan. 
TLS moet geconfigureerd zijn conform de recente adviezen, richtlijnen en verdere overwegingen van het NCSC, waarbij er gebruik gemaakt dient te worden van "GOEDE" instellingen, met uitzondering van daar waar er geen "GOEDE" -instelling beschikbaar is, dient een "VOLDOENDE" instelling toegepast te worden</t>
  </si>
  <si>
    <t>Alle modules en de daarbij behorende gebruikersinterfaces zijn consistent in opbouw en zijn overeenkomstig in presentatie en gebruik (look and feel). Kenmerkend hiervoor is dat alle modules en de gebruikersinterfaces zijn gebouwd in dezelfde ontwikkeltaal welke tevens aansluit op de huidige ontwikkelstandaarden</t>
  </si>
  <si>
    <t>Gedurende de contractperiode wordt de applicatie blijvend doorontwikkeld en blijft op die manier aansluiting vinden op de actuele standaarden en technische ontwikkelingen</t>
  </si>
  <si>
    <t>Hiermee wordt bedoeld dat er geen fysieke installatie van de (gehele)  applicatie op de client plaatsvindt</t>
  </si>
  <si>
    <t>Het totaalbedrag van uw inschrijving is vast en inclusief alle kosten, zoals en voor zover van toepassing, maar niet uitputtend: uitvoering, nazorg, overhead, reis- en andere kosten.</t>
  </si>
  <si>
    <t>De kostenopbouw vindt plaats conform het in document 'Prijsinvulformulier' beschreven schema.</t>
  </si>
  <si>
    <t>I.2</t>
  </si>
  <si>
    <t>Indien in een jaar afgezien is van het herzien van prijzen en tarieven, dan vindt indexering in het daarop volgende jaar slechts plaats over de periode van één jaar. Van indexering over meerdere jaren is derhalve nimmer sprake. Opdrachtgever hanteert een betalingstermijn van dertig dagen na de ontvangst van de factuur</t>
  </si>
  <si>
    <t>I.3</t>
  </si>
  <si>
    <t>I.4</t>
  </si>
  <si>
    <t>U conformeert zich volledig en onvoorwaardelijk aan de bijgevoegde concept Overeenkomst.</t>
  </si>
  <si>
    <t>Indien u zich opwerpt als (hoofd)aannemer en u in uw inschrijving opgave doet van (een) bepaalde onderaannemer(s), bent u bij gunning gebonden aan het daadwerkelijk gebruik maken van genoemde onderaannemer(s) conform het gestelde in de inschrijving.</t>
  </si>
  <si>
    <t>Als hoofdaannemer draagt u volledige verantwoordelijkheid voor de activiteiten van uw onderaannemers. U verzorgt de communicatie namens en naar de onderaannemer. Facturering van werkzaamheden die in onderaanneming worden uitgevoerd, wordt door de hoofdaannemer verzorgd.</t>
  </si>
  <si>
    <t>Opdrachtnemer garandeert dat deze zich gedurende de looptijd van de overeenkomst in zal spannen om schending van de internationale sociale normen  te voorkomen. De fundamentele arbeidsnormen van de Internationale Arbeidsorganisatie (ILO) zijn vastgelegd in de conventies:
• inzake afschaffing van dwangarbeid en slavernij (29, 105);
• inzake vrijwaring van discriminatie op het werk en in beroep (100, 111);
• inzake afschaffing van kinderarbeid (138, 182);
• inzake de vrijheid van vakvereniging en recht op collectief onderhandelen (87, 98).
De mensenrechten uit de Universele Verklaring van de Rechten van de Mens (UVRM) en uitwerkingen daarvan in bindende verdragen (zoals BuPo en Esocul) die arbeids- en bedrijfsrelevant zijn. Er wordt geen verdere toespitsing gemaakt.</t>
  </si>
  <si>
    <t>De oplossing is als tSender/e-Aanbesteden gekoppeld met TenderNed voor het publiceren van alle type aankondigingen.</t>
  </si>
  <si>
    <t>Het systeem moet (blijvend) beschikken over een actieve API/koppeling richting TenderNed en het Europese Tender registratiesysteem TED.</t>
  </si>
  <si>
    <t>Er kunnen publicaties naar TenderNed worden gestuurd in de talen Nederlands en Engels.</t>
  </si>
  <si>
    <t>De gehele gebruikersinterface aan zowel de kant van de Opdrachtgever als van de leveranciers is meertalig beschikbaar in de talen Nederlands en Engels.</t>
  </si>
  <si>
    <t>Opdrachtgever krijgt gedurende de gehele opdracht de beschikking over een test/trainingsomgeving die gelijkwaardig is aan de productie omgeving. Beide omgevingen zijn gescheiden van elkaar en gebruikers hebben andere inlogcodes voor de test/trainingsomgeving dan voor de productieomgeving.</t>
  </si>
  <si>
    <t>De trainingsomgeving moet in ieder geval Nederlandstalig zijn.</t>
  </si>
  <si>
    <t>Iedere gebruiker  beschikt over een persoonlijk berichten module waarin alle berichtgeving van alle voor de gebruiker geautoriseerde aanbestedingen is terug te vinden.</t>
  </si>
  <si>
    <t xml:space="preserve">Het is bij (bijvoorbeeld) onderhandse aanbestedingen mogelijk om als aanbestedende dienst leveranciers uit te nodigen die (nog) niet zijn geregistreerd op de applicatie. De leverancier wordt als het ware gepre-registreerd door de aanbestedende dienst en de leverancier kan vervolgens zelf de registratie afmaken. Registratie van leveranciers dient kosteloos te zijn. </t>
  </si>
  <si>
    <t>De applicatie biedt de mogelijkheid tot het formuleren van verplichte invulvelden ten behoeve van de eisen en wensen en prijs.</t>
  </si>
  <si>
    <t>De eisen en wensen voor de aanbesteding kunnen niet alleen online worden aangemaakt, maar ook middels een MS Excel import format geïmporteerd worden, inclusief optie-antwoorden van meerkeuzevragen en bijbehorende automatisch door het systeem te genereren scores.</t>
  </si>
  <si>
    <t>Bij het verzenden van (uitnodigings)brieven kan gebruik worden gemaakt van vooraf ingevoerde sjablonen.</t>
  </si>
  <si>
    <t>Opslag van standaarddocumenten, sjablonen en eisen en wensen lijsten is mogelijk in een bibliotheek. Alle gebruikers kunnen voor aanbestedingen putten uit deze bibliotheek.</t>
  </si>
  <si>
    <t>De applicatie ondersteunt het inrichten van goedkeuringsprocessen. Daarbij is het standaard mogelijk om zelfstandig opvolgende goedkeuringstappen in te stellen (zogenaamd serieel goedkeuringsproces, ook gebruikt voor parafen circuit). Het is daarbij ook mogelijk om per goedkeuringsstap meerdere goedkeurders in te stellen. Het is tevens mogelijk om binnen het aanbestedingsproces goedkeuringsmomenten in te richten. Voordat een aankondiging door de applicatie wordt verstuurd, dient een daarvoor geautoriseerde gebruiker (manager) op  de applicatie eerst goedkeuring te verlenen.</t>
  </si>
  <si>
    <t>De applicatie heeft de mogelijkheid om taken op te stellen en binnen een aanbesteding taken naar verschillende gebruikers te versturen inclusief notificatie van de start en de einddatum van de taak.</t>
  </si>
  <si>
    <t>Automatische score bij objectieve criteria is mogelijk.</t>
  </si>
  <si>
    <t>De applicatie beschikt over een module voor het digitaal online opvragen (geen PDF) en online indienen (geen PDF) van het Uniform Europees Aanbestedingsdocument (UEA module).</t>
  </si>
  <si>
    <t>Het moet mogelijk zijn om vanuit het proces standaard documenten te creëren, gebaseerd op templates, met beschikbare data uit de onderhanden inkoopcasus.</t>
  </si>
  <si>
    <t>Om specifieke taken, processen of leveranciers (etc.) te kunnen vinden in de totale content is een zoekfunctie nodig die op basis van meerdere criteria (zoals naam aanbesteding en contractsoort) een gerichte zoekactie mogelijk maakt. Dat kan door specifieke zoekvelden te bieden en/of een zoekfunctie zoals bijvoorbeeld een Google searchengine.</t>
  </si>
  <si>
    <t>Het systeem moet beschikken over de mogelijkheid om ruwe data en standaardoverzichten te exporteren naar MS Excel en/of PDF.</t>
  </si>
  <si>
    <t>Het is mogelijk om gegevens af te drukken.</t>
  </si>
  <si>
    <t>De applicatie bewaakt de gedefinieerde doorlooptijden per processtap.</t>
  </si>
  <si>
    <t>Doorlooptijden dienen instelbaar te zijn op basis van werkdagen of kalenderdagen.</t>
  </si>
  <si>
    <t>Het systeem dient zelf op basis van de netto doorlooptijd een einddatum/gereeddatum te generen.  </t>
  </si>
  <si>
    <t>Het systeem dient een overzicht te kunnen maken van dossiers die over de maximale doorlooptijden heen zijn door bijvoorbeeld een kleur te gebruiken.</t>
  </si>
  <si>
    <t>Vanuit de zoekresultaten moet het mogelijk zijn om van hieruit ook het bewerken te starten.</t>
  </si>
  <si>
    <t>Functioneel</t>
  </si>
  <si>
    <t>Een onbeperkt aantal partijen kan zich (kosteloos) als leverancier inschrijven op de applicatie.</t>
  </si>
  <si>
    <t>Leveranciers hebben een eigen bedrijfsprofiel op de applicatie en kunnen kostenloos zelf meerdere gebruikers aanmaken binnen hun bedrijfsprofiel.</t>
  </si>
  <si>
    <t>Leveranciers hoeven zich slechts eenmalig te registreren op de applicatie en kunnen vervolgens dit profiel hergebruiken bij toekomstige aanbestedingen.</t>
  </si>
  <si>
    <t>Leveranciers kunnen binnen hun bedrijfsprofiel documenten beheren die zij kunnen gebruiken binnen diverse aanbestedingen.</t>
  </si>
  <si>
    <t>De applicatie voert een controle uit op de inschrijving en geeft de leverancier voor insturen van een offerte een waarschuwing als niet alle gevraagde onderdelen zijn beantwoord.</t>
  </si>
  <si>
    <t>De applicatie is 24/7 bereikbaar en heeft een beschikbaarheid van tenminste 99,5% op maandbasis, met uitzondering van gepland onderhoud. Onderhoud, met impact op de gebruiker, vindt uitsluitend buiten kantoortijden plaats.   </t>
  </si>
  <si>
    <t>Personeel van Opdrachtnemer met toegang tot de systemen / gegevens overlegt op aanvraag van Opdrachtgever een Verklaring Omtrent het Gedrag (VOG).</t>
  </si>
  <si>
    <t>Er wordt dagelijks een back-up gemaakt naar een andere fysieke locatie. Deze back-up wordt minimaal 30 dagen beschikbaar gehouden voor restore doeleinden.</t>
  </si>
  <si>
    <t>Restore procedures worden jaarlijks en na relevante wijzigingen getest.</t>
  </si>
  <si>
    <t>De oplossing beschikt over archiverings- en lokale backupfunctionaliteit.  </t>
  </si>
  <si>
    <t>Opdrachtnemer staat binnen een periode van tenminste één (1) kalenderjaar (door Opdrachtgever geïnitieerde en betaalde) penetratietesten door een terzake deskundige dienstverlener toe.</t>
  </si>
  <si>
    <t>Bij meervoudig onderhandse procedures dienen de uitgenodigde partijen de uitnodiging te accepteren. De aanbestedende dienst krijgt daarbij inzicht in deelnemende partijen middels een notificatie of anderszins.</t>
  </si>
  <si>
    <r>
      <rPr>
        <sz val="11"/>
        <color theme="1"/>
        <rFont val="Calibri"/>
        <family val="2"/>
        <scheme val="minor"/>
      </rPr>
      <t>De applicatie bevat controlemechanismen waarmee transactie- en verwerkingsfouten kunnen worden gedetecteerd.</t>
    </r>
    <r>
      <rPr>
        <i/>
        <sz val="11"/>
        <color theme="1"/>
        <rFont val="Calibri"/>
        <family val="2"/>
        <scheme val="minor"/>
      </rPr>
      <t xml:space="preserve"> </t>
    </r>
  </si>
  <si>
    <r>
      <t xml:space="preserve">Pas pseudonimisering of anonimisering toe:
</t>
    </r>
    <r>
      <rPr>
        <sz val="11"/>
        <color theme="1"/>
        <rFont val="Calibri"/>
        <family val="2"/>
        <scheme val="minor"/>
      </rPr>
      <t>De applicatie heeft  een mechanisme om productiedata (of een subset) te anonimiseren of pseudonimiseren. Het is mogelijk de geanonimiseerde data te kopiëren naar een andere omgeving. De geanonimiseerde data mag niet herleidbaar zijn tot een natuurlijk persoon</t>
    </r>
    <r>
      <rPr>
        <i/>
        <sz val="11"/>
        <color theme="1"/>
        <rFont val="Calibri"/>
        <family val="2"/>
        <scheme val="minor"/>
      </rPr>
      <t>.</t>
    </r>
  </si>
  <si>
    <t xml:space="preserve">Werk vanuit het bronregister (Single Source of Truth). </t>
  </si>
  <si>
    <t>Alleen de productieomgeving bevat productie data.</t>
  </si>
  <si>
    <t>E. Kenmerken</t>
  </si>
  <si>
    <t>E.2</t>
  </si>
  <si>
    <t>E.3</t>
  </si>
  <si>
    <t>E.4</t>
  </si>
  <si>
    <t>F. Duurzaamheid</t>
  </si>
  <si>
    <t>U conformeert zich aan alle verplichtingen die voortvloeien uit het document 'Handleiding Social Return'. Voor deze aanbesteding geldt een percentage van 5% van de totale opdrachtwaarde.</t>
  </si>
  <si>
    <t>G. Commerciële eisen</t>
  </si>
  <si>
    <t>H. Indexering</t>
  </si>
  <si>
    <t>Alle prijzen en tarieven zijn op basis van prijspeil 2021 en zijn in ieder geval vast tot twaalf maanden na implementatie</t>
  </si>
  <si>
    <t xml:space="preserve">Eenmaal per jaar kunnen de prijzen waarmee u heeft ingeschreven geïndexeerd worden. Voor het eerst kan dit plaatsvinden per januari 2023.
Het te hanteren indexeringspercentage, bestaande uit twee decimalen, komt als volgt tot stand:
(indexcijfer nieuw – indexcijfer oud) / indexcijfer oud) * 100
Indien de indexcijfers niet zijn vastgesteld, worden de laatste definitief gepubliceerde cijfers gehanteerd. Conform CBS Dienstenprijsindex (DPI) 2015=100. </t>
  </si>
  <si>
    <t>I. Juridische eisen</t>
  </si>
  <si>
    <t>I.5</t>
  </si>
  <si>
    <t>I.6</t>
  </si>
  <si>
    <t>I.7</t>
  </si>
  <si>
    <t>De oplossing wordt geleverd als SaaS. De applicatie (en gegevens) wordt door de Opdrachtnemer gehost en beheerd waarbij de Opdrachtnemer verantwoordelijk is voor de beschikbaarheid en beveiliging van het integrale systeem.</t>
  </si>
  <si>
    <t xml:space="preserve">De SaaS applicatie sluit aan op de binnen de Gemeente Utrecht geldende standaarden ten aanzien van de ICT-infrastructuur. </t>
  </si>
  <si>
    <t xml:space="preserve">De helpdesk is bereikbaar op werkdagen van 8:00 uur tot 18:00 uur. De helpdesk is in ieder geval telefonisch en per email bereikbaar. </t>
  </si>
  <si>
    <t>De aanbestedingsstukken zijn rechtstreeks, volledig, onbeperkt en kosteloos beschikbaar en te downloaden voor gebruikers en marktpartijen.</t>
  </si>
  <si>
    <t>De applicatie is een standaardoplossing waarin het mogelijk is voor de aanbestedende dienst om zelf functionaliteiten te configureren (zonder tussenkomst van Opdrachtnemer), in de applicatie en functies die niet gebruikt worden uit te zetten. Zelf te configureren zijn minimaal: aanbestedingsprocedures en de workflow voor de aanbestedingen per procedure.</t>
  </si>
  <si>
    <t>Bij langere tijd geen gebruik of onverwachts uitloggen van de applicatie blijft de voortgang behouden.</t>
  </si>
  <si>
    <t>Het moet mogelijk zijn om terug te gaan in het proces en het moet mogelijk zijn om een proces aan te passen naar eigen wensen (bijvoorbeeld bij marktconsultatie voorafgaand aan aanbesteding).</t>
  </si>
  <si>
    <t>Het systeem moet inzicht kunnen verschaffen in de onderhanden werkvoorraad en de personen die de werkvoorraad onder handen hebben. Vanuit deze functie moet het mogelijk zijn een onderhanden taak of proces op te starten (door middel van een trigger of notificatie) of te onderhouden.</t>
  </si>
  <si>
    <t>Voor de gebruiksvriendelijkheid is het een eis dat het systeem in staat is workflows te definiëren die een gebruiker op een gestructureerde manier door een proces leidt. De stap in de workflow moet duidelijk gevisualiseerd zijn door middel van breadcrumbs of vergelijkbare oplossingen.</t>
  </si>
  <si>
    <t>De applicatie ondersteunt alle digitale interactie tussen alle gebruikers van de applicatie. Waarbij de mate van openbaarheid aan ontvangers zelf bepaald kan worden.</t>
  </si>
  <si>
    <t xml:space="preserve">Per aanbesteding kan een team worden samengesteld met gebruikers van de aanbestedende dienst waaraan de vooraf gedefinieerde rollen kunnen worden gekoppeld.  </t>
  </si>
  <si>
    <t>Het is mogelijk om de applicatie de gewogen score op kwaliteit en prijs door te laten rekenen.</t>
  </si>
  <si>
    <t>Het is mogelijk om door meerdere gebruikers de offertes te laten beoordelen. Hierbij kan per gebruiker of groepen van gebruikers worden ingesteld welk onderdeel van de uitvraag moet worden beoordeeld. De procesleider van de aanbesteding bepaalt wanneer de beoordelingen zichtbaar worden voor de overige teamleden.</t>
  </si>
  <si>
    <t>Het moet mogelijk zijn om documenten (alle courante documenttypes) te uploaden en toe te voegen aan een inkoopcasus. Per document kan aangegeven worden in hoeverre ze openbaar zijn.</t>
  </si>
  <si>
    <t>Per gebruiker kunnen de templates naar eigen voorkeuren aangepast en opgeslagen worden.</t>
  </si>
  <si>
    <t>Het systeem moet beschikken over een full text zoekfunctionaliteit. Het zoekveld dient verschillende zoekopdrachten uit te kunnen voeren.</t>
  </si>
  <si>
    <t xml:space="preserve">Het systeem is in staat om met de groslijst methodiek te werken om leveranciers te selecteren op basis van kwalificaties. </t>
  </si>
  <si>
    <t>Vanuit de groslijst kunnen meervoudig onderhandse aanbestedingen worden gestart. Dit kan zowel handmatig, als via loting of via leveranciersbeoordeling.</t>
  </si>
  <si>
    <t>De applicatie bied de mogelijkheid om leveranciersbeoordelingen te doen.</t>
  </si>
  <si>
    <t>De applicatie biedt de mogelijkheid om per sector, vakgebied of inkooppakket groslijsten op te stellen.</t>
  </si>
  <si>
    <t xml:space="preserve">De applicatie beschikt over de mogelijkheid om de groslijst per kwartaal te kunnen genereren voor publicatie op de website van de gemeente. </t>
  </si>
  <si>
    <t>Indien uw applicatie over een aansluitdocument of aansluitvoorwaarden beschikt, dan dient u dit document bij de beantwoording van de aanbesteding als bijlage op te nemen. Indien dit document niet is bijgesloten, gaat de gemeente er vanuit dat er geen aanvullende (technische) eisen gesteld worden aan het functioneren van de applicatie.</t>
  </si>
  <si>
    <t>De SaaS applicatie ondersteunt, zonder beperking van functionaliteit,  de browsers die in gebruik zijn bij gemeente Utrecht.</t>
  </si>
  <si>
    <t>Rekening houden met compatibiliteit/ondersteuning door gangbare desktop browsers en of mobiele browsers. Microsoft Edge is de standaard browser op de Windows 10 werkplek.</t>
  </si>
  <si>
    <t>De verbinding voor koppelingen tussen de SaaS applicatie en andere applicaties of systemen (zowel voor applicaties in het datacenter van de gemeente Utrecht als koppelingen met andere SaaS applicaties) moet ‘end to end’ beveiligd te worden d.m.v. encryptie.</t>
  </si>
  <si>
    <t>Bij het opzetten van de verbinding wordt de identiteit van de client en server vastgesteld en gecontroleerd.</t>
  </si>
  <si>
    <t>Publicatie en autorisatie van afnemers voor API’s van de SaaS applicatie kan via het API management platform van de gemeente Utrecht worden uitgevoerd.</t>
  </si>
  <si>
    <t>Koppelingen van de SaaS applicatie met bij de gemeente Utrecht gehoste  applicaties, die gebruik maken van XML en transformatie, verlopen via de ESB van de gemeente Utrecht.</t>
  </si>
  <si>
    <t>Koppelingen van de SaaS applicatie met applicaties buiten de infrastructuur van de gemeente Utrecht (zoals andere SaaS applicaties of landelijke voorzieningen) verlopen direct van de SaaS applicatie met de voorziening of SaaS applicatie.</t>
  </si>
  <si>
    <t>Koppelingen van SaaS applicaties naar applicaties die gehost worden in het datacenter van de gemeente Utrecht verlopen altijd via DMZ van de gemeente Utrecht.</t>
  </si>
  <si>
    <t>Https moet voldoen aan HTTP over een met TLS beveiligde verbinding. TLS moet geconfigureerd zijn conform de recente adviezen, richtlijnen en verdere overwegingen van het NCSC, waarbij er gebruik gemaakt dient te worden van "GOEDE" -instellingen, met uitzondering van daar waar er geen "GOEDE" -instelling beschikbaar is, dient een "VOLDOENDE" -instelling toegepast te worden. Dit betekent o.a. dat het gebruik van de hash functies MD5 en SHA-1 voor certificaatverificatie niet zijn toegestaan.</t>
  </si>
  <si>
    <t>Hierbij wordt gebruik gemaakt van tweezijdige TLS, waarbij zowel client  als server zich identificeren met een certificaat. TLS moet geconfigureerd zijn conform de recente adviezen, richtlijnen en verdere overwegingen van het NCSC, waarbij er gebruik gemaakt dient te worden van "GOEDE" -instellingen, met uitzondering van daar waar er geen "GOEDE" -instelling beschikbaar is, dient een "VOLDOENDE" -instelling toegepast te worden.</t>
  </si>
  <si>
    <t>Er dient minimaal gebruik te worden gemaakt van SFTP met een SSH Key.</t>
  </si>
  <si>
    <t>De gemeente kan API’s van de SaaS applicatie centraal, in het API management platform van de gemeente, ontsluiten, in plaats van de API’s van iedere SaaS applicatie afzonderlijk ontsluiten. NLX wordt gebruikt voor API’s waarbij gegevens van personen of bedrijven worden uitgewisseld.</t>
  </si>
  <si>
    <t>Aansluiten via de Utrechtse Enterprise Service Bus (ESB).</t>
  </si>
  <si>
    <t>Koppelingen verlopen direct van de SaaS applicatie met de voorziening of SaaS applicatie en dus niet via de infrastructuur van de gemeente Utrecht. De leverancier en de gemeente maken gezamenlijk afspraken met de beheerder van de voorziening of SaaS applicatie.</t>
  </si>
  <si>
    <t>De constructie van de applicatie dient hiertoe niet belemmerend te zijn.</t>
  </si>
  <si>
    <t>Alle accounts die door beheerders van uw organisatie gebruikt worden zijn gekoppeld aan natuurlijke personen.</t>
  </si>
  <si>
    <t>Uw applicatie voldoet aan het principe: Kwaliteit van Data</t>
  </si>
  <si>
    <t>Uw applicatie voldoet aan het principe: Maak geen onnodige kopieën</t>
  </si>
  <si>
    <t>Uw applicatie voldoet aan het principe: Sla gescheiden op</t>
  </si>
  <si>
    <t>Uw applicatie voldoet aan het principe: Verwerk geaggregeerd</t>
  </si>
  <si>
    <t>A.	De applicatie bevat controlemechanismen waarmee transactie- en verwerkingsfouten kunnen worden gedetecteerd. 
B.	De applicatie bevat controlemechanismes waarmee vastgesteld kan worden of geïmporteerde gegevens correct verwerkt zijn en transactie- en verwerkingsfouten kunnen worden gedetecteerd. 
C.	Verwerkingen zijn herstelbaar zodat bij het optreden van fouten en/of wegraken van informatie gecorrigeerd en hersteld kan worden door het opnieuw verwerken van de informatie. 
D.	Het is mogelijk om de applicatie zo in te richten dat tijdens het invoeren van mutaties automatisch controles worden uitgevoerd op onmogelijke of onwaarschijnlijke invoer. We kunnen instellen dat deze controles een fout (hard/stop) of een waarschuwing (let op) kunnen weergeven.  
E.	Het verwijderen van stamdata en documenten moet een zorgvuldig en gecontroleerd proces zijn om gegevensverlies te voorkomen. Daar waar nodig wordt een bevestiging gevraagd om te verwijderen.</t>
  </si>
  <si>
    <t xml:space="preserve">A.	De leverancier heeft geen kopieën van productiedata, behalve voor continuïteitsdoeleinden ("backup"). 
B.	Werk zoveel mogelijk vanuit het bronregister (Single Source of Truth). </t>
  </si>
  <si>
    <t xml:space="preserve">A.	Resultaten van statistische analyses worden alleen geaggregeerd weergeven. 
B.	Resultaten van statistische analyses mogen niet naar individuele personen herleid kunnen worden. 
C.	De waardering kan op verschillende aggregatieniveaus worden aangegeven (werkproces, document). De waardering overerft daarbij van een hoog, naar een laag aggregatieniveau. </t>
  </si>
  <si>
    <t>Het informatiemodel van de applicatie is beschreven.</t>
  </si>
  <si>
    <t>Het datamodel van de applicatie is beschreven.</t>
  </si>
  <si>
    <t xml:space="preserve">Alle gegevens van de applicatie worden via API’s ontsloten. De API’s en/of services zijn onderdeel van de applicatie.  
Minimaal moeten gegevens uit de applicatie via API’s met selectiecriteria opgevraagd kunnen worden. </t>
  </si>
  <si>
    <t>Gegevens kunnen via API’s worden toegevoegd, gewijzigd en verwijderd. De API’s zijn onderdeel van de applicatie.</t>
  </si>
  <si>
    <t>Bij mutatie van gegevens via API’s zorgen de API’s voor de handhaving van de bedrijfsregels voor de consistentie van de gegevens in de applicatie. De controle van de bedrijfsregels wordt door de API’s uitgevoerd, niet door de applicatie die de API aanroept.</t>
  </si>
  <si>
    <t>De API’s zijn REST/JSON API’s.</t>
  </si>
  <si>
    <r>
      <t xml:space="preserve">De API’s voldoen aan versie 3 van de </t>
    </r>
    <r>
      <rPr>
        <sz val="9"/>
        <color rgb="FF0000FF"/>
        <rFont val="Lucida Sans Unicode"/>
        <family val="2"/>
      </rPr>
      <t>Open API Standaard</t>
    </r>
    <r>
      <rPr>
        <sz val="9"/>
        <color rgb="FF000000"/>
        <rFont val="Lucida Sans Unicode"/>
        <family val="2"/>
      </rPr>
      <t xml:space="preserve"> (OAS).</t>
    </r>
  </si>
  <si>
    <t>De API’s zijn gedocumenteerd.</t>
  </si>
  <si>
    <t xml:space="preserve">Publicatie en autorisatie van afnemers voor de API’s van de applicatie, kan met een externe API Gateway worden uitgevoerd. 
Met een externe API Gateway kan de autorisatie van API’s van verschillende applicaties centraal plaatsvinden. </t>
  </si>
  <si>
    <t xml:space="preserve">De applicatie registreert het gebruik van persoonsgegevens, inclusief de vereiste gegevens voor doelbinding. 
Met de gegevens die geregistreerd worden kan de gemeente voldoen aan de eisen uit artikel 15 van de AVG. </t>
  </si>
  <si>
    <t xml:space="preserve">De applicatie verschaft inzicht in het gebruik van persoonsgegevens, inclusief de gegevens voor doelbinding. 
De applicatie verschaft gegevens zodat de gemeente kan voldoen aan de eisen uit artikel 15 van de AVG. </t>
  </si>
  <si>
    <t xml:space="preserve">Bij elk verzoek om data stuurt de applicatie de gegevens voor doelbinding mee (bijvoorbeeld systeemnaam en/of gebruikersgegevens). </t>
  </si>
  <si>
    <r>
      <t xml:space="preserve">De applicatie heeft een eigen gebruikersdatabase </t>
    </r>
    <r>
      <rPr>
        <sz val="8"/>
        <color rgb="FF000000"/>
        <rFont val="Lucida Sans Unicode"/>
        <family val="2"/>
      </rPr>
      <t> </t>
    </r>
  </si>
  <si>
    <t>De applicatie biedt logging van het toekennen en wijzigen van autorisatierechten.</t>
  </si>
  <si>
    <t>Rechten kunnen door de functioneel beheerder worden aangemaakt, gewijzigd of verwijderd.</t>
  </si>
  <si>
    <t>Rechten moeten role-based worden toegekend op basis van iemands rol/functie in de organisatie</t>
  </si>
  <si>
    <t>De applicatie biedt de mogelijk om je als administrator (functioneel beheerder) in een bepaalde rol te kunnen vermommen (Impersonatie) tot een bepaalde persoon of medewerker. Dit t.b.v. het oplossen van problemen.</t>
  </si>
  <si>
    <t>De gebruiker krijgt alleen de functionaliteiten waarvoor deze rechten heeft.</t>
  </si>
  <si>
    <t>De applicatie biedt de mogelijk om rollen te delegeren.</t>
  </si>
  <si>
    <t>Rapportages tonen niet meer gegevens dan waarvoor de aanvrager rechten heeft.</t>
  </si>
  <si>
    <t xml:space="preserve">Volwassenheid: De leverancier test de koppelingen bij iedere wijziging van uw applicatie voor dat ze in productie genomen worden zodat de koppeling technisch functioneert na de wijziging van de applicatie. </t>
  </si>
  <si>
    <t>Volwassenheid: De leverancier verschaft de functioneel beheerders van de gemeente Utrecht inzicht in de testresultaten.</t>
  </si>
  <si>
    <t>Beschikbaarheid: Koppelingen worden automatisch (zonder handmatige acties van een beheerder) gestart.</t>
  </si>
  <si>
    <t>Beschikbaarheid: De verwerking van koppelingen kan door (geautoriseerde) beheerders van de gemeente Utrecht in de tijd gepland worden (‘scheduling’).</t>
  </si>
  <si>
    <t>Beschikbaarheid: Koppelingen kunnen handmatig gestart worden door (geautoriseerde) beheerders van de gemeente Utrecht.</t>
  </si>
  <si>
    <t>Herstelbaarheid: Koppelingen zijn herstartbaar: de verwerking gaat verder bij laatst verwerkte object.</t>
  </si>
  <si>
    <t>Herstelbaarheid: Na verwerking worden verwerkte bestanden / berichten gearchiveerd (zodat de verwerking herhaald kan worden)/</t>
  </si>
  <si>
    <t>Herstelbaarheid: Als er fouten optreden dan bevat de logging de informatie waarmee de functioneel beheerders van de gemeente Utrecht eventuele functionele fouten herstellen.</t>
  </si>
  <si>
    <t>Herstelbaarheid: Fouten in de verwerking van koppelingen worden automatisch gesignaleerd naar de beheerders van de gemeente (bijvoorbeeld via email).</t>
  </si>
  <si>
    <t>Vertrouwelijkheid: De gegevens die worden uitgewisseld zijn alleen toegankelijk geautoriseerde gebruikers.</t>
  </si>
  <si>
    <t>Vertrouwelijkheid: De applicatie heeft een mechanisme om de data ("payload") te versleutelen.</t>
  </si>
  <si>
    <t>Integriteit : De integriteit van de gegevens die worden uitgewisseld wordt gewaarborgd.</t>
  </si>
  <si>
    <t>Onweerlegbaarheid: Bestanden / berichten beschikken over een unieke identificatie.</t>
  </si>
  <si>
    <t>Onweerlegbaarheid: Verwerkingsresultaten worden vastgelegd door logging en audit informatie.</t>
  </si>
  <si>
    <t>Verantwoording: De koppelingen leggen verwerkingsresultaten vast met de unieke identificatie van eis T15.</t>
  </si>
  <si>
    <t xml:space="preserve">Verantwoording: Alle data uitwisselactiviteiten via de systeemkoppelingen worden gelogd met de unieke identificatie van eis T15. </t>
  </si>
  <si>
    <t>Verantwoording: De vastlegging van de verwerkingsresultaten voldoet aan de eisen van de AVG en Baseline Informatiebeveiliging Overheid (BIO).</t>
  </si>
  <si>
    <t>Verantwoording: De functioneel beheerders van de gemeente Utrecht kunnen met de logging de werking van de koppeling controleren en eventuele functionele fouten herstellen.</t>
  </si>
  <si>
    <t>Authenticiteit: De koppelingen wisselen alleen informatie uit met geautoriseerde partijen.</t>
  </si>
  <si>
    <t>Authenticiteit: Bij iedere informatie-uitwisseling wordt de identiteit van de leverancier of afnemer vastgesteld en gecontroleerd.</t>
  </si>
  <si>
    <t xml:space="preserve">Beheerbaarheid: Leverancier levert tijdens de implementatie een functioneel ontwerp voor de koppeling op.  
Het functioneel ontwerp bevat: 
•	Functionele beschrijving van de koppeling en de informatie (objecttypen en attributen) die wordt uitgewisseld 
•	Beschrijving van de informatiestromen en de bijbehorende berichten en/of bestanden (layout, formaat, eventuele standaarden etc.); 
•	Transformaties en validaties van gegevens die door de koppeling worden uitgevoerd; 
•	Niet functionele eisen (bijvoorbeeld: performance, foutafhandeling, herstelbaarheid en beveiligingsaspecten). </t>
  </si>
  <si>
    <t xml:space="preserve">Beheerbaarheid: Leverancier levert een beheerhandleiding voor functioneel beheer van de gemeente Utrecht.  
De beheerhandleiding bevat: 
•	Functionele beschrijving van de koppeling; 
•	Beschrijving van de informatiestromen en de bijbehorende berichten en/of bestanden (layout, formaat, eventuele standaarden etc.); 
•	Beschrijving van logging, foutmeldingen en hoe fouten op te lossen; 
•	Starten en stoppen van de koppeling. </t>
  </si>
  <si>
    <t>R.1</t>
  </si>
  <si>
    <t>R.2</t>
  </si>
  <si>
    <t>H.1</t>
  </si>
  <si>
    <t>H.2</t>
  </si>
  <si>
    <t>H.3</t>
  </si>
  <si>
    <t>H.4</t>
  </si>
  <si>
    <t xml:space="preserve">J. Aansluitvoorwaarden SaaS applicaties </t>
  </si>
  <si>
    <t>J.1</t>
  </si>
  <si>
    <t>J.2</t>
  </si>
  <si>
    <t>J.3</t>
  </si>
  <si>
    <t>J.4</t>
  </si>
  <si>
    <t>J.5</t>
  </si>
  <si>
    <t>J.6</t>
  </si>
  <si>
    <t>J.7</t>
  </si>
  <si>
    <t>J.8</t>
  </si>
  <si>
    <t>J.9</t>
  </si>
  <si>
    <t>J.10</t>
  </si>
  <si>
    <t>J.11</t>
  </si>
  <si>
    <t>J.12</t>
  </si>
  <si>
    <t>J.13</t>
  </si>
  <si>
    <t>J.14</t>
  </si>
  <si>
    <t>J.15</t>
  </si>
  <si>
    <t>J.16</t>
  </si>
  <si>
    <t>J.17</t>
  </si>
  <si>
    <t>J.18</t>
  </si>
  <si>
    <t>J.19</t>
  </si>
  <si>
    <t>J.20</t>
  </si>
  <si>
    <t>J.21</t>
  </si>
  <si>
    <t>K. Koppelingen</t>
  </si>
  <si>
    <t>K.27</t>
  </si>
  <si>
    <t>K.28</t>
  </si>
  <si>
    <t>K.29</t>
  </si>
  <si>
    <t>L. Informatiebeveiliging</t>
  </si>
  <si>
    <t>M. Privacy bescherming</t>
  </si>
  <si>
    <t>K.1</t>
  </si>
  <si>
    <t>K.2</t>
  </si>
  <si>
    <t>K.3</t>
  </si>
  <si>
    <t>K.4</t>
  </si>
  <si>
    <t>K.5</t>
  </si>
  <si>
    <t>K.6</t>
  </si>
  <si>
    <t>K.7</t>
  </si>
  <si>
    <t>K.8</t>
  </si>
  <si>
    <t>K.9</t>
  </si>
  <si>
    <t>K.10</t>
  </si>
  <si>
    <t>K.11</t>
  </si>
  <si>
    <t>K.12</t>
  </si>
  <si>
    <t>K.13</t>
  </si>
  <si>
    <t>K.14</t>
  </si>
  <si>
    <t>K.15</t>
  </si>
  <si>
    <t>K.16</t>
  </si>
  <si>
    <t>K.17</t>
  </si>
  <si>
    <t>K.18</t>
  </si>
  <si>
    <t>K.19</t>
  </si>
  <si>
    <t>K.20</t>
  </si>
  <si>
    <t>K.21</t>
  </si>
  <si>
    <t>K.22</t>
  </si>
  <si>
    <t>K.23</t>
  </si>
  <si>
    <t>K.24</t>
  </si>
  <si>
    <t>K.25</t>
  </si>
  <si>
    <t>K.26</t>
  </si>
  <si>
    <t>L.1</t>
  </si>
  <si>
    <t>L.2</t>
  </si>
  <si>
    <t>M.1</t>
  </si>
  <si>
    <t>M.2</t>
  </si>
  <si>
    <t>M.3</t>
  </si>
  <si>
    <t>M.4</t>
  </si>
  <si>
    <t>N. Common Ground</t>
  </si>
  <si>
    <t>N.1</t>
  </si>
  <si>
    <t>N.2</t>
  </si>
  <si>
    <t>N.3</t>
  </si>
  <si>
    <t>N.4</t>
  </si>
  <si>
    <t>N.5</t>
  </si>
  <si>
    <t>N.6</t>
  </si>
  <si>
    <t>N.7</t>
  </si>
  <si>
    <t>N.8</t>
  </si>
  <si>
    <t>N.9</t>
  </si>
  <si>
    <t>N.10</t>
  </si>
  <si>
    <t>N.11</t>
  </si>
  <si>
    <t>N.12</t>
  </si>
  <si>
    <t>N.13</t>
  </si>
  <si>
    <t>N.14</t>
  </si>
  <si>
    <t>N.15</t>
  </si>
  <si>
    <t>N.16</t>
  </si>
  <si>
    <t>N.17</t>
  </si>
  <si>
    <t>N.18</t>
  </si>
  <si>
    <t>O. Rollen en Rechten</t>
  </si>
  <si>
    <t>O.1</t>
  </si>
  <si>
    <t>O.2</t>
  </si>
  <si>
    <t>O.3</t>
  </si>
  <si>
    <t>O.4</t>
  </si>
  <si>
    <t>O.5</t>
  </si>
  <si>
    <t>O.6</t>
  </si>
  <si>
    <t>O.7</t>
  </si>
  <si>
    <t>P. Backup</t>
  </si>
  <si>
    <t>P.1</t>
  </si>
  <si>
    <t>P.2</t>
  </si>
  <si>
    <t>P.3</t>
  </si>
  <si>
    <t>Q.1</t>
  </si>
  <si>
    <t>Q.2</t>
  </si>
  <si>
    <t>Q.3</t>
  </si>
  <si>
    <t>Q.4</t>
  </si>
  <si>
    <t>Q.5</t>
  </si>
  <si>
    <t>Q.6</t>
  </si>
  <si>
    <t>Q.7</t>
  </si>
  <si>
    <t>Q.8</t>
  </si>
  <si>
    <t>Q.9</t>
  </si>
  <si>
    <t>Q.10</t>
  </si>
  <si>
    <t>T.1</t>
  </si>
  <si>
    <t>T.2</t>
  </si>
  <si>
    <t>T.3</t>
  </si>
  <si>
    <t>T.4</t>
  </si>
  <si>
    <t>T.5</t>
  </si>
  <si>
    <t>T.6</t>
  </si>
  <si>
    <t>T.7</t>
  </si>
  <si>
    <t>U.1</t>
  </si>
  <si>
    <t>U.2</t>
  </si>
  <si>
    <t>U.3</t>
  </si>
  <si>
    <t>U.4</t>
  </si>
  <si>
    <t>U.5</t>
  </si>
  <si>
    <t>U.6</t>
  </si>
  <si>
    <t>V.1</t>
  </si>
  <si>
    <t>V.2</t>
  </si>
  <si>
    <t>V.3</t>
  </si>
  <si>
    <t>V.4</t>
  </si>
  <si>
    <r>
      <t>Gegevens van de gemeente Utrecht worden gescheiden van de gegevens van andere klanten opgeslagen.</t>
    </r>
    <r>
      <rPr>
        <sz val="11"/>
        <color rgb="FF000000"/>
        <rFont val="Verdana"/>
        <family val="2"/>
      </rPr>
      <t xml:space="preserve"> </t>
    </r>
  </si>
  <si>
    <t xml:space="preserve">Het is mogelijk om een aanbesteding in te delen in percelen. Over deze percelen dient apart gecommuniceerd te kunnen worden en kunnen individueel gegund worden. </t>
  </si>
  <si>
    <t>De applicatie biedt de mogelijkheid om de beoordelingen als gewogen gemiddelde samen te vatten. Daarnaast is het mogelijk om de eindscore zelf in te vullen na de consensus bijeenkomst.</t>
  </si>
  <si>
    <t>De applicatie biedt mogelijkheden om inschrijvingen van leveranciers middels scores te beoordelen inclusief een bijbehorende tekstuele onderbouwing.</t>
  </si>
  <si>
    <t>U conformeert zich volledig en onvoorwaardelijk aan de bijgevoegde Gemeentelijke Inkoopvoorwaarden Bij IT (GIBIT) 2020. Dit betekent dat uitsluitend de door de gemeente Utrecht gehanteerde voorwaarden van toepassing zijn. In uw inschrijving wordt niet (deels) naar andere juridische voorwaarden verwezen, ook niet als deze niet in tegenspraak met de voorwaarden van de gemeente Utrecht zouden zijn.</t>
  </si>
  <si>
    <t xml:space="preserve">De URL SaaS applicatie dient te kunnen worden benaderd middels de Fully Qualified Domain Name. </t>
  </si>
  <si>
    <t>Onder performance wordt de responsetijd van het systeem voor de eindgebruiker verstaan. Het gaat hierbij om de snelheid van de interactie voor wat betreft het tonen van schermen, zoekresultaten, ophalen en opslaan van gegevens, genereren van documenten en rapporten en tonen van opgeslagen documenten, berichten en rapporten.</t>
  </si>
  <si>
    <t>Er is sprake van aantoonbaar gebruikersgemak, dat wil zeggen:
De applicatie is intuitief: het aantal te verrichten handelingen is tot een minimum beperkt.</t>
  </si>
  <si>
    <t>De applicatie stuurt automatische berichten met betrekking tot belangrijke gebeurtenissen (o.a. aanmelding nieuwe inschrijvers bij de aanbesteding, insturen inschrijving door leverancier, nieuw bericht geplaatst in de aanbesteding, gunning). De inhoud van de automatische berichten kan door de beheerder van de aanbestedende dienst zelf worden ingesteld/gewijzigd.</t>
  </si>
  <si>
    <t xml:space="preserve">De gebruiker kan de mate waarin hij geautomatiseerde berichten ontvangt, zelf aanpassen. </t>
  </si>
  <si>
    <t>De berichtenmodule functioneert gelijkwaardig aan  mailapplicaties, zoals bijvoorbeeld MS Outlook.</t>
  </si>
  <si>
    <t>Na ieder aanbestedingstraject kan een rapportage worden gemaakt, waarin alle antwoorden van inschrijvers zijn te vergelijken in 1 overzicht. Dit overzicht is zowel online als in een export naar MS Excel beschikbaar.</t>
  </si>
  <si>
    <t>De applicatie biedt de mogelijkheid tot het generen van managementrapporten online en export naar MS Excel of PDF. In de rapportage is minimaal opgenomen: afdeling binnen de aanbestedende dienst, uniek aanbestedingsnummer, naam van de aanbesteding, publicatie datum, opsteller (gebruiker) van de aanbesteding, sluitingsdatum, namen van ingeschreven leveranciers, welke leverancier is gegund.</t>
  </si>
  <si>
    <t>Het uploaden vanuit minimaal MS Word en MS Excel wordt door de applicatie ondersteund zonder kwaliteitsverlies op gebied van functionaliteit, lay-out, etc.</t>
  </si>
  <si>
    <t xml:space="preserve">De applicatie heeft de mogelijkheid om projectgegevens vast te kunnen leggen en overzichten te genereren. De beheerder heeft de mogelijkheid om de overzichten als standaard in te stellen en te wijzigen. </t>
  </si>
  <si>
    <t xml:space="preserve">Doorlooptijden en planning dienen handmatig ingevuld, aangevuld en aangepast te kunnen worden door de procesbegeleider. De applicatie geeft een melding wanneer dit niet conform aanbestedingswet is. </t>
  </si>
  <si>
    <t xml:space="preserve">De applicatie beschikt over de mogelijkheid om een deel van de informatie (zowel op velden als op projectniveau) periodiek te publiceren op de website van de gemeente. </t>
  </si>
  <si>
    <t xml:space="preserve">De applicatie heeft een planningsfunctionaliteit die inzicht geeft in de huidige en toekomstige workload. Deze wordt door de gemeente gebruikt als inkoopkalender. </t>
  </si>
  <si>
    <t xml:space="preserve">De velden van de planningstool zijn door de beheerder vrij in te richten. </t>
  </si>
  <si>
    <t xml:space="preserve">Alle (decentraal) inkopers kunnen een aanbesteding aanmaken in de planningstool en hier een procesbegeleider aan koppelen.  De procesbegeleider krijgt een melding wanneer dit gebeurt. </t>
  </si>
  <si>
    <t>V.5</t>
  </si>
  <si>
    <t xml:space="preserve">De gemeente heeft een controlefunctie op de aanmeldingen en heeft de mogelijkheid om de groslijsten te beheren. </t>
  </si>
  <si>
    <t xml:space="preserve">De applicatie stuurt geautomatiseerd berichten bij het verloop van bewijsstukken van leveranciers. </t>
  </si>
  <si>
    <t>Het systeem heeft een online logboek functie per aanbesteding, aan zowel de aanbestedende dienst kant als ook de leverancierskant, direct inzichtelijk voor gebruikers, waarin alle acties en wijzigingen geregistreerd zijn, inclusief gebruiker, datum- en tijdsaanduiding.</t>
  </si>
  <si>
    <t>V.6</t>
  </si>
  <si>
    <t>Bij de implementatie van de applicatie heeft de gemeente de mogelijkheid diverse rollen te definiëren waarbij per rol verschillende autorisaties worden meegegeven zoals alleen kijkrechten tot volledige autorisatie binnen de aanbesteding.</t>
  </si>
  <si>
    <t>A. Kwaliteit en Data</t>
  </si>
  <si>
    <t>A.3</t>
  </si>
  <si>
    <t>A.4</t>
  </si>
  <si>
    <t>A.5</t>
  </si>
  <si>
    <t>A.6</t>
  </si>
  <si>
    <t>A.7</t>
  </si>
  <si>
    <t>A.8</t>
  </si>
  <si>
    <t>A.9</t>
  </si>
  <si>
    <t>A.10</t>
  </si>
  <si>
    <t>A.11</t>
  </si>
  <si>
    <t>A.12</t>
  </si>
  <si>
    <t>B. Personeel</t>
  </si>
  <si>
    <t>De organisatie en de aangeboden dienstverlening voldoen aantoonbaar aan alle (relevante) eisen die Baseline Informatiebeveiliging Overheid (BIO) stelt. Opdrachtnemer heeft hiervoor een managementsysteem in werking voor de te leveren ICT-systemen/- diensten conform ISO27001 of daaraan gelijkwaardig. Opdrachtgever bepaalt of het daadwerkelijk gelijkwaardig is. De certificering dient niet alleen de hosting te betreffen maar te gelden voor alle bedrijfsprocessen binnen de organisatie.</t>
  </si>
  <si>
    <t>Opdrachtnemer garandeert dat de Opdrachtgever blijft voldoen aan het gestelde in de BIO voor tenminste Basisbeveiligingsniveau 2 (BBN 2).</t>
  </si>
  <si>
    <t>Opdrachtgever heeft het recht om jaarlijks BIO compliancy audits op de dienstverlening van Opdrachtnemer te laten uitvoeren, waarvan de kosten ten laste van de Opdrachtgever zullen zijn. Dit kan worden afgevangen door een derden-verklaring.</t>
  </si>
  <si>
    <t>L.3</t>
  </si>
  <si>
    <t>L.4</t>
  </si>
  <si>
    <t>L.5</t>
  </si>
  <si>
    <t>L.6</t>
  </si>
  <si>
    <t>L.7</t>
  </si>
  <si>
    <t>Opdrachtnemer dient jaarlijks rapportages in over:
- De behaalde beschikbaarheid voorgedane beveiligingsincidenten
- Openstaande kwetsbaarheden en de mogelijke impact en risico daarvan
- Nakoming van de BIO; het volwassenheidsniveau van de geïmplementeerde maatregelen
- Nog niet geïmplementeerde maatregelen en explains</t>
  </si>
  <si>
    <t>De verbinding met de SaaS webapplicatie is beveiligd. </t>
  </si>
  <si>
    <t xml:space="preserve">De SaaS applicatie maakt geen gebruik van plug-in componenten. </t>
  </si>
  <si>
    <t xml:space="preserve">Voor het functioneren van de SaaS applicatie op het client device en/of in de webbrowser dienen geen verdere instellingen, dan wel installaties op het client device en/of in de browser benodigd. </t>
  </si>
  <si>
    <t>De SaaS applicatie sluit aan op de binnen de Gemeente Utrecht geldende standaarden ten aanzien van de ICT-infrastructuur.</t>
  </si>
  <si>
    <t xml:space="preserve">De wijze waarop de registratie, voortgangsbewaking en afhandeling van de gemelde incidenten wordt uitgevoerd komt terug in uw concept SLA. </t>
  </si>
  <si>
    <t xml:space="preserve">U beschrijft in uw concept SLA de wijze waarop de gemeente Utrecht invloed heeft op de prioriteit van de incidenten en wensen afhandeling </t>
  </si>
  <si>
    <t xml:space="preserve">U beschrijft in uw concept SLA hoe de escalatieprocedure vorm is gegeven. Bijvoorbeeld als de oplostijd wordt overschreden. </t>
  </si>
  <si>
    <t xml:space="preserve">U beschrijft in uw concept SLA wat de reactie en oplostijd is bij in ieder geval de onderstaande incidenten:  
- Een belemmerende fout die zich openbaart aan de gebruikers in een essentieel onderdeel. Er is geen work-around mogelijk.  
- Een belemmerende fout die zich openbaart aan de gebruikers. Er is wel een work around mogelijk.  
- Applicatie bevat een fout die zich openbaart aan de gebruikers met weinig impact
- Overige storingen. </t>
  </si>
  <si>
    <t>U beschrijft in uw concept SLA welke backup en recovery mechanisme worden geboden:  Hierbij gaat u in op de soort backup (programmatuur en data), de frequentie van de backup, de bewaartermijn en de maximale restoretijd.</t>
  </si>
  <si>
    <t xml:space="preserve">U beschrijft in uw concept SLA de maximale aaneengesloten downtime.   
</t>
  </si>
  <si>
    <t xml:space="preserve"> De wijze waarop het groot planmatig onderhoud wordt uitgevoerd en de wijze waarop dit wordt afgestemd met Opdrachtgever  is opgenomen in de concept SLA. </t>
  </si>
  <si>
    <t xml:space="preserve">De wijze waarop het correctief onderhoud (foutherstelwerkzaamheden) wordt uitgevoerd en hoe u hierover communiceert met Opdrachtgever is opgenomen in de concept SLA. 
</t>
  </si>
  <si>
    <t>A.13</t>
  </si>
  <si>
    <t>TOELICHTING BIJ HET PROGRAMMA VAN EISEN (PVE) VOOR HET AANBESTEDINGSPLATFORM</t>
  </si>
  <si>
    <t>Behaalde punten:</t>
  </si>
  <si>
    <t>Aantal x-jes geplaatst:</t>
  </si>
  <si>
    <t>Maximaal aantal te behalen punten:</t>
  </si>
  <si>
    <t xml:space="preserve">Herstelbaarheid: Als de verwerking afgebroken wordt, dan zorgt de applicatie ervoor dat de gegevens in de applicatie consistent zijn en blijven. </t>
  </si>
  <si>
    <t>Aantal requirements:</t>
  </si>
  <si>
    <r>
      <rPr>
        <sz val="12"/>
        <color theme="0"/>
        <rFont val="Calibri"/>
        <family val="2"/>
        <scheme val="minor"/>
      </rPr>
      <t>ICT:</t>
    </r>
    <r>
      <rPr>
        <sz val="20"/>
        <color theme="0"/>
        <rFont val="Calibri"/>
        <family val="2"/>
        <scheme val="minor"/>
      </rPr>
      <t xml:space="preserve"> </t>
    </r>
    <r>
      <rPr>
        <sz val="9"/>
        <color theme="0"/>
        <rFont val="Calibri"/>
        <family val="2"/>
        <scheme val="minor"/>
      </rPr>
      <t>Software as a service (SaaS) is software die als een online dienst wordt aangeboden. De SaaS-aanbieder zorgt 
voor installatie, onderhoud en beheer van de applicatie. De gebruiker benadert de applicatie over het internet.</t>
    </r>
  </si>
  <si>
    <r>
      <rPr>
        <sz val="12"/>
        <color theme="0"/>
        <rFont val="Calibri"/>
        <family val="2"/>
        <scheme val="minor"/>
      </rPr>
      <t xml:space="preserve">Service Level Agreement: </t>
    </r>
    <r>
      <rPr>
        <sz val="9"/>
        <color theme="0"/>
        <rFont val="Calibri"/>
        <family val="2"/>
        <scheme val="minor"/>
      </rPr>
      <t>De requirements genoemd in dit tabblad van het PVE, hebben betrekking op het overeen te komen Service Level Agreement (SLA). De gemeente Utrecht heeft als uitgangspunt dat minimaal de genoemde requirements voor het Service Level Agreement worden opgenomen in het SLA. Derhalve zijn alle requirements als EIS gekwalificeerd. Wanneer inschrijver voor één of meerdere requirements niet in staat of voornemens is deze op te nemen in de SLA, dan wordt inschrijver uitgesloten van deelname aan deze aanbesteding. De leverancier levert bij de inschrijving een concept SLA waarin minimaal de onderstaande onderwerpen en antwoord op de onderstaande vragen worden genoemd.</t>
    </r>
  </si>
  <si>
    <t>Q.11</t>
  </si>
  <si>
    <t>Q.12</t>
  </si>
  <si>
    <t>Q.13</t>
  </si>
  <si>
    <t>Q.14</t>
  </si>
  <si>
    <t>Q.15</t>
  </si>
  <si>
    <t>Q.16</t>
  </si>
  <si>
    <t>Q.17</t>
  </si>
  <si>
    <t>Q.18</t>
  </si>
  <si>
    <t>Q.19</t>
  </si>
  <si>
    <t>Q.20</t>
  </si>
  <si>
    <t>Q.21</t>
  </si>
  <si>
    <t>Q.22</t>
  </si>
  <si>
    <t>Q.23</t>
  </si>
  <si>
    <t>Q.24</t>
  </si>
  <si>
    <t>Q.25</t>
  </si>
  <si>
    <t>Q.26</t>
  </si>
  <si>
    <t>Q.27</t>
  </si>
  <si>
    <t>Q.28</t>
  </si>
  <si>
    <t>Q.29</t>
  </si>
  <si>
    <t>Q.30</t>
  </si>
  <si>
    <t>R. Gebruikers</t>
  </si>
  <si>
    <t>R.3</t>
  </si>
  <si>
    <t>R.4</t>
  </si>
  <si>
    <t>R.5</t>
  </si>
  <si>
    <t>R.6</t>
  </si>
  <si>
    <t>R.7</t>
  </si>
  <si>
    <t>R.8</t>
  </si>
  <si>
    <t>R.9</t>
  </si>
  <si>
    <t>R.10</t>
  </si>
  <si>
    <t>R.11</t>
  </si>
  <si>
    <t>R.12</t>
  </si>
  <si>
    <t>R.13</t>
  </si>
  <si>
    <t>R.14</t>
  </si>
  <si>
    <t>R.15</t>
  </si>
  <si>
    <t>R.16</t>
  </si>
  <si>
    <t>R.17</t>
  </si>
  <si>
    <t>R.18</t>
  </si>
  <si>
    <t>R.19</t>
  </si>
  <si>
    <t>R.20</t>
  </si>
  <si>
    <t>R.21</t>
  </si>
  <si>
    <t>R.22</t>
  </si>
  <si>
    <t>R.23</t>
  </si>
  <si>
    <t>R.24</t>
  </si>
  <si>
    <t>R.25</t>
  </si>
  <si>
    <t>R.26</t>
  </si>
  <si>
    <t>R.27</t>
  </si>
  <si>
    <t>R.28</t>
  </si>
  <si>
    <t>R.29</t>
  </si>
  <si>
    <t>R.30</t>
  </si>
  <si>
    <t>R.31</t>
  </si>
  <si>
    <t>R.32</t>
  </si>
  <si>
    <t>R.33</t>
  </si>
  <si>
    <t>R.34</t>
  </si>
  <si>
    <t>R.35</t>
  </si>
  <si>
    <t>R.36</t>
  </si>
  <si>
    <t>R.37</t>
  </si>
  <si>
    <t>R.38</t>
  </si>
  <si>
    <t>R.39</t>
  </si>
  <si>
    <t>R.40</t>
  </si>
  <si>
    <t>R.41</t>
  </si>
  <si>
    <t>R.42</t>
  </si>
  <si>
    <t>R.43</t>
  </si>
  <si>
    <t>R.44</t>
  </si>
  <si>
    <t>R.45</t>
  </si>
  <si>
    <t>R.46</t>
  </si>
  <si>
    <t>R.47</t>
  </si>
  <si>
    <t>R.48</t>
  </si>
  <si>
    <t>R.49</t>
  </si>
  <si>
    <t>R.50</t>
  </si>
  <si>
    <t>R.51</t>
  </si>
  <si>
    <t>Maatwerk</t>
  </si>
  <si>
    <t>De applicatie beschikt over een ISO 27001/IEC 23081 of gelijkwaardig certificaat</t>
  </si>
  <si>
    <t>Verwerkingen zijn herstelbaar zodat bij het optreden van fouten en/of wegraken van informatie gecorrigeerd en hersteld kan worden door het opnieuw verwerken van de informatie. Alle aanpassingen dienen gelogd te worden om reconstructie mogelijk te maken.</t>
  </si>
  <si>
    <t>De testomgevingen zoals beschreven in A.12 worden direct na het voltooien van deze testen verwijderd.</t>
  </si>
  <si>
    <t xml:space="preserve">Wanneer er sprake is van het aansluiten op een component binnen Utrecht dan rekening houden met de aspecten zoals benoemd in Bijlage: ICT Infrastructuur gemeente </t>
  </si>
  <si>
    <t>De applicatie moet kunnen aansluiten op de OpenTunnel</t>
  </si>
  <si>
    <t xml:space="preserve">Deze eisen zijn bedoeld om in de toekomst te realiseren en hoeven niet bij de implementatie geleverd te worden. U dient hiervoor een aparte prijs op te geven in het prijzenblad. </t>
  </si>
  <si>
    <t xml:space="preserve">Zie hiervoor 1.3 Social Return in de offerteaanvraag. </t>
  </si>
  <si>
    <t>Het is mogelijk om vanuit de planningstool vanuit diverse niveaus (per gebruiker, afdeling, per onderwerp) te filteren.</t>
  </si>
  <si>
    <t>De applicatie maakt gebruik van een aanbiedingskluis waarin aanmeldingen/inschrijvingen van marktpartijen worden bewaard zodanig dat niemand aanbiedingen kan inzien voordat de aanbiedingskluis geopend wordt. De aanbiedingskluis kan alleen na de inschrijvingstermijn worden geopend, waarbij tevens twee geautoriseerde gebruikers hun gebruikersnaam en wachtwoord tijdens de openingsprocedure hebben ingegeven. Tevens biedt de applicatie standaard de mogelijkheid om met de dubbele envelopmethode te werken, te weten twee aanbiedingskluizen in één procedure; één voor de kwaliteit, en één voor de prijs.</t>
  </si>
  <si>
    <t>is 1 januari 2023 12 maanden na implementatie, zie vorige eis?</t>
  </si>
  <si>
    <t>De authenticiteit van informatie die leveranciers aan Opdrachtgever verstrekken dient te zijn geborgd. Dat betekent dat op het moment dat zij hun offerte indienen, derden deze informatie niet meer kunnen wijzigen.</t>
  </si>
  <si>
    <t>Een gebruiker van een leverancier kan andere gebruikers binnen zijn bedrijfsprofiel autoriseren om mee te werken aan de inschrijving.</t>
  </si>
  <si>
    <t>T. Leveranciers</t>
  </si>
  <si>
    <t>U. Projectgegevens en rapportages</t>
  </si>
  <si>
    <t>U.7</t>
  </si>
  <si>
    <t>U.8</t>
  </si>
  <si>
    <t>U.9</t>
  </si>
  <si>
    <t>U.10</t>
  </si>
  <si>
    <t>U.11</t>
  </si>
  <si>
    <t>V. Inkoopkalender</t>
  </si>
  <si>
    <t>W. Groslijsten</t>
  </si>
  <si>
    <t>W.1</t>
  </si>
  <si>
    <t>W.2</t>
  </si>
  <si>
    <t>W.3</t>
  </si>
  <si>
    <t>W.4</t>
  </si>
  <si>
    <t>W.5</t>
  </si>
  <si>
    <t>W.6</t>
  </si>
  <si>
    <t>W.7</t>
  </si>
  <si>
    <t>W.8</t>
  </si>
  <si>
    <t>W.9</t>
  </si>
  <si>
    <t>S. Licenties</t>
  </si>
  <si>
    <t>Communicatie over aanmeldingen en beheer tussen gemeente en de leveranciers wordt ondersteund via de berichtenmodule, zie eis R.17.</t>
  </si>
  <si>
    <t>X. Eisen aan DAS</t>
  </si>
  <si>
    <t>X.1</t>
  </si>
  <si>
    <t>X.2</t>
  </si>
  <si>
    <t>X.3</t>
  </si>
  <si>
    <t>X.4</t>
  </si>
  <si>
    <t>X.5</t>
  </si>
  <si>
    <t>X.6</t>
  </si>
  <si>
    <t>X.7</t>
  </si>
  <si>
    <t>X.8</t>
  </si>
  <si>
    <t>X.9</t>
  </si>
  <si>
    <t>X.10</t>
  </si>
  <si>
    <t>X.11</t>
  </si>
  <si>
    <t>X.12</t>
  </si>
  <si>
    <t>X.13</t>
  </si>
  <si>
    <t>X.14</t>
  </si>
  <si>
    <t>X.15</t>
  </si>
  <si>
    <t>X.16</t>
  </si>
  <si>
    <t>X.17</t>
  </si>
  <si>
    <t>X.18</t>
  </si>
  <si>
    <t>X.19</t>
  </si>
  <si>
    <t>X.20</t>
  </si>
  <si>
    <t>X.21</t>
  </si>
  <si>
    <t>X.22</t>
  </si>
  <si>
    <t>X.23</t>
  </si>
  <si>
    <t>X.24</t>
  </si>
  <si>
    <t>X.25</t>
  </si>
  <si>
    <t>X.26</t>
  </si>
  <si>
    <t>X.27</t>
  </si>
  <si>
    <t>X.28</t>
  </si>
  <si>
    <t>Het is mogelijk een totaaloverzicht te bekijken van alle procedures en hierop
in te zoomen/ door te klikken om detailgegevens te bekijken.</t>
  </si>
  <si>
    <t>Leveranciers kunnen zich bij de Gemeente inschrijven. Pas bij de inschrijving voor een opdracht wordt de leverancier verplicht gesteld alle gegevens in te vullen en documenten toe te sturen. Deze gegevens worden na de 1e
inschrijving voor een opdracht vastgehouden binnen het systeem.</t>
  </si>
  <si>
    <t>Het systeem heeft de mogelijkheid om vrije velden te definiëren, eventueel met een datumveld waarop gesignaleerd en/of gerapporteerd kan worden.</t>
  </si>
  <si>
    <t>De    helpfunctie    is    contextgevoelig.    De    gebruiker    krijgt    direct    het helponderdeel  te  zien  waar  hij  op  dat  moment  zijn  zoekopdracht  naartoe heeft verwezen.</t>
  </si>
  <si>
    <t>In  het  proces  kunnen  helpteksten  aangebracht  worden.  Ook  kunnen  er (deep)-links    aangebracht    worden    naar    informatie    op    het    gemeente intranet.</t>
  </si>
  <si>
    <t>De statusstappen binnen het proces zijn in het systeem inzichtelijk.</t>
  </si>
  <si>
    <t>Het  is  mogelijk  om  vanuit  een  processtap  in  de  workflow  weer  terug  te gaan naar een eerdere processtap.</t>
  </si>
  <si>
    <t>Het  is  mogelijk  om  in  de  workflow  accoderingstappen  toe  te  voegen  voor verschillende rollen.</t>
  </si>
  <si>
    <t>Binnen de module kunnen, zonder beperking in aantallen, opdrachten worden gepubliceerd en kunnen zelfstandigen en leveranciers een account aanmaken en zelf beheren binnen het door de aanbestedende dienst
gepubliceerde DAS.</t>
  </si>
  <si>
    <t>De module moet compliant zijn met de aanbestedingsregels van een DAS.</t>
  </si>
  <si>
    <t>De module moet het beoordelingsproces van de offerte faciliteren.</t>
  </si>
  <si>
    <t>De module heeft een dashboard die aanpasbaar is op basis van data uit het
systeem.</t>
  </si>
  <si>
    <t>De module heeft een centrale functionaliteit voor het beheren, informatie verstrekken en verwijderen van leveranciers.</t>
  </si>
  <si>
    <t>De module bevat een zoekfunctie op verschillende criteria, zoals – maar
niet uitsluitend -  leverancier/kandidaat, titel, contract.</t>
  </si>
  <si>
    <t>De module houdt logging bij waarmee te herleiden is welke acties zijn
gedaan en door wie.</t>
  </si>
  <si>
    <t>De module bevat een import- en exportmogelijkheid van alle gevulde
velden, in ieder geval van en naar excel.</t>
  </si>
  <si>
    <t>Het   systeem   biedt   helpfunctie   incl.   indexering   en   zoekmechanisme   op trefwoorden die overal vanuit de module aangeroepen kan worden.</t>
  </si>
  <si>
    <t>De module biedt de mogelijkheid om vanuit templates te werken voor het
opstellen van een uitvraag.</t>
  </si>
  <si>
    <t>Zelfstandige professionals en leveranciers ontvangen automatisch offerteaanvragen per mail en kunnen vervolgens op deze aanvragen reageren door het uploaden van offertes, met het ‘ja’ of ‘nee’ invullen van gestelde criteria.</t>
  </si>
  <si>
    <t>De module biedt de mogelijkheid voor de gebruiker de workload (openstaande acties/taken) van zichzelf en één of meerdere andere collega's
inzichtelijk te maken en hierop te filteren.</t>
  </si>
  <si>
    <t>De module biedt de mogelijkheid voor de gebruiker om per offerte aan te geven waarom deze niet geschikt is voor de betreffende uitvraag
(open tekstvelden worden ondersteund).</t>
  </si>
  <si>
    <t>Het moet mogelijk zijn (knock out) selectievragen toe te voegen (open  vragen, ja/nee vragen, multiple choice) en hieraan punten en motivatie toe te kennen.</t>
  </si>
  <si>
    <t>Het moet mogelijk zijn op basis van de knock-out criteria en selectievragen
de module een ranking te laten maken van de beste inschrijvers.</t>
  </si>
  <si>
    <t>De gebruiker moet in de module kunnen aangeven welke inschrijver
wordt gecontracteerd.</t>
  </si>
  <si>
    <t>Het moet mogelijk zijn om signaleringen te ontvangen op verplichte documenten (VOG, ISO-certificaat etc), wanneer deze aanvragen
meegestuurd moeten worden en wanneer deze nog niet ontvangen zijn.</t>
  </si>
  <si>
    <t>Triggers/signaleringen   moeten   zichtbaar   worden   door   middel   van   een taak/actie   in   het   systeem   en   per   mail   als   notificatie   kunnen   worden verzonden naar de verschillende gebruikers.</t>
  </si>
  <si>
    <t>V.7</t>
  </si>
  <si>
    <t xml:space="preserve">Uw voornemen voor prijsverhoging wordt minimaal zes weken voor de ingangsdatum bekend gemaakt aan contractmanager van de gemeente. Gewijzigde prijzen en tarieven gaan pas in na toestemming van de gemeente. </t>
  </si>
  <si>
    <t>In het systeem is het totale aanbestedingsdossier inzichtelijk inclusief alle bijbehorende documenten.</t>
  </si>
  <si>
    <r>
      <t xml:space="preserve">Uw applicatie voldoet aan de verplichte beveiligingsstandaarden van het forum standaardisatie. De verplichte standaarden vindt u </t>
    </r>
    <r>
      <rPr>
        <u/>
        <sz val="11"/>
        <color theme="4"/>
        <rFont val="Calibri"/>
        <family val="2"/>
        <scheme val="minor"/>
      </rPr>
      <t>hier</t>
    </r>
    <r>
      <rPr>
        <sz val="11"/>
        <color theme="1"/>
        <rFont val="Calibri"/>
        <family val="2"/>
        <scheme val="minor"/>
      </rPr>
      <t>.</t>
    </r>
  </si>
  <si>
    <t>Indien dit maatwerk betreft geeft u in kolom i aan binnen welke termijn u dit kunt opleveren. Deze termijn hanteert u ook in het Plan van Aanpak (zie subgunningscriterium 1.1).</t>
  </si>
  <si>
    <t>Alle activiteiten moeten gelogd worden op account en tijdstip (hieronder vallen in ieder geval: raadplegen, aanpassen, wijzigen, vernietigen en uploaden).</t>
  </si>
  <si>
    <t>Er is sprake van één geïntegreerd systeem, d.w.z. dat de modules vanuit één centrale user interface te benaderen of te openen zijn: de gebruiker hoeft dus geen aparte (deel)applicatie te openen of verschillende URL's te gebruiken.</t>
  </si>
  <si>
    <t xml:space="preserve">U voldoet aan de milieuzonering voor gemotoriseerde voertuigen die de gemeente hanteert. Zie voor de meest recente informatie:  www.utrecht.nl/milieuzone. </t>
  </si>
  <si>
    <t xml:space="preserve">De applicatie is in staat om afnemers te informeren over gebeurtenissen, zodat afnemers zich op gebeurtenissen kunnen abonneren. </t>
  </si>
  <si>
    <t>De applicatie haalt gegevens op via services / API’s van het bronsysteem (in plaats van ze zelf op te slaan).</t>
  </si>
  <si>
    <t xml:space="preserve">Er is sprake van een escalatiemodel, waarbij de helpdesk bereikbaar is in het geval van calamiteiten,  bijvoorbeeld wanneer er sprake is van een 'system-down' situatie buiten kantoortijden. Denk hierbij minimaal aan de volgende punten, maar niet gelimiteerd tot: reactietijd escalatie, duur opzet escalatieteam, tijd opschakelen escalatie, doorlooptijd escalatie. </t>
  </si>
  <si>
    <t xml:space="preserve">Opdrachtgever en Opdrachtnemer sluiten een SLA overeenkomst af waarin afspraken over het dienstverlenings-niveau zijn vastgelegd. Hierin staan de diensten beschreven, het kwaliteitsniveau, betrokken partijen en omstandigheden waaronder de diensten worden geleverd. </t>
  </si>
  <si>
    <t>De Opdrachtnemer dient over een interne klachtenregistratie- en afhandelingsprocedure te beschikken.</t>
  </si>
  <si>
    <t xml:space="preserve">De Opdrachtnemer stelt een aanspreekpunt op servicemanagement niveau beschikbaar. </t>
  </si>
  <si>
    <t xml:space="preserve">De Opdrachtnemer garandeert dat relevante wetswijzigingen en onomkeerbare rechterlijke uitspraken worden opgevolgd en deze wijzigingen op functioneel, beveiligings- en/of technisch niveau per ingangsdatum effectief zijn in het systeem. </t>
  </si>
  <si>
    <t>Functioneel beheer van de Opdrachtgever moet zelfstandig in staat zijn de volledige configuratie opties van het systeem te onderhouden.  Hierbij moet in ieder geval de mogelijkheid zijn om de volgende elementen te beheren:
- Basisgegevens  
- autorisatiemodel  
- organisatiestructuur 
- workflows  
- vrije velden  
- templates voor documenten</t>
  </si>
  <si>
    <t>De beschrijving van het informatiemodel wordt ter beschikking gesteld aan de Opdrachtgever.</t>
  </si>
  <si>
    <t>De beschrijving van het datamodel wordt ter beschikking gesteld aan de Opdrachtgever</t>
  </si>
  <si>
    <t>De documentatie van de API’s wordt ter beschikking gesteld aan de Opdrachtgever.</t>
  </si>
  <si>
    <t xml:space="preserve">Het intellectueel eigendom van API’s die worden gerealiseerd in opdracht van de Opdrachtgever ligt bij de Opdrachtgever. </t>
  </si>
  <si>
    <t>Het uitvoeren van werkzaamheden in onderaanneming is alleen toegestaan als de Opdrachtgever daarvoor schriftelijk toestemming heeft gegeven.</t>
  </si>
  <si>
    <t>U realiseert zich, dat de gemeente ook als overheid optreedt. U aanvaardt deze bijzondere positie van Opdrachtgever als overheid. De gemeente behoudt bij nakoming van de overeenkomst haar bevoegdheden tot publiekrechtelijke rechtshandelingen.</t>
  </si>
  <si>
    <t>Gemeente Utrecht heeft de mogelijkheid ten aanzien van de jaarplanning wensen in te brengen.</t>
  </si>
  <si>
    <t>De applicatie dient een administrator (functioneel beheerder) in staat stellen om zelfstandig en op ieder gewenst moment informatie te ontsluiten over gebruikersaantallen, actieve accounts en indicatoren over de performance en de logging van het systeem.</t>
  </si>
  <si>
    <t>De oplossing is modulair opgebouwd, waarbij alle modules volledig geïntegreerd  zijn met elkaar. Zodanig dat gegevens slechts één keer hoeven worden ingevoerd.</t>
  </si>
  <si>
    <t>De oplossing zorgt voor het afdwingen van vereiste authenticatie, invullen van verplichte gegevens en toevoegen van verplichte documenten.</t>
  </si>
  <si>
    <t>Alle aanbestedingsprocedures worden door de applicatie ondersteund. Onder alle aanbestedingsprocedures worden alle huidige en toekomstige procedures zoals genoemd in de geldende aanbestedingswet bedoeld alsmede aanpassingen naar aanleiding van onomkeerbare rechtelijke uitspraken.</t>
  </si>
  <si>
    <t>Gegarandeerd wordt dat nu en in de toekomst aan wet- en regelgeving en onomkeerbare rechtelijke uitspraken op het gebied van publiek aanbesteden wordt voldaan zonder meerkosten voor Opdrachtgever.</t>
  </si>
  <si>
    <t>Bij het indienen van een aanbieding (door een leverancier) wordt minimaal het ID van de gebruiker die het voorstel verzendt, de datum en het tijdstip, zichtbaar vastgelegd. Hetzelfde geldt eveneens voor gebruiker(s) die de 'digitale kluis' van aanbestedende dienst opent.</t>
  </si>
  <si>
    <t xml:space="preserve">Geïnteresseerde ondernemers kunnen zich via de applicatie aanmelden bij de gemeente om opgenomen te worden op de groslijst. </t>
  </si>
  <si>
    <t>Het  is  mogelijk  om  in  de  workflow  accorderingstappen  toe  te  voegen  voor verschillende rollen.</t>
  </si>
  <si>
    <r>
      <t xml:space="preserve">
In dit programma van eisen worden de requirements uitgevraagd voor een nieuw aanbestedingsplatform. Alle requirements van de tabbladen maken integraal onderdeel uit van de gehele uitvraag en de uiteindelijke overeenkomst. U wordt als inschrijver verzocht alle tabbladen naar waarheid in te vullen. Op de tabbladen Algemeen, ICT en SLA is het enkel mogelijk om aan te geven of u het requirement als 'Standaard' of niet ('Onmogelijk') kunt leveren. 
Voor het tabblad Functioneel dient u, in relatie tot de geboden oplossing, voor de requirements aan </t>
    </r>
    <r>
      <rPr>
        <sz val="11"/>
        <rFont val="Calibri"/>
        <family val="2"/>
        <scheme val="minor"/>
      </rPr>
      <t xml:space="preserve">te geven </t>
    </r>
    <r>
      <rPr>
        <sz val="11"/>
        <color theme="1"/>
        <rFont val="Calibri"/>
        <family val="2"/>
        <scheme val="minor"/>
      </rPr>
      <t xml:space="preserve">of u dit als 'Standaard', als 'Maatwerk' of niet ('Onmogelijk') kunt leveren. Hierbij ontvangt u voor elk requirement dat als 'Standaard' wordt aangemerkt 3 punten, voor 'Maatwerk' 1 punt en voor 'Onmogelijk' 0 punten.
In cel C2 van het tabblad 'Functioneel' wordt het totaal aantal behaalde punten automatisch bijgehouden met een kopie daarvan onder deze toelichting. De totale score wordt in Gunningscriterium 2 uitgedrukt in een fictieve korting. De wijze waarop het PVE meetelt in de gunningsmethodiek is opgenomen in de offerteaanvraag. 
U wordt gevraagd een 'x' te plaatsen in de respectievelijke kolommen </t>
    </r>
    <r>
      <rPr>
        <b/>
        <sz val="11"/>
        <color theme="1"/>
        <rFont val="Calibri"/>
        <family val="2"/>
        <scheme val="minor"/>
      </rPr>
      <t xml:space="preserve">F, G </t>
    </r>
    <r>
      <rPr>
        <sz val="11"/>
        <color theme="1"/>
        <rFont val="Calibri"/>
        <family val="2"/>
        <scheme val="minor"/>
      </rPr>
      <t>(tabblad 2, 3 en 4) en</t>
    </r>
    <r>
      <rPr>
        <b/>
        <sz val="11"/>
        <color theme="1"/>
        <rFont val="Calibri"/>
        <family val="2"/>
        <scheme val="minor"/>
      </rPr>
      <t xml:space="preserve"> H </t>
    </r>
    <r>
      <rPr>
        <sz val="11"/>
        <color theme="1"/>
        <rFont val="Calibri"/>
        <family val="2"/>
        <scheme val="minor"/>
      </rPr>
      <t>(tabblad 5), al naar gelang welke optie voor uw oplossing van toepassing is</t>
    </r>
    <r>
      <rPr>
        <b/>
        <sz val="11"/>
        <color theme="1"/>
        <rFont val="Calibri"/>
        <family val="2"/>
        <scheme val="minor"/>
      </rPr>
      <t xml:space="preserve">. </t>
    </r>
    <r>
      <rPr>
        <sz val="11"/>
        <color theme="1"/>
        <rFont val="Calibri"/>
        <family val="2"/>
        <scheme val="minor"/>
      </rPr>
      <t xml:space="preserve">In kolom </t>
    </r>
    <r>
      <rPr>
        <b/>
        <sz val="11"/>
        <color theme="1"/>
        <rFont val="Calibri"/>
        <family val="2"/>
        <scheme val="minor"/>
      </rPr>
      <t xml:space="preserve">H </t>
    </r>
    <r>
      <rPr>
        <sz val="11"/>
        <color theme="1"/>
        <rFont val="Calibri"/>
        <family val="2"/>
        <scheme val="minor"/>
      </rPr>
      <t xml:space="preserve">en/of </t>
    </r>
    <r>
      <rPr>
        <b/>
        <sz val="11"/>
        <color theme="1"/>
        <rFont val="Calibri"/>
        <family val="2"/>
        <scheme val="minor"/>
      </rPr>
      <t>I</t>
    </r>
    <r>
      <rPr>
        <sz val="11"/>
        <color theme="1"/>
        <rFont val="Calibri"/>
        <family val="2"/>
        <scheme val="minor"/>
      </rPr>
      <t xml:space="preserve">, afhankelijk van het tabblad waarin u dit invult, kunt u een toelichting plaatsen. Er is telkens maar 1 optie toegestaan voor het plaatsen van een 'x'. Ter controle kunt u gebruik maken van de kolom 'Verificatie'. In deze kolom ziet u aan de hand van de kleur meteen waar u meer dan 1 keuze heeft ingevuld: bij 1 kleurt deze groen, bij meer of minder dan 1 rood. Voor ieder requirement waarbij er meer dan 1 kruisje is geplaatst, wordt 0 punten toegekend. Het door inschrijver </t>
    </r>
    <r>
      <rPr>
        <i/>
        <sz val="11"/>
        <color theme="1"/>
        <rFont val="Calibri"/>
        <family val="2"/>
        <scheme val="minor"/>
      </rPr>
      <t>'Onmogelijk'</t>
    </r>
    <r>
      <rPr>
        <sz val="11"/>
        <color theme="1"/>
        <rFont val="Calibri"/>
        <family val="2"/>
        <scheme val="minor"/>
      </rPr>
      <t xml:space="preserve"> classificeren van een requirement dat door de gemeente Utrecht als</t>
    </r>
    <r>
      <rPr>
        <i/>
        <sz val="11"/>
        <color theme="1"/>
        <rFont val="Calibri"/>
        <family val="2"/>
        <scheme val="minor"/>
      </rPr>
      <t xml:space="preserve"> 'Eis'</t>
    </r>
    <r>
      <rPr>
        <sz val="11"/>
        <color theme="1"/>
        <rFont val="Calibri"/>
        <family val="2"/>
        <scheme val="minor"/>
      </rPr>
      <t xml:space="preserve"> wordt gesteld, heeft</t>
    </r>
    <r>
      <rPr>
        <b/>
        <sz val="11"/>
        <color theme="1"/>
        <rFont val="Calibri"/>
        <family val="2"/>
        <scheme val="minor"/>
      </rPr>
      <t xml:space="preserve"> uitsluiting van deelname</t>
    </r>
    <r>
      <rPr>
        <sz val="11"/>
        <color theme="1"/>
        <rFont val="Calibri"/>
        <family val="2"/>
        <scheme val="minor"/>
      </rPr>
      <t xml:space="preserve"> van deze aanbesteding tot gevolg. In die gevallen krijgt u tijdens het invullen een melding.
</t>
    </r>
  </si>
  <si>
    <t>De applicatie heeft templates voor de genoemde procedures uit eis R.7 (tabblad 'Functioneel'). Deze zijn zelf aan te passen naar de standaarden van de gemeente.</t>
  </si>
  <si>
    <t xml:space="preserve">De applicatie biedt de mogelijkheid om overzichten te genereren van de volledige beoordelingen per leverancier en per criterium in minimaal MS Excel. </t>
  </si>
  <si>
    <t>Het systeem biedt een standaard rapportagetool. Daarnaast is het mogelijk voor de gebruiker om de relevante velden van de rapportages zelf te bepalen en flexibel in te richten, met exportmogelijkheid naar MS Excel en/of PDF.  Daarnaast moet deze query als standaard opgeslagen kunnen worden.</t>
  </si>
  <si>
    <t>De module moet (blijvend) beschikken over een actieve API/koppeling richting TenderNed en het Europese Tender registratiesysteem TED.</t>
  </si>
  <si>
    <t xml:space="preserve">Vervallen, zie Nota van Inlichtingen. </t>
  </si>
  <si>
    <t>Vervallen, zie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</si>
</sst>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sz val="8"/>
      <name val="Calibri"/>
      <family val="2"/>
      <scheme val="minor"/>
    </font>
    <font>
      <sz val="11"/>
      <name val="Calibri"/>
      <family val="2"/>
      <scheme val="minor"/>
    </font>
    <font>
      <sz val="8"/>
      <color theme="1"/>
      <name val="Calibri"/>
      <family val="2"/>
      <scheme val="minor"/>
    </font>
    <font>
      <sz val="8"/>
      <color theme="0"/>
      <name val="Calibri"/>
      <family val="2"/>
      <scheme val="minor"/>
    </font>
    <font>
      <u/>
      <sz val="11"/>
      <color theme="10"/>
      <name val="Calibri"/>
      <family val="2"/>
      <scheme val="minor"/>
    </font>
    <font>
      <b/>
      <sz val="11"/>
      <name val="Calibri"/>
      <family val="2"/>
      <scheme val="minor"/>
    </font>
    <font>
      <b/>
      <sz val="8"/>
      <name val="Calibri"/>
      <family val="2"/>
      <scheme val="minor"/>
    </font>
    <font>
      <b/>
      <sz val="9"/>
      <color theme="0"/>
      <name val="Calibri"/>
      <family val="2"/>
      <scheme val="minor"/>
    </font>
    <font>
      <i/>
      <sz val="11"/>
      <color theme="1"/>
      <name val="Calibri"/>
      <family val="2"/>
      <scheme val="minor"/>
    </font>
    <font>
      <b/>
      <sz val="14"/>
      <color theme="0"/>
      <name val="Calibri"/>
      <family val="2"/>
      <scheme val="minor"/>
    </font>
    <font>
      <b/>
      <sz val="8"/>
      <color theme="0"/>
      <name val="Calibri"/>
      <family val="2"/>
      <scheme val="minor"/>
    </font>
    <font>
      <sz val="10"/>
      <name val="Arial"/>
      <family val="2"/>
    </font>
    <font>
      <sz val="8"/>
      <color indexed="8"/>
      <name val="Calibri"/>
      <family val="2"/>
    </font>
    <font>
      <u/>
      <sz val="8"/>
      <color theme="10"/>
      <name val="Calibri"/>
      <family val="2"/>
      <scheme val="minor"/>
    </font>
    <font>
      <sz val="9"/>
      <color rgb="FF000000"/>
      <name val="Lucida Sans Unicode"/>
      <family val="2"/>
    </font>
    <font>
      <sz val="8"/>
      <color rgb="FF000000"/>
      <name val="Lucida Sans Unicode"/>
      <family val="2"/>
    </font>
    <font>
      <sz val="9"/>
      <color rgb="FF0000FF"/>
      <name val="Lucida Sans Unicode"/>
      <family val="2"/>
    </font>
    <font>
      <sz val="11"/>
      <color rgb="FF000000"/>
      <name val="Verdana"/>
      <family val="2"/>
    </font>
    <font>
      <sz val="11"/>
      <color theme="1"/>
      <name val="Calibri"/>
      <family val="2"/>
    </font>
    <font>
      <sz val="11"/>
      <color rgb="FF000000"/>
      <name val="Calibri"/>
      <family val="2"/>
    </font>
    <font>
      <sz val="20"/>
      <color theme="0"/>
      <name val="Calibri"/>
      <family val="2"/>
      <scheme val="minor"/>
    </font>
    <font>
      <sz val="36"/>
      <color theme="0"/>
      <name val="Calibri"/>
      <family val="2"/>
      <scheme val="minor"/>
    </font>
    <font>
      <sz val="12"/>
      <color theme="0"/>
      <name val="Calibri"/>
      <family val="2"/>
      <scheme val="minor"/>
    </font>
    <font>
      <sz val="9"/>
      <color theme="0"/>
      <name val="Calibri"/>
      <family val="2"/>
      <scheme val="minor"/>
    </font>
    <font>
      <b/>
      <sz val="16"/>
      <color theme="0"/>
      <name val="Calibri"/>
      <family val="2"/>
      <scheme val="minor"/>
    </font>
    <font>
      <b/>
      <sz val="16"/>
      <color rgb="FFFF0000"/>
      <name val="Calibri"/>
      <family val="2"/>
      <scheme val="minor"/>
    </font>
    <font>
      <u/>
      <sz val="11"/>
      <color theme="4"/>
      <name val="Calibri"/>
      <family val="2"/>
      <scheme val="minor"/>
    </font>
  </fonts>
  <fills count="10">
    <fill>
      <patternFill patternType="none"/>
    </fill>
    <fill>
      <patternFill patternType="gray125"/>
    </fill>
    <fill>
      <patternFill patternType="solid">
        <fgColor rgb="FFC00000"/>
        <bgColor indexed="64"/>
      </patternFill>
    </fill>
    <fill>
      <patternFill patternType="solid">
        <fgColor theme="5"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CE4D6"/>
        <bgColor indexed="64"/>
      </patternFill>
    </fill>
    <fill>
      <patternFill patternType="solid">
        <fgColor rgb="FFFFFF00"/>
        <bgColor indexed="64"/>
      </patternFill>
    </fill>
    <fill>
      <patternFill patternType="solid">
        <fgColor rgb="FFFFC000"/>
        <bgColor indexed="64"/>
      </patternFill>
    </fill>
  </fills>
  <borders count="7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style="medium">
        <color indexed="64"/>
      </right>
      <top style="thin">
        <color auto="1"/>
      </top>
      <bottom style="thin">
        <color auto="1"/>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thin">
        <color auto="1"/>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style="medium">
        <color indexed="64"/>
      </top>
      <bottom style="thin">
        <color auto="1"/>
      </bottom>
      <diagonal/>
    </border>
    <border>
      <left style="medium">
        <color indexed="64"/>
      </left>
      <right style="thin">
        <color auto="1"/>
      </right>
      <top style="thin">
        <color auto="1"/>
      </top>
      <bottom/>
      <diagonal/>
    </border>
    <border>
      <left/>
      <right style="medium">
        <color indexed="64"/>
      </right>
      <top/>
      <bottom style="thin">
        <color auto="1"/>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right/>
      <top style="thin">
        <color indexed="64"/>
      </top>
      <bottom/>
      <diagonal/>
    </border>
    <border>
      <left/>
      <right/>
      <top/>
      <bottom style="thin">
        <color indexed="64"/>
      </bottom>
      <diagonal/>
    </border>
    <border>
      <left style="medium">
        <color indexed="64"/>
      </left>
      <right style="thin">
        <color auto="1"/>
      </right>
      <top/>
      <bottom/>
      <diagonal/>
    </border>
    <border>
      <left style="thin">
        <color auto="1"/>
      </left>
      <right style="medium">
        <color indexed="64"/>
      </right>
      <top style="medium">
        <color indexed="64"/>
      </top>
      <bottom/>
      <diagonal/>
    </border>
    <border>
      <left style="thin">
        <color auto="1"/>
      </left>
      <right style="medium">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bottom style="thin">
        <color auto="1"/>
      </bottom>
      <diagonal/>
    </border>
    <border>
      <left style="medium">
        <color indexed="64"/>
      </left>
      <right style="medium">
        <color indexed="64"/>
      </right>
      <top/>
      <bottom style="thin">
        <color auto="1"/>
      </bottom>
      <diagonal/>
    </border>
    <border>
      <left/>
      <right/>
      <top style="thin">
        <color indexed="64"/>
      </top>
      <bottom style="medium">
        <color indexed="64"/>
      </bottom>
      <diagonal/>
    </border>
    <border>
      <left style="thin">
        <color auto="1"/>
      </left>
      <right style="medium">
        <color indexed="64"/>
      </right>
      <top style="thin">
        <color auto="1"/>
      </top>
      <bottom/>
      <diagonal/>
    </border>
    <border>
      <left/>
      <right style="medium">
        <color indexed="64"/>
      </right>
      <top style="thin">
        <color indexed="64"/>
      </top>
      <bottom/>
      <diagonal/>
    </border>
    <border>
      <left style="medium">
        <color indexed="64"/>
      </left>
      <right style="medium">
        <color indexed="64"/>
      </right>
      <top style="thin">
        <color auto="1"/>
      </top>
      <bottom/>
      <diagonal/>
    </border>
    <border>
      <left style="thin">
        <color auto="1"/>
      </left>
      <right/>
      <top style="medium">
        <color indexed="64"/>
      </top>
      <bottom style="medium">
        <color indexed="64"/>
      </bottom>
      <diagonal/>
    </border>
    <border>
      <left style="thin">
        <color auto="1"/>
      </left>
      <right style="medium">
        <color indexed="64"/>
      </right>
      <top/>
      <bottom style="thin">
        <color auto="1"/>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medium">
        <color indexed="64"/>
      </bottom>
      <diagonal/>
    </border>
    <border>
      <left style="thin">
        <color auto="1"/>
      </left>
      <right/>
      <top style="medium">
        <color indexed="64"/>
      </top>
      <bottom/>
      <diagonal/>
    </border>
    <border>
      <left style="thin">
        <color auto="1"/>
      </left>
      <right/>
      <top/>
      <bottom style="medium">
        <color indexed="64"/>
      </bottom>
      <diagonal/>
    </border>
    <border>
      <left/>
      <right style="thin">
        <color auto="1"/>
      </right>
      <top style="thin">
        <color auto="1"/>
      </top>
      <bottom/>
      <diagonal/>
    </border>
    <border>
      <left/>
      <right style="thin">
        <color auto="1"/>
      </right>
      <top/>
      <bottom style="medium">
        <color indexed="64"/>
      </bottom>
      <diagonal/>
    </border>
  </borders>
  <cellStyleXfs count="4">
    <xf numFmtId="0" fontId="0" fillId="0" borderId="0"/>
    <xf numFmtId="0" fontId="8" fillId="0" borderId="0" applyNumberFormat="0" applyFill="0" applyBorder="0" applyAlignment="0" applyProtection="0"/>
    <xf numFmtId="0" fontId="15" fillId="0" borderId="0"/>
    <xf numFmtId="0" fontId="16" fillId="0" borderId="0"/>
  </cellStyleXfs>
  <cellXfs count="258">
    <xf numFmtId="0" fontId="0" fillId="0" borderId="0" xfId="0"/>
    <xf numFmtId="0" fontId="3" fillId="2" borderId="0" xfId="0" applyFont="1" applyFill="1" applyBorder="1" applyAlignment="1">
      <alignment vertical="top"/>
    </xf>
    <xf numFmtId="0" fontId="3" fillId="2" borderId="0" xfId="0" applyFont="1" applyFill="1" applyBorder="1" applyAlignment="1">
      <alignment vertical="top" wrapText="1"/>
    </xf>
    <xf numFmtId="0" fontId="3" fillId="2" borderId="0" xfId="0" applyFont="1" applyFill="1" applyBorder="1" applyAlignment="1">
      <alignment horizontal="center" vertical="top" wrapText="1"/>
    </xf>
    <xf numFmtId="0" fontId="3" fillId="2" borderId="0" xfId="0" applyFont="1" applyFill="1" applyBorder="1" applyAlignment="1">
      <alignment horizontal="center" vertical="top"/>
    </xf>
    <xf numFmtId="0" fontId="7" fillId="2" borderId="0" xfId="0" applyFont="1" applyFill="1" applyBorder="1" applyAlignment="1">
      <alignment vertical="top" wrapText="1"/>
    </xf>
    <xf numFmtId="0" fontId="0" fillId="2" borderId="0" xfId="0" applyFill="1"/>
    <xf numFmtId="0" fontId="0" fillId="2" borderId="0" xfId="0" applyFill="1" applyBorder="1"/>
    <xf numFmtId="0" fontId="2" fillId="2" borderId="0" xfId="0" applyFont="1" applyFill="1" applyBorder="1" applyAlignment="1">
      <alignment horizontal="center" vertical="center"/>
    </xf>
    <xf numFmtId="0" fontId="0" fillId="0" borderId="0" xfId="0" applyAlignment="1" applyProtection="1">
      <alignment vertical="top"/>
      <protection locked="0"/>
    </xf>
    <xf numFmtId="0" fontId="0" fillId="0" borderId="0" xfId="0" applyAlignment="1" applyProtection="1">
      <protection locked="0"/>
    </xf>
    <xf numFmtId="0" fontId="4" fillId="6" borderId="4" xfId="0" applyFont="1" applyFill="1" applyBorder="1" applyAlignment="1" applyProtection="1">
      <alignment horizontal="left" vertical="top" wrapText="1"/>
    </xf>
    <xf numFmtId="0" fontId="5" fillId="6" borderId="1" xfId="0" applyFont="1" applyFill="1" applyBorder="1" applyAlignment="1" applyProtection="1">
      <alignment horizontal="left" vertical="top" wrapText="1"/>
    </xf>
    <xf numFmtId="0" fontId="9" fillId="6" borderId="1" xfId="0" applyFont="1" applyFill="1" applyBorder="1" applyAlignment="1" applyProtection="1">
      <alignment horizontal="center" vertical="center"/>
    </xf>
    <xf numFmtId="0" fontId="4" fillId="6" borderId="2" xfId="0" applyFont="1" applyFill="1" applyBorder="1" applyAlignment="1" applyProtection="1">
      <alignment horizontal="left" vertical="top" wrapText="1"/>
    </xf>
    <xf numFmtId="0" fontId="4" fillId="6" borderId="14" xfId="0" applyFont="1" applyFill="1" applyBorder="1" applyAlignment="1" applyProtection="1">
      <alignment horizontal="left" vertical="top" wrapText="1"/>
    </xf>
    <xf numFmtId="0" fontId="5" fillId="6" borderId="1" xfId="0" applyFont="1" applyFill="1" applyBorder="1" applyAlignment="1" applyProtection="1">
      <alignment vertical="top" wrapText="1"/>
    </xf>
    <xf numFmtId="0" fontId="5" fillId="6" borderId="1" xfId="0" applyFont="1" applyFill="1" applyBorder="1" applyAlignment="1" applyProtection="1">
      <alignment horizontal="center" vertical="top"/>
    </xf>
    <xf numFmtId="0" fontId="9" fillId="6" borderId="1" xfId="0" applyFont="1" applyFill="1" applyBorder="1" applyAlignment="1" applyProtection="1">
      <alignment horizontal="center"/>
    </xf>
    <xf numFmtId="0" fontId="9" fillId="6" borderId="3" xfId="0" applyFont="1" applyFill="1" applyBorder="1" applyAlignment="1" applyProtection="1">
      <alignment horizontal="center" vertical="center" wrapText="1"/>
    </xf>
    <xf numFmtId="0" fontId="9" fillId="6" borderId="1" xfId="0" applyFont="1" applyFill="1" applyBorder="1" applyAlignment="1" applyProtection="1">
      <alignment horizontal="center" vertical="center" wrapText="1"/>
    </xf>
    <xf numFmtId="0" fontId="4" fillId="6" borderId="2" xfId="0" applyFont="1" applyFill="1" applyBorder="1" applyAlignment="1" applyProtection="1">
      <alignment vertical="top" wrapText="1"/>
    </xf>
    <xf numFmtId="0" fontId="5" fillId="6" borderId="13" xfId="0" applyFont="1" applyFill="1" applyBorder="1" applyAlignment="1" applyProtection="1">
      <alignment vertical="top" wrapText="1"/>
    </xf>
    <xf numFmtId="0" fontId="9" fillId="6" borderId="13" xfId="0" applyFont="1" applyFill="1" applyBorder="1" applyAlignment="1" applyProtection="1">
      <alignment horizontal="center" vertical="center" wrapText="1"/>
    </xf>
    <xf numFmtId="0" fontId="0" fillId="6" borderId="3" xfId="0" applyFill="1" applyBorder="1" applyAlignment="1" applyProtection="1">
      <alignment horizontal="left" vertical="top" wrapText="1"/>
    </xf>
    <xf numFmtId="0" fontId="0" fillId="6" borderId="1" xfId="0" applyFill="1" applyBorder="1" applyAlignment="1" applyProtection="1">
      <alignment horizontal="left" vertical="top" wrapText="1"/>
    </xf>
    <xf numFmtId="0" fontId="0" fillId="6" borderId="13" xfId="0" applyFill="1" applyBorder="1" applyAlignment="1" applyProtection="1">
      <alignment horizontal="left" vertical="top" wrapText="1"/>
    </xf>
    <xf numFmtId="0" fontId="3" fillId="2" borderId="0" xfId="0" applyFont="1" applyFill="1"/>
    <xf numFmtId="0" fontId="3" fillId="2" borderId="0" xfId="0" applyFont="1" applyFill="1" applyAlignment="1">
      <alignment horizontal="left"/>
    </xf>
    <xf numFmtId="0" fontId="3" fillId="0" borderId="0" xfId="0" applyFont="1" applyAlignment="1">
      <alignment horizontal="left"/>
    </xf>
    <xf numFmtId="0" fontId="2" fillId="2" borderId="0" xfId="0" applyFont="1" applyFill="1" applyAlignment="1">
      <alignment horizontal="left"/>
    </xf>
    <xf numFmtId="2" fontId="2" fillId="2" borderId="0" xfId="0" applyNumberFormat="1" applyFont="1" applyFill="1" applyAlignment="1">
      <alignment horizontal="left"/>
    </xf>
    <xf numFmtId="0" fontId="5" fillId="0" borderId="0" xfId="0" applyFont="1"/>
    <xf numFmtId="0" fontId="5" fillId="6" borderId="13" xfId="0" applyFont="1" applyFill="1" applyBorder="1" applyAlignment="1" applyProtection="1">
      <alignment horizontal="left" vertical="top" wrapText="1"/>
    </xf>
    <xf numFmtId="0" fontId="5" fillId="6" borderId="3" xfId="0" applyFont="1" applyFill="1" applyBorder="1" applyAlignment="1" applyProtection="1">
      <alignment horizontal="left" vertical="top" wrapText="1"/>
    </xf>
    <xf numFmtId="0" fontId="9" fillId="6" borderId="13"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Alignment="1" applyProtection="1">
      <alignment vertical="top"/>
    </xf>
    <xf numFmtId="0" fontId="1" fillId="0" borderId="0" xfId="0" applyFont="1" applyAlignment="1" applyProtection="1">
      <alignment horizontal="left" vertical="top"/>
    </xf>
    <xf numFmtId="0" fontId="0" fillId="6" borderId="1" xfId="0" applyFill="1" applyBorder="1" applyAlignment="1" applyProtection="1">
      <alignment horizontal="left" vertical="center" wrapText="1"/>
    </xf>
    <xf numFmtId="0" fontId="12" fillId="6" borderId="1" xfId="0" applyFont="1" applyFill="1" applyBorder="1" applyAlignment="1" applyProtection="1">
      <alignment horizontal="left" vertical="top" wrapText="1"/>
    </xf>
    <xf numFmtId="0" fontId="12" fillId="6" borderId="1" xfId="0" applyFont="1" applyFill="1" applyBorder="1" applyAlignment="1" applyProtection="1">
      <alignment horizontal="left" vertical="center" wrapText="1"/>
    </xf>
    <xf numFmtId="0" fontId="0" fillId="2" borderId="0" xfId="0" applyFill="1" applyBorder="1" applyAlignment="1" applyProtection="1">
      <alignment horizontal="left" vertical="top" wrapText="1"/>
    </xf>
    <xf numFmtId="0" fontId="0" fillId="0" borderId="0" xfId="0" applyAlignment="1" applyProtection="1">
      <alignment horizontal="left" wrapText="1"/>
      <protection locked="0"/>
    </xf>
    <xf numFmtId="0" fontId="1" fillId="6" borderId="1" xfId="0" applyFont="1" applyFill="1" applyBorder="1" applyAlignment="1" applyProtection="1">
      <alignment horizontal="center" vertical="center" wrapText="1"/>
    </xf>
    <xf numFmtId="0" fontId="1" fillId="2" borderId="0" xfId="0" applyFont="1" applyFill="1" applyBorder="1" applyAlignment="1" applyProtection="1">
      <alignment horizontal="center" vertical="top"/>
    </xf>
    <xf numFmtId="0" fontId="1" fillId="6" borderId="1" xfId="0" applyFont="1" applyFill="1" applyBorder="1" applyAlignment="1" applyProtection="1">
      <alignment horizontal="center" vertical="top" wrapText="1"/>
    </xf>
    <xf numFmtId="0" fontId="1" fillId="6" borderId="13" xfId="0" applyFont="1" applyFill="1" applyBorder="1" applyAlignment="1" applyProtection="1">
      <alignment horizontal="center" vertical="top" wrapText="1"/>
    </xf>
    <xf numFmtId="0" fontId="1" fillId="6" borderId="3" xfId="0" applyFont="1" applyFill="1" applyBorder="1" applyAlignment="1" applyProtection="1">
      <alignment horizontal="center" vertical="top" wrapText="1"/>
    </xf>
    <xf numFmtId="0" fontId="1" fillId="0" borderId="0" xfId="0" applyFont="1" applyAlignment="1" applyProtection="1">
      <alignment horizontal="center" vertical="top"/>
      <protection locked="0"/>
    </xf>
    <xf numFmtId="0" fontId="1" fillId="6" borderId="3" xfId="0" applyFont="1" applyFill="1" applyBorder="1" applyAlignment="1" applyProtection="1">
      <alignment horizontal="center" vertical="center" wrapText="1"/>
    </xf>
    <xf numFmtId="0" fontId="1" fillId="0" borderId="0" xfId="0" applyFont="1" applyAlignment="1" applyProtection="1">
      <alignment horizontal="center" vertical="center"/>
      <protection locked="0"/>
    </xf>
    <xf numFmtId="0" fontId="6" fillId="0" borderId="11" xfId="0" applyFont="1" applyBorder="1" applyAlignment="1" applyProtection="1">
      <alignment vertical="top" wrapText="1"/>
      <protection locked="0"/>
    </xf>
    <xf numFmtId="0" fontId="5" fillId="0" borderId="0" xfId="0" applyFont="1" applyAlignment="1">
      <alignment horizontal="left"/>
    </xf>
    <xf numFmtId="0" fontId="1" fillId="6" borderId="13" xfId="0" applyFont="1" applyFill="1" applyBorder="1" applyAlignment="1" applyProtection="1">
      <alignment horizontal="center" vertical="center" wrapText="1"/>
    </xf>
    <xf numFmtId="0" fontId="5" fillId="6" borderId="18" xfId="0" applyFont="1" applyFill="1" applyBorder="1" applyAlignment="1" applyProtection="1">
      <alignment vertical="top" wrapText="1"/>
    </xf>
    <xf numFmtId="0" fontId="9" fillId="6" borderId="18" xfId="0" applyFont="1" applyFill="1" applyBorder="1" applyAlignment="1" applyProtection="1">
      <alignment horizontal="center" vertical="center" wrapText="1"/>
    </xf>
    <xf numFmtId="0" fontId="9" fillId="6" borderId="18" xfId="0" applyFont="1" applyFill="1" applyBorder="1" applyAlignment="1" applyProtection="1">
      <alignment horizontal="center" vertical="center"/>
    </xf>
    <xf numFmtId="0" fontId="4" fillId="6" borderId="19" xfId="0" applyFont="1" applyFill="1" applyBorder="1" applyAlignment="1" applyProtection="1">
      <alignment vertical="top" wrapText="1"/>
    </xf>
    <xf numFmtId="0" fontId="5" fillId="6" borderId="1" xfId="0" applyFont="1" applyFill="1" applyBorder="1" applyAlignment="1" applyProtection="1">
      <alignment horizontal="left" vertical="center" wrapText="1"/>
    </xf>
    <xf numFmtId="0" fontId="0" fillId="6" borderId="1" xfId="0" applyFont="1" applyFill="1" applyBorder="1" applyAlignment="1" applyProtection="1">
      <alignment horizontal="left" vertical="top" wrapText="1"/>
    </xf>
    <xf numFmtId="0" fontId="5" fillId="0" borderId="4" xfId="0" applyFont="1" applyBorder="1" applyAlignment="1" applyProtection="1">
      <alignment horizontal="center" vertical="center"/>
      <protection locked="0"/>
    </xf>
    <xf numFmtId="0" fontId="6" fillId="6" borderId="2" xfId="0" applyFont="1" applyFill="1" applyBorder="1" applyAlignment="1" applyProtection="1">
      <alignment horizontal="left" vertical="top" wrapText="1"/>
    </xf>
    <xf numFmtId="0" fontId="5" fillId="0" borderId="19" xfId="0" applyFont="1" applyBorder="1" applyAlignment="1" applyProtection="1">
      <alignment horizontal="center" vertical="center"/>
      <protection locked="0"/>
    </xf>
    <xf numFmtId="0" fontId="6" fillId="6" borderId="4" xfId="0" applyFont="1" applyFill="1" applyBorder="1" applyAlignment="1" applyProtection="1">
      <alignment horizontal="left" vertical="top" wrapText="1"/>
    </xf>
    <xf numFmtId="0" fontId="6" fillId="6" borderId="2" xfId="0" applyFont="1" applyFill="1" applyBorder="1" applyAlignment="1" applyProtection="1">
      <alignment horizontal="left" wrapText="1"/>
    </xf>
    <xf numFmtId="0" fontId="5" fillId="6" borderId="2" xfId="0" applyFont="1" applyFill="1" applyBorder="1" applyAlignment="1" applyProtection="1">
      <alignment horizontal="left" vertical="top" wrapText="1"/>
    </xf>
    <xf numFmtId="0" fontId="1" fillId="6" borderId="20" xfId="0" applyFont="1" applyFill="1" applyBorder="1" applyAlignment="1" applyProtection="1">
      <alignment horizontal="center" vertical="center" wrapText="1"/>
    </xf>
    <xf numFmtId="0" fontId="1" fillId="6" borderId="18" xfId="0" applyFont="1" applyFill="1" applyBorder="1" applyAlignment="1" applyProtection="1">
      <alignment horizontal="center" vertical="center" wrapText="1"/>
    </xf>
    <xf numFmtId="0" fontId="5" fillId="6" borderId="14" xfId="0" applyFont="1" applyFill="1" applyBorder="1" applyAlignment="1" applyProtection="1">
      <alignment vertical="top" wrapText="1"/>
    </xf>
    <xf numFmtId="0" fontId="5" fillId="6" borderId="19" xfId="0" applyFont="1" applyFill="1" applyBorder="1" applyAlignment="1" applyProtection="1">
      <alignment vertical="top" wrapText="1"/>
    </xf>
    <xf numFmtId="0" fontId="9" fillId="6" borderId="1" xfId="0" applyFont="1" applyFill="1" applyBorder="1" applyAlignment="1" applyProtection="1">
      <alignment vertical="center"/>
    </xf>
    <xf numFmtId="0" fontId="2" fillId="2" borderId="40" xfId="0" applyFont="1" applyFill="1" applyBorder="1" applyAlignment="1" applyProtection="1">
      <alignment vertical="top"/>
    </xf>
    <xf numFmtId="0" fontId="2" fillId="2" borderId="41" xfId="0" applyFont="1" applyFill="1" applyBorder="1" applyAlignment="1" applyProtection="1">
      <alignment vertical="top"/>
    </xf>
    <xf numFmtId="0" fontId="5" fillId="4" borderId="28" xfId="0" applyFont="1" applyFill="1" applyBorder="1" applyAlignment="1" applyProtection="1">
      <alignment horizontal="center" vertical="center"/>
      <protection locked="0"/>
    </xf>
    <xf numFmtId="0" fontId="0" fillId="6" borderId="20" xfId="0" applyFill="1" applyBorder="1" applyAlignment="1" applyProtection="1">
      <alignment horizontal="left" vertical="top" wrapText="1"/>
    </xf>
    <xf numFmtId="0" fontId="0" fillId="6" borderId="18" xfId="0" applyFill="1" applyBorder="1" applyAlignment="1" applyProtection="1">
      <alignment horizontal="left" vertical="top" wrapText="1"/>
    </xf>
    <xf numFmtId="0" fontId="6" fillId="6" borderId="32" xfId="0" applyFont="1" applyFill="1" applyBorder="1" applyAlignment="1" applyProtection="1">
      <alignment horizontal="left" vertical="top" wrapText="1"/>
    </xf>
    <xf numFmtId="0" fontId="6" fillId="6" borderId="19" xfId="0" applyFont="1" applyFill="1" applyBorder="1" applyAlignment="1" applyProtection="1">
      <alignment horizontal="left" vertical="top" wrapText="1"/>
    </xf>
    <xf numFmtId="0" fontId="14" fillId="2" borderId="16" xfId="0" applyFont="1" applyFill="1" applyBorder="1" applyAlignment="1" applyProtection="1">
      <alignment horizontal="center" vertical="center" wrapText="1"/>
    </xf>
    <xf numFmtId="0" fontId="5" fillId="6" borderId="3" xfId="0" applyFont="1" applyFill="1" applyBorder="1" applyAlignment="1" applyProtection="1">
      <alignment horizontal="left" vertical="center" wrapText="1"/>
    </xf>
    <xf numFmtId="0" fontId="5" fillId="6" borderId="4" xfId="0" applyFont="1" applyFill="1" applyBorder="1" applyAlignment="1" applyProtection="1">
      <alignment horizontal="left" vertical="top" wrapText="1"/>
    </xf>
    <xf numFmtId="0" fontId="2" fillId="2" borderId="21" xfId="0" applyFont="1" applyFill="1" applyBorder="1" applyAlignment="1" applyProtection="1"/>
    <xf numFmtId="0" fontId="5" fillId="6" borderId="12" xfId="0" applyFont="1" applyFill="1" applyBorder="1" applyAlignment="1" applyProtection="1">
      <alignment vertical="top" wrapText="1"/>
    </xf>
    <xf numFmtId="0" fontId="5" fillId="6" borderId="15" xfId="0" applyFont="1" applyFill="1" applyBorder="1" applyAlignment="1" applyProtection="1">
      <alignment vertical="top" wrapText="1"/>
    </xf>
    <xf numFmtId="0" fontId="0" fillId="0" borderId="0" xfId="0" applyAlignment="1" applyProtection="1">
      <alignment horizontal="center" wrapText="1"/>
      <protection locked="0"/>
    </xf>
    <xf numFmtId="0" fontId="1" fillId="2" borderId="39" xfId="0" applyFont="1" applyFill="1" applyBorder="1" applyAlignment="1" applyProtection="1">
      <alignment horizontal="center" vertical="top"/>
    </xf>
    <xf numFmtId="0" fontId="0" fillId="2" borderId="39" xfId="0" applyFill="1" applyBorder="1" applyAlignment="1" applyProtection="1">
      <alignment horizontal="left" vertical="top" wrapText="1"/>
    </xf>
    <xf numFmtId="0" fontId="1" fillId="6" borderId="18" xfId="0" applyFont="1" applyFill="1" applyBorder="1" applyAlignment="1" applyProtection="1">
      <alignment horizontal="center" vertical="top" wrapText="1"/>
    </xf>
    <xf numFmtId="0" fontId="2" fillId="2" borderId="50" xfId="0" applyFont="1" applyFill="1" applyBorder="1" applyAlignment="1" applyProtection="1">
      <alignment horizontal="center" vertical="top"/>
    </xf>
    <xf numFmtId="2" fontId="2" fillId="2" borderId="41" xfId="0" applyNumberFormat="1" applyFont="1" applyFill="1" applyBorder="1" applyAlignment="1" applyProtection="1">
      <alignment horizontal="center" vertical="top"/>
    </xf>
    <xf numFmtId="0" fontId="17" fillId="6" borderId="4" xfId="1" applyFont="1" applyFill="1" applyBorder="1" applyAlignment="1" applyProtection="1">
      <alignment horizontal="left" vertical="top" wrapText="1"/>
    </xf>
    <xf numFmtId="0" fontId="6" fillId="6" borderId="14" xfId="0" applyFont="1" applyFill="1" applyBorder="1" applyAlignment="1" applyProtection="1">
      <alignment horizontal="left" vertical="top" wrapText="1"/>
    </xf>
    <xf numFmtId="0" fontId="4" fillId="6" borderId="19" xfId="0" applyFont="1" applyFill="1" applyBorder="1" applyAlignment="1" applyProtection="1">
      <alignment horizontal="left" vertical="top" wrapText="1"/>
    </xf>
    <xf numFmtId="0" fontId="5" fillId="4" borderId="36" xfId="0" applyFont="1" applyFill="1" applyBorder="1" applyAlignment="1" applyProtection="1">
      <alignment horizontal="center" vertical="center"/>
      <protection locked="0"/>
    </xf>
    <xf numFmtId="0" fontId="5" fillId="4" borderId="52" xfId="0" applyFont="1" applyFill="1" applyBorder="1" applyAlignment="1" applyProtection="1">
      <alignment horizontal="center" vertical="center"/>
      <protection locked="0"/>
    </xf>
    <xf numFmtId="0" fontId="5" fillId="4" borderId="52" xfId="0" applyFont="1" applyFill="1" applyBorder="1" applyAlignment="1" applyProtection="1">
      <alignment horizontal="center"/>
      <protection locked="0"/>
    </xf>
    <xf numFmtId="0" fontId="5" fillId="4" borderId="30" xfId="0" applyFont="1" applyFill="1" applyBorder="1" applyAlignment="1" applyProtection="1">
      <alignment horizontal="center" vertical="center"/>
      <protection locked="0"/>
    </xf>
    <xf numFmtId="0" fontId="2" fillId="2" borderId="58" xfId="0" applyFont="1" applyFill="1" applyBorder="1" applyAlignment="1" applyProtection="1">
      <alignment horizontal="center" vertical="top" wrapText="1"/>
    </xf>
    <xf numFmtId="0" fontId="14" fillId="2" borderId="37" xfId="0" applyFont="1" applyFill="1" applyBorder="1" applyAlignment="1" applyProtection="1">
      <alignment horizontal="center" vertical="center" wrapText="1"/>
    </xf>
    <xf numFmtId="0" fontId="14" fillId="2" borderId="56" xfId="0" applyFont="1" applyFill="1" applyBorder="1" applyAlignment="1" applyProtection="1">
      <alignment horizontal="center" vertical="center" wrapText="1"/>
    </xf>
    <xf numFmtId="2" fontId="2" fillId="2" borderId="21" xfId="0" applyNumberFormat="1" applyFont="1" applyFill="1" applyBorder="1" applyAlignment="1" applyProtection="1">
      <alignment horizontal="center" vertical="top" wrapText="1"/>
    </xf>
    <xf numFmtId="0" fontId="4" fillId="4" borderId="53" xfId="0" applyFont="1" applyFill="1" applyBorder="1" applyAlignment="1" applyProtection="1">
      <alignment horizontal="left" vertical="top" wrapText="1"/>
      <protection locked="0"/>
    </xf>
    <xf numFmtId="0" fontId="4" fillId="4" borderId="57" xfId="0" applyFont="1" applyFill="1" applyBorder="1" applyAlignment="1" applyProtection="1">
      <alignment horizontal="left" vertical="top" wrapText="1"/>
      <protection locked="0"/>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0" fillId="6" borderId="2" xfId="0" applyFont="1" applyFill="1" applyBorder="1" applyAlignment="1" applyProtection="1">
      <alignment horizontal="left" vertical="top" wrapText="1"/>
    </xf>
    <xf numFmtId="0" fontId="0" fillId="6" borderId="14" xfId="0" applyFont="1" applyFill="1" applyBorder="1" applyAlignment="1" applyProtection="1">
      <alignment horizontal="left" vertical="top" wrapText="1"/>
    </xf>
    <xf numFmtId="0" fontId="0" fillId="6" borderId="4" xfId="0" applyFont="1" applyFill="1" applyBorder="1" applyAlignment="1" applyProtection="1">
      <alignment horizontal="left" vertical="top" wrapText="1"/>
    </xf>
    <xf numFmtId="0" fontId="6" fillId="0" borderId="11" xfId="0" applyFont="1" applyBorder="1" applyAlignment="1" applyProtection="1">
      <alignment wrapText="1"/>
      <protection locked="0"/>
    </xf>
    <xf numFmtId="0" fontId="6" fillId="0" borderId="54" xfId="0" applyFont="1" applyBorder="1" applyAlignment="1" applyProtection="1">
      <alignment vertical="top" wrapText="1"/>
      <protection locked="0"/>
    </xf>
    <xf numFmtId="0" fontId="6" fillId="0" borderId="35" xfId="0" applyFont="1" applyBorder="1" applyAlignment="1" applyProtection="1">
      <alignment vertical="top" wrapText="1"/>
      <protection locked="0"/>
    </xf>
    <xf numFmtId="0" fontId="5" fillId="0" borderId="26" xfId="0" applyFont="1" applyBorder="1" applyAlignment="1" applyProtection="1">
      <alignment horizontal="center"/>
      <protection locked="0"/>
    </xf>
    <xf numFmtId="0" fontId="5" fillId="0" borderId="27" xfId="0" applyFont="1" applyBorder="1" applyAlignment="1" applyProtection="1">
      <alignment horizontal="center"/>
      <protection locked="0"/>
    </xf>
    <xf numFmtId="0" fontId="5" fillId="0" borderId="28" xfId="0" applyFont="1" applyBorder="1" applyAlignment="1" applyProtection="1">
      <alignment horizontal="center"/>
      <protection locked="0"/>
    </xf>
    <xf numFmtId="0" fontId="5" fillId="0" borderId="59" xfId="0" applyFont="1" applyBorder="1" applyAlignment="1" applyProtection="1">
      <alignment horizontal="center"/>
      <protection locked="0"/>
    </xf>
    <xf numFmtId="0" fontId="5" fillId="0" borderId="36" xfId="0" applyFont="1" applyBorder="1" applyAlignment="1" applyProtection="1">
      <alignment horizontal="center"/>
      <protection locked="0"/>
    </xf>
    <xf numFmtId="0" fontId="5" fillId="0" borderId="49" xfId="0" applyFont="1" applyBorder="1" applyAlignment="1" applyProtection="1">
      <alignment horizontal="center"/>
      <protection locked="0"/>
    </xf>
    <xf numFmtId="0" fontId="5" fillId="0" borderId="29" xfId="0" applyFont="1" applyBorder="1" applyAlignment="1" applyProtection="1">
      <alignment horizontal="center"/>
      <protection locked="0"/>
    </xf>
    <xf numFmtId="0" fontId="5" fillId="0" borderId="30" xfId="0" applyFont="1" applyBorder="1" applyAlignment="1" applyProtection="1">
      <alignment horizontal="center"/>
      <protection locked="0"/>
    </xf>
    <xf numFmtId="0" fontId="5" fillId="0" borderId="31" xfId="0" applyFont="1" applyBorder="1" applyAlignment="1" applyProtection="1">
      <alignment horizontal="center"/>
      <protection locked="0"/>
    </xf>
    <xf numFmtId="0" fontId="6" fillId="0" borderId="45" xfId="0" applyFont="1" applyBorder="1" applyAlignment="1" applyProtection="1">
      <alignment vertical="top" wrapText="1"/>
      <protection locked="0"/>
    </xf>
    <xf numFmtId="0" fontId="4" fillId="6" borderId="29" xfId="0" applyFont="1" applyFill="1" applyBorder="1" applyAlignment="1" applyProtection="1">
      <alignment horizontal="left" vertical="top" wrapText="1"/>
    </xf>
    <xf numFmtId="0" fontId="4" fillId="6" borderId="29" xfId="0" applyFont="1" applyFill="1" applyBorder="1" applyAlignment="1" applyProtection="1">
      <alignment vertical="top" wrapText="1"/>
    </xf>
    <xf numFmtId="0" fontId="4" fillId="6" borderId="29" xfId="0" applyFont="1" applyFill="1" applyBorder="1" applyAlignment="1" applyProtection="1">
      <alignment horizontal="left" wrapText="1"/>
    </xf>
    <xf numFmtId="0" fontId="4" fillId="6" borderId="29" xfId="0" applyFont="1" applyFill="1" applyBorder="1" applyAlignment="1" applyProtection="1">
      <alignment wrapText="1"/>
    </xf>
    <xf numFmtId="0" fontId="10" fillId="6" borderId="29" xfId="0" applyFont="1" applyFill="1" applyBorder="1" applyAlignment="1" applyProtection="1">
      <alignment vertical="top" wrapText="1"/>
    </xf>
    <xf numFmtId="0" fontId="4" fillId="6" borderId="31" xfId="0" applyFont="1" applyFill="1" applyBorder="1" applyAlignment="1" applyProtection="1">
      <alignment vertical="top" wrapText="1"/>
    </xf>
    <xf numFmtId="0" fontId="9" fillId="6" borderId="3" xfId="0" applyFont="1" applyFill="1" applyBorder="1" applyAlignment="1" applyProtection="1">
      <alignment horizontal="center" vertical="center"/>
    </xf>
    <xf numFmtId="0" fontId="4" fillId="6" borderId="4" xfId="0" applyFont="1" applyFill="1" applyBorder="1" applyAlignment="1" applyProtection="1">
      <alignment wrapText="1"/>
    </xf>
    <xf numFmtId="0" fontId="4" fillId="6" borderId="55" xfId="0" applyFont="1" applyFill="1" applyBorder="1" applyAlignment="1" applyProtection="1">
      <alignment vertical="top" wrapText="1"/>
    </xf>
    <xf numFmtId="0" fontId="22" fillId="7" borderId="1" xfId="0" applyFont="1" applyFill="1" applyBorder="1" applyAlignment="1">
      <alignment vertical="center" wrapText="1"/>
    </xf>
    <xf numFmtId="0" fontId="23" fillId="7" borderId="1" xfId="0" applyFont="1" applyFill="1" applyBorder="1" applyAlignment="1">
      <alignment vertical="center" wrapText="1"/>
    </xf>
    <xf numFmtId="0" fontId="0" fillId="6" borderId="29" xfId="0" applyFont="1" applyFill="1" applyBorder="1" applyAlignment="1" applyProtection="1">
      <alignment horizontal="left" vertical="top" wrapText="1"/>
    </xf>
    <xf numFmtId="0" fontId="0" fillId="4" borderId="0" xfId="0" applyFill="1"/>
    <xf numFmtId="0" fontId="3" fillId="4" borderId="0" xfId="0" applyFont="1" applyFill="1" applyAlignment="1">
      <alignment horizontal="left"/>
    </xf>
    <xf numFmtId="0" fontId="3" fillId="4" borderId="0" xfId="0" applyFont="1" applyFill="1" applyBorder="1" applyAlignment="1">
      <alignment horizontal="left"/>
    </xf>
    <xf numFmtId="0" fontId="0" fillId="6" borderId="51" xfId="0" applyFill="1" applyBorder="1" applyAlignment="1" applyProtection="1">
      <alignment horizontal="left" vertical="top" wrapText="1"/>
    </xf>
    <xf numFmtId="2" fontId="2" fillId="2" borderId="31" xfId="0" applyNumberFormat="1" applyFont="1" applyFill="1" applyBorder="1" applyAlignment="1" applyProtection="1">
      <alignment horizontal="center" vertical="top" wrapText="1"/>
    </xf>
    <xf numFmtId="0" fontId="2" fillId="2" borderId="12" xfId="0" applyFont="1" applyFill="1" applyBorder="1" applyAlignment="1" applyProtection="1">
      <alignment horizontal="center" vertical="top"/>
    </xf>
    <xf numFmtId="0" fontId="2" fillId="2" borderId="41" xfId="0" applyFont="1" applyFill="1" applyBorder="1" applyAlignment="1" applyProtection="1">
      <alignment horizontal="center" vertical="center"/>
    </xf>
    <xf numFmtId="0" fontId="0" fillId="4" borderId="39" xfId="0" applyFill="1" applyBorder="1" applyAlignment="1" applyProtection="1">
      <alignment horizontal="center" vertical="top"/>
    </xf>
    <xf numFmtId="0" fontId="0" fillId="4" borderId="0" xfId="0" applyFill="1" applyBorder="1" applyAlignment="1" applyProtection="1">
      <alignment horizontal="center" vertical="top"/>
    </xf>
    <xf numFmtId="0" fontId="0" fillId="6" borderId="3" xfId="0" applyFill="1" applyBorder="1" applyAlignment="1" applyProtection="1">
      <alignment horizontal="center" vertical="center" wrapText="1"/>
    </xf>
    <xf numFmtId="0" fontId="0" fillId="6" borderId="1" xfId="0" applyFill="1" applyBorder="1" applyAlignment="1">
      <alignment horizontal="center" vertical="center" wrapText="1"/>
    </xf>
    <xf numFmtId="0" fontId="0" fillId="6" borderId="12" xfId="0" applyFill="1" applyBorder="1" applyAlignment="1" applyProtection="1">
      <alignment horizontal="center" vertical="center" wrapText="1"/>
    </xf>
    <xf numFmtId="0" fontId="0" fillId="6" borderId="3" xfId="0" applyFill="1" applyBorder="1" applyAlignment="1" applyProtection="1">
      <alignment horizontal="center" vertical="top" wrapText="1"/>
    </xf>
    <xf numFmtId="0" fontId="0" fillId="6" borderId="13" xfId="0" applyFill="1" applyBorder="1" applyAlignment="1" applyProtection="1">
      <alignment horizontal="center" vertical="top" wrapText="1"/>
    </xf>
    <xf numFmtId="0" fontId="0" fillId="6" borderId="1" xfId="0" applyFill="1" applyBorder="1" applyAlignment="1" applyProtection="1">
      <alignment horizontal="center" vertical="top" wrapText="1"/>
    </xf>
    <xf numFmtId="0" fontId="0" fillId="6" borderId="3" xfId="0" applyFill="1" applyBorder="1" applyAlignment="1" applyProtection="1">
      <alignment horizontal="center" wrapText="1"/>
    </xf>
    <xf numFmtId="0" fontId="0" fillId="6" borderId="1" xfId="0" applyFill="1" applyBorder="1" applyAlignment="1" applyProtection="1">
      <alignment horizontal="center" vertical="center" wrapText="1"/>
    </xf>
    <xf numFmtId="0" fontId="0" fillId="6" borderId="13" xfId="0" applyFill="1" applyBorder="1" applyAlignment="1" applyProtection="1">
      <alignment horizontal="center" vertical="center" wrapText="1"/>
    </xf>
    <xf numFmtId="0" fontId="0" fillId="6" borderId="18" xfId="0" applyFill="1" applyBorder="1" applyAlignment="1" applyProtection="1">
      <alignment horizontal="center" vertical="center" wrapText="1"/>
    </xf>
    <xf numFmtId="0" fontId="13" fillId="2" borderId="24" xfId="0" applyFont="1" applyFill="1" applyBorder="1" applyAlignment="1" applyProtection="1">
      <alignment horizontal="right" vertical="top"/>
    </xf>
    <xf numFmtId="0" fontId="13" fillId="2" borderId="23" xfId="0" applyFont="1" applyFill="1" applyBorder="1" applyAlignment="1" applyProtection="1">
      <alignment horizontal="right" vertical="top"/>
    </xf>
    <xf numFmtId="0" fontId="5" fillId="0" borderId="15" xfId="0" applyFont="1" applyBorder="1" applyAlignment="1" applyProtection="1">
      <alignment horizontal="center" vertical="center"/>
      <protection locked="0"/>
    </xf>
    <xf numFmtId="0" fontId="0" fillId="6" borderId="59" xfId="0" applyFont="1" applyFill="1" applyBorder="1" applyAlignment="1" applyProtection="1">
      <alignment horizontal="left" vertical="top" wrapText="1"/>
    </xf>
    <xf numFmtId="0" fontId="5" fillId="4" borderId="47" xfId="0" applyFont="1" applyFill="1" applyBorder="1" applyAlignment="1" applyProtection="1">
      <alignment horizontal="center" vertical="center"/>
      <protection locked="0"/>
    </xf>
    <xf numFmtId="0" fontId="4" fillId="4" borderId="22" xfId="0" applyFont="1" applyFill="1" applyBorder="1" applyAlignment="1" applyProtection="1">
      <alignment horizontal="left" vertical="top" wrapText="1"/>
      <protection locked="0"/>
    </xf>
    <xf numFmtId="0" fontId="0" fillId="6" borderId="55" xfId="0" applyFont="1" applyFill="1" applyBorder="1" applyAlignment="1" applyProtection="1">
      <alignment horizontal="left" vertical="top" wrapText="1"/>
    </xf>
    <xf numFmtId="0" fontId="14" fillId="2" borderId="63" xfId="0" applyFont="1" applyFill="1" applyBorder="1" applyAlignment="1" applyProtection="1">
      <alignment horizontal="center" vertical="center" wrapText="1"/>
    </xf>
    <xf numFmtId="0" fontId="2" fillId="2" borderId="54" xfId="0" applyFont="1" applyFill="1" applyBorder="1" applyAlignment="1" applyProtection="1">
      <alignment horizontal="center" vertical="center" wrapText="1"/>
    </xf>
    <xf numFmtId="2" fontId="2" fillId="2" borderId="44" xfId="0" applyNumberFormat="1" applyFont="1" applyFill="1" applyBorder="1" applyAlignment="1" applyProtection="1">
      <alignment horizontal="right" vertical="top"/>
    </xf>
    <xf numFmtId="2" fontId="2" fillId="2" borderId="43" xfId="0" applyNumberFormat="1" applyFont="1" applyFill="1" applyBorder="1" applyAlignment="1" applyProtection="1">
      <alignment horizontal="right" vertical="top"/>
    </xf>
    <xf numFmtId="0" fontId="2" fillId="2" borderId="35" xfId="0" applyFont="1" applyFill="1" applyBorder="1" applyAlignment="1" applyProtection="1">
      <alignment horizontal="center" vertical="center" wrapText="1"/>
    </xf>
    <xf numFmtId="0" fontId="2" fillId="2" borderId="64" xfId="0" applyFont="1" applyFill="1" applyBorder="1" applyAlignment="1" applyProtection="1">
      <alignment horizontal="center" vertical="center" wrapText="1"/>
    </xf>
    <xf numFmtId="0" fontId="5" fillId="6" borderId="10" xfId="0" applyFont="1" applyFill="1" applyBorder="1" applyAlignment="1" applyProtection="1">
      <alignment vertical="top" wrapText="1"/>
    </xf>
    <xf numFmtId="0" fontId="5" fillId="6" borderId="17" xfId="0" applyFont="1" applyFill="1" applyBorder="1" applyAlignment="1" applyProtection="1">
      <alignment vertical="top" wrapText="1"/>
    </xf>
    <xf numFmtId="0" fontId="5" fillId="0" borderId="31" xfId="0" applyFont="1" applyBorder="1" applyAlignment="1" applyProtection="1">
      <alignment horizontal="center" vertical="center"/>
      <protection locked="0"/>
    </xf>
    <xf numFmtId="0" fontId="29" fillId="8" borderId="21" xfId="0" applyFont="1" applyFill="1" applyBorder="1" applyAlignment="1">
      <alignment horizontal="center"/>
    </xf>
    <xf numFmtId="0" fontId="2" fillId="2" borderId="62" xfId="0" applyFont="1" applyFill="1" applyBorder="1" applyAlignment="1" applyProtection="1">
      <alignment horizontal="center" vertical="top"/>
    </xf>
    <xf numFmtId="0" fontId="5" fillId="4" borderId="46" xfId="0" applyFont="1" applyFill="1" applyBorder="1" applyAlignment="1" applyProtection="1">
      <alignment horizontal="center" vertical="center"/>
      <protection locked="0"/>
    </xf>
    <xf numFmtId="0" fontId="5" fillId="4" borderId="54"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protection locked="0"/>
    </xf>
    <xf numFmtId="0" fontId="5" fillId="4" borderId="13" xfId="0" applyFont="1" applyFill="1" applyBorder="1" applyAlignment="1" applyProtection="1">
      <alignment horizontal="center" vertical="center"/>
      <protection locked="0"/>
    </xf>
    <xf numFmtId="0" fontId="5" fillId="6" borderId="3" xfId="0" applyFont="1" applyFill="1" applyBorder="1" applyAlignment="1" applyProtection="1">
      <alignment horizontal="center" vertical="top"/>
    </xf>
    <xf numFmtId="0" fontId="5" fillId="6" borderId="66" xfId="0" applyFont="1" applyFill="1" applyBorder="1" applyAlignment="1" applyProtection="1">
      <alignment vertical="top" wrapText="1"/>
    </xf>
    <xf numFmtId="0" fontId="6" fillId="0" borderId="65" xfId="0" applyFont="1" applyBorder="1" applyAlignment="1" applyProtection="1">
      <alignment vertical="top" wrapText="1"/>
      <protection locked="0"/>
    </xf>
    <xf numFmtId="0" fontId="5" fillId="0" borderId="29" xfId="0" applyFont="1" applyBorder="1" applyAlignment="1" applyProtection="1">
      <alignment horizontal="center" vertical="center"/>
      <protection locked="0"/>
    </xf>
    <xf numFmtId="0" fontId="5" fillId="6" borderId="3" xfId="0" applyFont="1" applyFill="1" applyBorder="1" applyAlignment="1" applyProtection="1">
      <alignment vertical="top" wrapText="1"/>
    </xf>
    <xf numFmtId="0" fontId="4" fillId="6" borderId="59" xfId="0" applyFont="1" applyFill="1" applyBorder="1" applyAlignment="1" applyProtection="1">
      <alignment vertical="top" wrapText="1"/>
    </xf>
    <xf numFmtId="0" fontId="4" fillId="6" borderId="59" xfId="0" applyFont="1" applyFill="1" applyBorder="1" applyAlignment="1" applyProtection="1">
      <alignment horizontal="left" vertical="top" wrapText="1"/>
    </xf>
    <xf numFmtId="0" fontId="4" fillId="6" borderId="59" xfId="0" applyFont="1" applyFill="1" applyBorder="1" applyAlignment="1" applyProtection="1">
      <alignment wrapText="1"/>
    </xf>
    <xf numFmtId="0" fontId="0" fillId="9" borderId="1" xfId="0" applyFill="1" applyBorder="1" applyAlignment="1" applyProtection="1">
      <alignment horizontal="left" vertical="top" wrapText="1"/>
    </xf>
    <xf numFmtId="0" fontId="13" fillId="2" borderId="0" xfId="0" applyFont="1" applyFill="1" applyAlignment="1">
      <alignment horizontal="center" vertical="top"/>
    </xf>
    <xf numFmtId="0" fontId="0" fillId="3" borderId="5" xfId="0" applyFill="1" applyBorder="1" applyAlignment="1">
      <alignment horizontal="left" vertical="top" wrapText="1"/>
    </xf>
    <xf numFmtId="0" fontId="0" fillId="3" borderId="6" xfId="0"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0" xfId="0" applyFill="1" applyBorder="1" applyAlignment="1">
      <alignment horizontal="left" vertical="top" wrapText="1"/>
    </xf>
    <xf numFmtId="0" fontId="0" fillId="3" borderId="9" xfId="0" applyFill="1" applyBorder="1" applyAlignment="1">
      <alignment horizontal="left" vertical="top" wrapText="1"/>
    </xf>
    <xf numFmtId="0" fontId="28" fillId="2" borderId="21" xfId="0" applyFont="1" applyFill="1" applyBorder="1" applyAlignment="1">
      <alignment horizontal="left"/>
    </xf>
    <xf numFmtId="0" fontId="28" fillId="2" borderId="21" xfId="0" applyFont="1" applyFill="1" applyBorder="1" applyAlignment="1">
      <alignment horizontal="center"/>
    </xf>
    <xf numFmtId="0" fontId="9" fillId="5" borderId="61" xfId="0" applyFont="1" applyFill="1" applyBorder="1" applyAlignment="1" applyProtection="1">
      <alignment horizontal="left"/>
    </xf>
    <xf numFmtId="0" fontId="9" fillId="5" borderId="62" xfId="0" applyFont="1" applyFill="1" applyBorder="1" applyAlignment="1" applyProtection="1">
      <alignment horizontal="left"/>
    </xf>
    <xf numFmtId="0" fontId="9" fillId="5" borderId="60" xfId="0" applyFont="1" applyFill="1" applyBorder="1" applyAlignment="1" applyProtection="1">
      <alignment horizontal="left"/>
    </xf>
    <xf numFmtId="0" fontId="25" fillId="2" borderId="24" xfId="0" applyFont="1" applyFill="1" applyBorder="1" applyAlignment="1" applyProtection="1">
      <alignment horizontal="center"/>
    </xf>
    <xf numFmtId="0" fontId="25" fillId="2" borderId="39" xfId="0" applyFont="1" applyFill="1" applyBorder="1" applyAlignment="1" applyProtection="1">
      <alignment horizontal="center"/>
    </xf>
    <xf numFmtId="0" fontId="25" fillId="2" borderId="40" xfId="0" applyFont="1" applyFill="1" applyBorder="1" applyAlignment="1" applyProtection="1">
      <alignment horizontal="center"/>
    </xf>
    <xf numFmtId="0" fontId="25" fillId="2" borderId="25" xfId="0" applyFont="1" applyFill="1" applyBorder="1" applyAlignment="1" applyProtection="1">
      <alignment horizontal="center"/>
    </xf>
    <xf numFmtId="0" fontId="25" fillId="2" borderId="42" xfId="0" applyFont="1" applyFill="1" applyBorder="1" applyAlignment="1" applyProtection="1">
      <alignment horizontal="center"/>
    </xf>
    <xf numFmtId="0" fontId="25" fillId="2" borderId="38" xfId="0" applyFont="1" applyFill="1" applyBorder="1" applyAlignment="1" applyProtection="1">
      <alignment horizontal="center"/>
    </xf>
    <xf numFmtId="0" fontId="2" fillId="2" borderId="26" xfId="0" applyFont="1" applyFill="1" applyBorder="1" applyAlignment="1" applyProtection="1">
      <alignment horizontal="center" wrapText="1"/>
    </xf>
    <xf numFmtId="0" fontId="2" fillId="2" borderId="20" xfId="0" applyFont="1" applyFill="1" applyBorder="1" applyAlignment="1" applyProtection="1">
      <alignment horizontal="center" wrapText="1"/>
    </xf>
    <xf numFmtId="0" fontId="2" fillId="2" borderId="48" xfId="0" applyFont="1" applyFill="1" applyBorder="1" applyAlignment="1" applyProtection="1">
      <alignment horizontal="center" wrapText="1"/>
    </xf>
    <xf numFmtId="0" fontId="11" fillId="2" borderId="44" xfId="0" applyFont="1" applyFill="1" applyBorder="1" applyAlignment="1" applyProtection="1">
      <alignment horizontal="center" vertical="top" wrapText="1"/>
    </xf>
    <xf numFmtId="0" fontId="11" fillId="2" borderId="54" xfId="0" applyFont="1" applyFill="1" applyBorder="1" applyAlignment="1" applyProtection="1">
      <alignment horizontal="center" vertical="top" wrapText="1"/>
    </xf>
    <xf numFmtId="0" fontId="4" fillId="6" borderId="48" xfId="0" applyFont="1" applyFill="1" applyBorder="1" applyAlignment="1" applyProtection="1">
      <alignment horizontal="left" vertical="top" wrapText="1"/>
    </xf>
    <xf numFmtId="0" fontId="4" fillId="6" borderId="49" xfId="0" applyFont="1" applyFill="1" applyBorder="1" applyAlignment="1" applyProtection="1">
      <alignment horizontal="left" vertical="top" wrapText="1"/>
    </xf>
    <xf numFmtId="0" fontId="4" fillId="6" borderId="69" xfId="0" applyFont="1" applyFill="1" applyBorder="1" applyAlignment="1" applyProtection="1">
      <alignment horizontal="left" vertical="top" wrapText="1"/>
    </xf>
    <xf numFmtId="0" fontId="9" fillId="5" borderId="61" xfId="0" applyFont="1" applyFill="1" applyBorder="1" applyAlignment="1" applyProtection="1">
      <alignment horizontal="left" wrapText="1"/>
    </xf>
    <xf numFmtId="0" fontId="9" fillId="5" borderId="62" xfId="0" applyFont="1" applyFill="1" applyBorder="1" applyAlignment="1" applyProtection="1">
      <alignment horizontal="left" wrapText="1"/>
    </xf>
    <xf numFmtId="0" fontId="9" fillId="5" borderId="60" xfId="0" applyFont="1" applyFill="1" applyBorder="1" applyAlignment="1" applyProtection="1">
      <alignment horizontal="left" wrapText="1"/>
    </xf>
    <xf numFmtId="0" fontId="0" fillId="6" borderId="14" xfId="0" applyFill="1" applyBorder="1" applyAlignment="1" applyProtection="1">
      <alignment horizontal="center" vertical="top" wrapText="1"/>
    </xf>
    <xf numFmtId="0" fontId="0" fillId="6" borderId="45" xfId="0" applyFill="1" applyBorder="1" applyAlignment="1" applyProtection="1">
      <alignment horizontal="center" vertical="top" wrapText="1"/>
    </xf>
    <xf numFmtId="0" fontId="0" fillId="6" borderId="72" xfId="0" applyFill="1" applyBorder="1" applyAlignment="1" applyProtection="1">
      <alignment horizontal="center" vertical="top" wrapText="1"/>
    </xf>
    <xf numFmtId="0" fontId="0" fillId="6" borderId="71" xfId="0" applyFill="1" applyBorder="1" applyAlignment="1" applyProtection="1">
      <alignment horizontal="center" vertical="top" wrapText="1"/>
    </xf>
    <xf numFmtId="0" fontId="0" fillId="6" borderId="42" xfId="0" applyFill="1" applyBorder="1" applyAlignment="1" applyProtection="1">
      <alignment horizontal="center" vertical="top" wrapText="1"/>
    </xf>
    <xf numFmtId="0" fontId="0" fillId="6" borderId="73" xfId="0" applyFill="1" applyBorder="1" applyAlignment="1" applyProtection="1">
      <alignment horizontal="center" vertical="top" wrapText="1"/>
    </xf>
    <xf numFmtId="0" fontId="9" fillId="5" borderId="21" xfId="0" applyFont="1" applyFill="1" applyBorder="1" applyAlignment="1" applyProtection="1">
      <alignment horizontal="left" wrapText="1"/>
    </xf>
    <xf numFmtId="0" fontId="24" fillId="2" borderId="45" xfId="0" applyFont="1" applyFill="1" applyBorder="1" applyAlignment="1" applyProtection="1">
      <alignment horizontal="left" vertical="top" wrapText="1"/>
    </xf>
    <xf numFmtId="0" fontId="24" fillId="2" borderId="41" xfId="0" applyFont="1" applyFill="1" applyBorder="1" applyAlignment="1" applyProtection="1">
      <alignment horizontal="left" vertical="top" wrapText="1"/>
    </xf>
    <xf numFmtId="0" fontId="24" fillId="2" borderId="46" xfId="0" applyFont="1" applyFill="1" applyBorder="1" applyAlignment="1" applyProtection="1">
      <alignment horizontal="left" vertical="top" wrapText="1"/>
    </xf>
    <xf numFmtId="0" fontId="24" fillId="2" borderId="37" xfId="0" applyFont="1" applyFill="1" applyBorder="1" applyAlignment="1" applyProtection="1">
      <alignment horizontal="left" vertical="top" wrapText="1"/>
    </xf>
    <xf numFmtId="0" fontId="0" fillId="6" borderId="2" xfId="0" applyFill="1" applyBorder="1" applyAlignment="1" applyProtection="1">
      <alignment horizontal="center" vertical="top" wrapText="1"/>
    </xf>
    <xf numFmtId="0" fontId="0" fillId="6" borderId="11" xfId="0" applyFill="1" applyBorder="1" applyAlignment="1" applyProtection="1">
      <alignment horizontal="center" vertical="top" wrapText="1"/>
    </xf>
    <xf numFmtId="0" fontId="0" fillId="6" borderId="16" xfId="0" applyFill="1" applyBorder="1" applyAlignment="1" applyProtection="1">
      <alignment horizontal="center" vertical="top" wrapText="1"/>
    </xf>
    <xf numFmtId="0" fontId="25" fillId="2" borderId="24" xfId="0" applyFont="1" applyFill="1" applyBorder="1" applyAlignment="1" applyProtection="1">
      <alignment horizontal="left" vertical="top" wrapText="1"/>
    </xf>
    <xf numFmtId="0" fontId="25" fillId="2" borderId="39" xfId="0" applyFont="1" applyFill="1" applyBorder="1" applyAlignment="1" applyProtection="1">
      <alignment horizontal="left" vertical="top"/>
    </xf>
    <xf numFmtId="0" fontId="25" fillId="2" borderId="40" xfId="0" applyFont="1" applyFill="1" applyBorder="1" applyAlignment="1" applyProtection="1">
      <alignment horizontal="left" vertical="top"/>
    </xf>
    <xf numFmtId="0" fontId="25" fillId="2" borderId="25" xfId="0" applyFont="1" applyFill="1" applyBorder="1" applyAlignment="1" applyProtection="1">
      <alignment horizontal="left" vertical="top"/>
    </xf>
    <xf numFmtId="0" fontId="25" fillId="2" borderId="42" xfId="0" applyFont="1" applyFill="1" applyBorder="1" applyAlignment="1" applyProtection="1">
      <alignment horizontal="left" vertical="top"/>
    </xf>
    <xf numFmtId="0" fontId="25" fillId="2" borderId="38" xfId="0" applyFont="1" applyFill="1" applyBorder="1" applyAlignment="1" applyProtection="1">
      <alignment horizontal="left" vertical="top"/>
    </xf>
    <xf numFmtId="0" fontId="9" fillId="5" borderId="50" xfId="0" applyFont="1" applyFill="1" applyBorder="1" applyAlignment="1" applyProtection="1">
      <alignment horizontal="left" wrapText="1"/>
    </xf>
    <xf numFmtId="0" fontId="9" fillId="5" borderId="67" xfId="0" applyFont="1" applyFill="1" applyBorder="1" applyAlignment="1" applyProtection="1">
      <alignment horizontal="left" wrapText="1"/>
    </xf>
    <xf numFmtId="0" fontId="9" fillId="5" borderId="68" xfId="0" applyFont="1" applyFill="1" applyBorder="1" applyAlignment="1" applyProtection="1">
      <alignment horizontal="left" wrapText="1"/>
    </xf>
    <xf numFmtId="0" fontId="9" fillId="5" borderId="42" xfId="0" applyFont="1" applyFill="1" applyBorder="1" applyAlignment="1" applyProtection="1">
      <alignment horizontal="left" wrapText="1"/>
    </xf>
    <xf numFmtId="0" fontId="4" fillId="6" borderId="39" xfId="0" applyFont="1" applyFill="1" applyBorder="1" applyAlignment="1" applyProtection="1">
      <alignment horizontal="center" vertical="center" wrapText="1"/>
    </xf>
    <xf numFmtId="0" fontId="4" fillId="6" borderId="0" xfId="0" applyFont="1" applyFill="1" applyBorder="1" applyAlignment="1" applyProtection="1">
      <alignment horizontal="center" vertical="center" wrapText="1"/>
    </xf>
    <xf numFmtId="0" fontId="4" fillId="6" borderId="42" xfId="0" applyFont="1" applyFill="1" applyBorder="1" applyAlignment="1" applyProtection="1">
      <alignment horizontal="center" vertical="center" wrapText="1"/>
    </xf>
    <xf numFmtId="0" fontId="5" fillId="6" borderId="70" xfId="0" applyFont="1" applyFill="1" applyBorder="1" applyAlignment="1" applyProtection="1">
      <alignment horizontal="center" vertical="top"/>
    </xf>
    <xf numFmtId="0" fontId="5" fillId="6" borderId="39" xfId="0" applyFont="1" applyFill="1" applyBorder="1" applyAlignment="1" applyProtection="1">
      <alignment horizontal="center" vertical="top"/>
    </xf>
    <xf numFmtId="0" fontId="5" fillId="6" borderId="40" xfId="0" applyFont="1" applyFill="1" applyBorder="1" applyAlignment="1" applyProtection="1">
      <alignment horizontal="center" vertical="top"/>
    </xf>
    <xf numFmtId="0" fontId="5" fillId="6" borderId="15" xfId="0" applyFont="1" applyFill="1" applyBorder="1" applyAlignment="1" applyProtection="1">
      <alignment horizontal="center" vertical="top"/>
    </xf>
    <xf numFmtId="0" fontId="5" fillId="6" borderId="0" xfId="0" applyFont="1" applyFill="1" applyBorder="1" applyAlignment="1" applyProtection="1">
      <alignment horizontal="center" vertical="top"/>
    </xf>
    <xf numFmtId="0" fontId="5" fillId="6" borderId="41" xfId="0" applyFont="1" applyFill="1" applyBorder="1" applyAlignment="1" applyProtection="1">
      <alignment horizontal="center" vertical="top"/>
    </xf>
    <xf numFmtId="0" fontId="5" fillId="6" borderId="71" xfId="0" applyFont="1" applyFill="1" applyBorder="1" applyAlignment="1" applyProtection="1">
      <alignment horizontal="center" vertical="top"/>
    </xf>
    <xf numFmtId="0" fontId="5" fillId="6" borderId="42" xfId="0" applyFont="1" applyFill="1" applyBorder="1" applyAlignment="1" applyProtection="1">
      <alignment horizontal="center" vertical="top"/>
    </xf>
    <xf numFmtId="0" fontId="5" fillId="6" borderId="38" xfId="0" applyFont="1" applyFill="1" applyBorder="1" applyAlignment="1" applyProtection="1">
      <alignment horizontal="center" vertical="top"/>
    </xf>
    <xf numFmtId="0" fontId="5" fillId="6" borderId="19" xfId="0" applyFont="1" applyFill="1" applyBorder="1" applyAlignment="1" applyProtection="1">
      <alignment horizontal="center" vertical="top" wrapText="1"/>
    </xf>
    <xf numFmtId="0" fontId="5" fillId="6" borderId="54" xfId="0" applyFont="1" applyFill="1" applyBorder="1" applyAlignment="1" applyProtection="1">
      <alignment horizontal="center" vertical="top" wrapText="1"/>
    </xf>
    <xf numFmtId="0" fontId="5" fillId="6" borderId="63" xfId="0" applyFont="1" applyFill="1" applyBorder="1" applyAlignment="1" applyProtection="1">
      <alignment horizontal="center" vertical="top" wrapText="1"/>
    </xf>
    <xf numFmtId="0" fontId="2" fillId="2" borderId="43" xfId="0" applyFont="1" applyFill="1" applyBorder="1" applyAlignment="1" applyProtection="1">
      <alignment horizontal="center" wrapText="1"/>
    </xf>
    <xf numFmtId="0" fontId="2" fillId="2" borderId="35" xfId="0" applyFont="1" applyFill="1" applyBorder="1" applyAlignment="1" applyProtection="1">
      <alignment horizontal="center" wrapText="1"/>
    </xf>
    <xf numFmtId="0" fontId="2" fillId="2" borderId="64" xfId="0" applyFont="1" applyFill="1" applyBorder="1" applyAlignment="1" applyProtection="1">
      <alignment horizontal="center" wrapText="1"/>
    </xf>
    <xf numFmtId="0" fontId="11" fillId="2" borderId="17" xfId="0" applyFont="1" applyFill="1" applyBorder="1" applyAlignment="1" applyProtection="1">
      <alignment horizontal="center" vertical="top" wrapText="1"/>
    </xf>
  </cellXfs>
  <cellStyles count="4">
    <cellStyle name="Excel Built-in Normal" xfId="3" xr:uid="{00000000-0005-0000-0000-000000000000}"/>
    <cellStyle name="Hyperlink" xfId="1" builtinId="8"/>
    <cellStyle name="Standaard" xfId="0" builtinId="0"/>
    <cellStyle name="Standaard 2 2" xfId="2" xr:uid="{00000000-0005-0000-0000-000003000000}"/>
  </cellStyles>
  <dxfs count="49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B050"/>
      </font>
      <fill>
        <patternFill>
          <bgColor theme="9" tint="0.79998168889431442"/>
        </patternFill>
      </fill>
    </dxf>
    <dxf>
      <font>
        <color rgb="FF00B050"/>
      </font>
      <fill>
        <patternFill>
          <bgColor theme="9" tint="0.79998168889431442"/>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B050"/>
      </font>
      <fill>
        <patternFill>
          <bgColor theme="9" tint="0.79998168889431442"/>
        </patternFill>
      </fill>
    </dxf>
    <dxf>
      <font>
        <color rgb="FF00B050"/>
      </font>
      <fill>
        <patternFill>
          <bgColor theme="9" tint="0.79998168889431442"/>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B050"/>
      </font>
      <fill>
        <patternFill>
          <bgColor theme="9" tint="0.79998168889431442"/>
        </patternFill>
      </fill>
    </dxf>
    <dxf>
      <font>
        <color rgb="FF00B050"/>
      </font>
      <fill>
        <patternFill>
          <bgColor theme="9" tint="0.79998168889431442"/>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9C0006"/>
      </font>
      <fill>
        <patternFill>
          <bgColor rgb="FFFFC7CE"/>
        </patternFill>
      </fill>
    </dxf>
    <dxf>
      <font>
        <color rgb="FF00B050"/>
      </font>
      <fill>
        <patternFill>
          <bgColor theme="9" tint="0.79998168889431442"/>
        </patternFill>
      </fill>
    </dxf>
    <dxf>
      <font>
        <color rgb="FF00B050"/>
      </font>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
      <font>
        <color rgb="FF006100"/>
      </font>
      <fill>
        <patternFill>
          <bgColor rgb="FFC6EFCE"/>
        </patternFill>
      </fill>
    </dxf>
    <dxf>
      <font>
        <color rgb="FFFF0000"/>
      </font>
      <fill>
        <patternFill>
          <bgColor rgb="FFFAC6C6"/>
        </patternFill>
      </fill>
    </dxf>
  </dxfs>
  <tableStyles count="0" defaultTableStyle="TableStyleMedium2" defaultPivotStyle="PivotStyleLight16"/>
  <colors>
    <mruColors>
      <color rgb="FFF1A5A5"/>
      <color rgb="FFEDA8A1"/>
      <color rgb="FFFAC6C6"/>
      <color rgb="FFFEF6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0</xdr:row>
      <xdr:rowOff>57150</xdr:rowOff>
    </xdr:from>
    <xdr:to>
      <xdr:col>1</xdr:col>
      <xdr:colOff>657224</xdr:colOff>
      <xdr:row>7</xdr:row>
      <xdr:rowOff>12226</xdr:rowOff>
    </xdr:to>
    <xdr:pic>
      <xdr:nvPicPr>
        <xdr:cNvPr id="3" name="Afbeelding 2">
          <a:extLst>
            <a:ext uri="{FF2B5EF4-FFF2-40B4-BE49-F238E27FC236}">
              <a16:creationId xmlns:a16="http://schemas.microsoft.com/office/drawing/2014/main" id="{12FB8DD6-2441-4F93-8ECA-1539E16F7D9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580" t="9254" r="14473"/>
        <a:stretch/>
      </xdr:blipFill>
      <xdr:spPr bwMode="auto">
        <a:xfrm>
          <a:off x="9524" y="57150"/>
          <a:ext cx="2085975" cy="1307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34523</xdr:colOff>
      <xdr:row>0</xdr:row>
      <xdr:rowOff>16567</xdr:rowOff>
    </xdr:from>
    <xdr:to>
      <xdr:col>1</xdr:col>
      <xdr:colOff>8283</xdr:colOff>
      <xdr:row>2</xdr:row>
      <xdr:rowOff>54375</xdr:rowOff>
    </xdr:to>
    <xdr:pic>
      <xdr:nvPicPr>
        <xdr:cNvPr id="6" name="Afbeelding 5">
          <a:extLst>
            <a:ext uri="{FF2B5EF4-FFF2-40B4-BE49-F238E27FC236}">
              <a16:creationId xmlns:a16="http://schemas.microsoft.com/office/drawing/2014/main" id="{F986141F-BA05-4FEB-942D-AF0EB3AA627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579" t="10254" r="14473"/>
        <a:stretch/>
      </xdr:blipFill>
      <xdr:spPr bwMode="auto">
        <a:xfrm>
          <a:off x="34523" y="16567"/>
          <a:ext cx="843434" cy="525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1</xdr:col>
      <xdr:colOff>11860</xdr:colOff>
      <xdr:row>2</xdr:row>
      <xdr:rowOff>56858</xdr:rowOff>
    </xdr:to>
    <xdr:pic>
      <xdr:nvPicPr>
        <xdr:cNvPr id="3" name="Afbeelding 2">
          <a:extLst>
            <a:ext uri="{FF2B5EF4-FFF2-40B4-BE49-F238E27FC236}">
              <a16:creationId xmlns:a16="http://schemas.microsoft.com/office/drawing/2014/main" id="{605E7AA1-34B6-4A5D-9044-0CFFACE83F3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579" t="10254" r="14473"/>
        <a:stretch/>
      </xdr:blipFill>
      <xdr:spPr bwMode="auto">
        <a:xfrm>
          <a:off x="38100" y="19050"/>
          <a:ext cx="840535" cy="523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1</xdr:col>
      <xdr:colOff>11860</xdr:colOff>
      <xdr:row>2</xdr:row>
      <xdr:rowOff>47333</xdr:rowOff>
    </xdr:to>
    <xdr:pic>
      <xdr:nvPicPr>
        <xdr:cNvPr id="3" name="Afbeelding 2">
          <a:extLst>
            <a:ext uri="{FF2B5EF4-FFF2-40B4-BE49-F238E27FC236}">
              <a16:creationId xmlns:a16="http://schemas.microsoft.com/office/drawing/2014/main" id="{0EE8444B-9F82-45B4-BB71-9B7D4FEACE3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579" t="10254" r="14473"/>
        <a:stretch/>
      </xdr:blipFill>
      <xdr:spPr bwMode="auto">
        <a:xfrm>
          <a:off x="38100" y="19050"/>
          <a:ext cx="840535" cy="523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34523</xdr:colOff>
      <xdr:row>0</xdr:row>
      <xdr:rowOff>16567</xdr:rowOff>
    </xdr:from>
    <xdr:to>
      <xdr:col>0</xdr:col>
      <xdr:colOff>856008</xdr:colOff>
      <xdr:row>2</xdr:row>
      <xdr:rowOff>82950</xdr:rowOff>
    </xdr:to>
    <xdr:pic>
      <xdr:nvPicPr>
        <xdr:cNvPr id="2" name="Afbeelding 1">
          <a:extLst>
            <a:ext uri="{FF2B5EF4-FFF2-40B4-BE49-F238E27FC236}">
              <a16:creationId xmlns:a16="http://schemas.microsoft.com/office/drawing/2014/main" id="{7919FBC1-6E2B-45B1-BE92-C61E590C39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579" t="10254" r="14473"/>
        <a:stretch/>
      </xdr:blipFill>
      <xdr:spPr bwMode="auto">
        <a:xfrm>
          <a:off x="34523" y="16567"/>
          <a:ext cx="840535" cy="523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forumstandaardisatie.nl/open-standaarden/verplicht" TargetMode="External"/><Relationship Id="rId2" Type="http://schemas.openxmlformats.org/officeDocument/2006/relationships/hyperlink" Target="https://www.ncsc.nl/documenten/publicaties/2021/januari/19/ict-beveiligingsrichtlijnen-voor-transport-layer-security-2.1" TargetMode="External"/><Relationship Id="rId1" Type="http://schemas.openxmlformats.org/officeDocument/2006/relationships/hyperlink" Target="https://www.ncsc.nl/documenten/publicaties/2021/januari/19/ict-beveiligingsrichtlijnen-voor-transport-layer-security-2.1"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21"/>
  <sheetViews>
    <sheetView workbookViewId="0">
      <selection activeCell="D19" sqref="D19"/>
    </sheetView>
  </sheetViews>
  <sheetFormatPr defaultRowHeight="15" x14ac:dyDescent="0.25"/>
  <cols>
    <col min="1" max="1" width="21.5703125" bestFit="1" customWidth="1"/>
    <col min="2" max="2" width="10" style="29" customWidth="1"/>
    <col min="3" max="3" width="16.7109375" customWidth="1"/>
    <col min="17" max="20" width="8.7109375" customWidth="1"/>
  </cols>
  <sheetData>
    <row r="1" spans="1:21" x14ac:dyDescent="0.25">
      <c r="A1" s="135"/>
      <c r="B1" s="136"/>
      <c r="C1" s="186" t="s">
        <v>415</v>
      </c>
      <c r="D1" s="186"/>
      <c r="E1" s="186"/>
      <c r="F1" s="186"/>
      <c r="G1" s="186"/>
      <c r="H1" s="186"/>
      <c r="I1" s="186"/>
      <c r="J1" s="186"/>
      <c r="K1" s="186"/>
      <c r="L1" s="186"/>
      <c r="M1" s="186"/>
      <c r="N1" s="186"/>
      <c r="O1" s="186"/>
      <c r="P1" s="186"/>
      <c r="Q1" s="186"/>
      <c r="R1" s="186"/>
      <c r="S1" s="186"/>
      <c r="T1" s="186"/>
      <c r="U1" s="6"/>
    </row>
    <row r="2" spans="1:21" ht="15.75" thickBot="1" x14ac:dyDescent="0.3">
      <c r="A2" s="135"/>
      <c r="B2" s="136"/>
      <c r="C2" s="186"/>
      <c r="D2" s="186"/>
      <c r="E2" s="186"/>
      <c r="F2" s="186"/>
      <c r="G2" s="186"/>
      <c r="H2" s="186"/>
      <c r="I2" s="186"/>
      <c r="J2" s="186"/>
      <c r="K2" s="186"/>
      <c r="L2" s="186"/>
      <c r="M2" s="186"/>
      <c r="N2" s="186"/>
      <c r="O2" s="186"/>
      <c r="P2" s="186"/>
      <c r="Q2" s="186"/>
      <c r="R2" s="186"/>
      <c r="S2" s="186"/>
      <c r="T2" s="186"/>
      <c r="U2" s="6"/>
    </row>
    <row r="3" spans="1:21" ht="15.75" thickTop="1" x14ac:dyDescent="0.25">
      <c r="A3" s="135"/>
      <c r="B3" s="137"/>
      <c r="C3" s="187" t="s">
        <v>612</v>
      </c>
      <c r="D3" s="188"/>
      <c r="E3" s="188"/>
      <c r="F3" s="188"/>
      <c r="G3" s="188"/>
      <c r="H3" s="188"/>
      <c r="I3" s="188"/>
      <c r="J3" s="188"/>
      <c r="K3" s="188"/>
      <c r="L3" s="188"/>
      <c r="M3" s="188"/>
      <c r="N3" s="188"/>
      <c r="O3" s="188"/>
      <c r="P3" s="188"/>
      <c r="Q3" s="188"/>
      <c r="R3" s="188"/>
      <c r="S3" s="188"/>
      <c r="T3" s="189"/>
      <c r="U3" s="6"/>
    </row>
    <row r="4" spans="1:21" x14ac:dyDescent="0.25">
      <c r="A4" s="135"/>
      <c r="B4" s="136"/>
      <c r="C4" s="190"/>
      <c r="D4" s="191"/>
      <c r="E4" s="191"/>
      <c r="F4" s="191"/>
      <c r="G4" s="191"/>
      <c r="H4" s="191"/>
      <c r="I4" s="191"/>
      <c r="J4" s="191"/>
      <c r="K4" s="191"/>
      <c r="L4" s="191"/>
      <c r="M4" s="191"/>
      <c r="N4" s="191"/>
      <c r="O4" s="191"/>
      <c r="P4" s="191"/>
      <c r="Q4" s="191"/>
      <c r="R4" s="191"/>
      <c r="S4" s="191"/>
      <c r="T4" s="192"/>
      <c r="U4" s="6"/>
    </row>
    <row r="5" spans="1:21" x14ac:dyDescent="0.25">
      <c r="A5" s="135"/>
      <c r="B5" s="136"/>
      <c r="C5" s="190"/>
      <c r="D5" s="191"/>
      <c r="E5" s="191"/>
      <c r="F5" s="191"/>
      <c r="G5" s="191"/>
      <c r="H5" s="191"/>
      <c r="I5" s="191"/>
      <c r="J5" s="191"/>
      <c r="K5" s="191"/>
      <c r="L5" s="191"/>
      <c r="M5" s="191"/>
      <c r="N5" s="191"/>
      <c r="O5" s="191"/>
      <c r="P5" s="191"/>
      <c r="Q5" s="191"/>
      <c r="R5" s="191"/>
      <c r="S5" s="191"/>
      <c r="T5" s="192"/>
      <c r="U5" s="6"/>
    </row>
    <row r="6" spans="1:21" x14ac:dyDescent="0.25">
      <c r="A6" s="135"/>
      <c r="B6" s="136"/>
      <c r="C6" s="190"/>
      <c r="D6" s="191"/>
      <c r="E6" s="191"/>
      <c r="F6" s="191"/>
      <c r="G6" s="191"/>
      <c r="H6" s="191"/>
      <c r="I6" s="191"/>
      <c r="J6" s="191"/>
      <c r="K6" s="191"/>
      <c r="L6" s="191"/>
      <c r="M6" s="191"/>
      <c r="N6" s="191"/>
      <c r="O6" s="191"/>
      <c r="P6" s="191"/>
      <c r="Q6" s="191"/>
      <c r="R6" s="191"/>
      <c r="S6" s="191"/>
      <c r="T6" s="192"/>
      <c r="U6" s="6"/>
    </row>
    <row r="7" spans="1:21" x14ac:dyDescent="0.25">
      <c r="A7" s="135"/>
      <c r="B7" s="136"/>
      <c r="C7" s="190"/>
      <c r="D7" s="191"/>
      <c r="E7" s="191"/>
      <c r="F7" s="191"/>
      <c r="G7" s="191"/>
      <c r="H7" s="191"/>
      <c r="I7" s="191"/>
      <c r="J7" s="191"/>
      <c r="K7" s="191"/>
      <c r="L7" s="191"/>
      <c r="M7" s="191"/>
      <c r="N7" s="191"/>
      <c r="O7" s="191"/>
      <c r="P7" s="191"/>
      <c r="Q7" s="191"/>
      <c r="R7" s="191"/>
      <c r="S7" s="191"/>
      <c r="T7" s="192"/>
      <c r="U7" s="6"/>
    </row>
    <row r="8" spans="1:21" x14ac:dyDescent="0.25">
      <c r="A8" s="27"/>
      <c r="B8" s="30"/>
      <c r="C8" s="190"/>
      <c r="D8" s="191"/>
      <c r="E8" s="191"/>
      <c r="F8" s="191"/>
      <c r="G8" s="191"/>
      <c r="H8" s="191"/>
      <c r="I8" s="191"/>
      <c r="J8" s="191"/>
      <c r="K8" s="191"/>
      <c r="L8" s="191"/>
      <c r="M8" s="191"/>
      <c r="N8" s="191"/>
      <c r="O8" s="191"/>
      <c r="P8" s="191"/>
      <c r="Q8" s="191"/>
      <c r="R8" s="191"/>
      <c r="S8" s="191"/>
      <c r="T8" s="192"/>
      <c r="U8" s="6"/>
    </row>
    <row r="9" spans="1:21" x14ac:dyDescent="0.25">
      <c r="A9" s="27"/>
      <c r="B9" s="30"/>
      <c r="C9" s="190"/>
      <c r="D9" s="191"/>
      <c r="E9" s="191"/>
      <c r="F9" s="191"/>
      <c r="G9" s="191"/>
      <c r="H9" s="191"/>
      <c r="I9" s="191"/>
      <c r="J9" s="191"/>
      <c r="K9" s="191"/>
      <c r="L9" s="191"/>
      <c r="M9" s="191"/>
      <c r="N9" s="191"/>
      <c r="O9" s="191"/>
      <c r="P9" s="191"/>
      <c r="Q9" s="191"/>
      <c r="R9" s="191"/>
      <c r="S9" s="191"/>
      <c r="T9" s="192"/>
      <c r="U9" s="6"/>
    </row>
    <row r="10" spans="1:21" x14ac:dyDescent="0.25">
      <c r="A10" s="27"/>
      <c r="B10" s="31"/>
      <c r="C10" s="190"/>
      <c r="D10" s="191"/>
      <c r="E10" s="191"/>
      <c r="F10" s="191"/>
      <c r="G10" s="191"/>
      <c r="H10" s="191"/>
      <c r="I10" s="191"/>
      <c r="J10" s="191"/>
      <c r="K10" s="191"/>
      <c r="L10" s="191"/>
      <c r="M10" s="191"/>
      <c r="N10" s="191"/>
      <c r="O10" s="191"/>
      <c r="P10" s="191"/>
      <c r="Q10" s="191"/>
      <c r="R10" s="191"/>
      <c r="S10" s="191"/>
      <c r="T10" s="192"/>
      <c r="U10" s="6"/>
    </row>
    <row r="11" spans="1:21" x14ac:dyDescent="0.25">
      <c r="A11" s="27"/>
      <c r="B11" s="28"/>
      <c r="C11" s="190"/>
      <c r="D11" s="191"/>
      <c r="E11" s="191"/>
      <c r="F11" s="191"/>
      <c r="G11" s="191"/>
      <c r="H11" s="191"/>
      <c r="I11" s="191"/>
      <c r="J11" s="191"/>
      <c r="K11" s="191"/>
      <c r="L11" s="191"/>
      <c r="M11" s="191"/>
      <c r="N11" s="191"/>
      <c r="O11" s="191"/>
      <c r="P11" s="191"/>
      <c r="Q11" s="191"/>
      <c r="R11" s="191"/>
      <c r="S11" s="191"/>
      <c r="T11" s="192"/>
      <c r="U11" s="6"/>
    </row>
    <row r="12" spans="1:21" x14ac:dyDescent="0.25">
      <c r="A12" s="6"/>
      <c r="B12" s="28"/>
      <c r="C12" s="190"/>
      <c r="D12" s="191"/>
      <c r="E12" s="191"/>
      <c r="F12" s="191"/>
      <c r="G12" s="191"/>
      <c r="H12" s="191"/>
      <c r="I12" s="191"/>
      <c r="J12" s="191"/>
      <c r="K12" s="191"/>
      <c r="L12" s="191"/>
      <c r="M12" s="191"/>
      <c r="N12" s="191"/>
      <c r="O12" s="191"/>
      <c r="P12" s="191"/>
      <c r="Q12" s="191"/>
      <c r="R12" s="191"/>
      <c r="S12" s="191"/>
      <c r="T12" s="192"/>
      <c r="U12" s="6"/>
    </row>
    <row r="13" spans="1:21" x14ac:dyDescent="0.25">
      <c r="A13" s="6"/>
      <c r="B13" s="28"/>
      <c r="C13" s="190"/>
      <c r="D13" s="191"/>
      <c r="E13" s="191"/>
      <c r="F13" s="191"/>
      <c r="G13" s="191"/>
      <c r="H13" s="191"/>
      <c r="I13" s="191"/>
      <c r="J13" s="191"/>
      <c r="K13" s="191"/>
      <c r="L13" s="191"/>
      <c r="M13" s="191"/>
      <c r="N13" s="191"/>
      <c r="O13" s="191"/>
      <c r="P13" s="191"/>
      <c r="Q13" s="191"/>
      <c r="R13" s="191"/>
      <c r="S13" s="191"/>
      <c r="T13" s="192"/>
      <c r="U13" s="6"/>
    </row>
    <row r="14" spans="1:21" x14ac:dyDescent="0.25">
      <c r="A14" s="6"/>
      <c r="B14" s="28"/>
      <c r="C14" s="190"/>
      <c r="D14" s="191"/>
      <c r="E14" s="191"/>
      <c r="F14" s="191"/>
      <c r="G14" s="191"/>
      <c r="H14" s="191"/>
      <c r="I14" s="191"/>
      <c r="J14" s="191"/>
      <c r="K14" s="191"/>
      <c r="L14" s="191"/>
      <c r="M14" s="191"/>
      <c r="N14" s="191"/>
      <c r="O14" s="191"/>
      <c r="P14" s="191"/>
      <c r="Q14" s="191"/>
      <c r="R14" s="191"/>
      <c r="S14" s="191"/>
      <c r="T14" s="192"/>
      <c r="U14" s="6"/>
    </row>
    <row r="15" spans="1:21" ht="64.5" customHeight="1" x14ac:dyDescent="0.25">
      <c r="A15" s="6"/>
      <c r="B15" s="28"/>
      <c r="C15" s="190"/>
      <c r="D15" s="191"/>
      <c r="E15" s="191"/>
      <c r="F15" s="191"/>
      <c r="G15" s="191"/>
      <c r="H15" s="191"/>
      <c r="I15" s="191"/>
      <c r="J15" s="191"/>
      <c r="K15" s="191"/>
      <c r="L15" s="191"/>
      <c r="M15" s="191"/>
      <c r="N15" s="191"/>
      <c r="O15" s="191"/>
      <c r="P15" s="191"/>
      <c r="Q15" s="191"/>
      <c r="R15" s="191"/>
      <c r="S15" s="191"/>
      <c r="T15" s="192"/>
      <c r="U15" s="6"/>
    </row>
    <row r="16" spans="1:21" x14ac:dyDescent="0.25">
      <c r="A16" s="6"/>
      <c r="B16" s="28"/>
      <c r="C16" s="3"/>
      <c r="D16" s="4"/>
      <c r="E16" s="2"/>
      <c r="F16" s="8"/>
      <c r="G16" s="8"/>
      <c r="H16" s="5"/>
      <c r="I16" s="4"/>
      <c r="J16" s="1"/>
      <c r="K16" s="1"/>
      <c r="L16" s="2"/>
      <c r="M16" s="2"/>
      <c r="N16" s="7"/>
      <c r="O16" s="6"/>
      <c r="P16" s="6"/>
      <c r="Q16" s="6"/>
      <c r="R16" s="6"/>
      <c r="S16" s="6"/>
      <c r="T16" s="6"/>
      <c r="U16" s="6"/>
    </row>
    <row r="17" spans="1:8" ht="11.25" customHeight="1" thickBot="1" x14ac:dyDescent="0.3"/>
    <row r="18" spans="1:8" ht="21.75" thickBot="1" x14ac:dyDescent="0.4">
      <c r="A18" s="194" t="s">
        <v>71</v>
      </c>
      <c r="B18" s="194"/>
      <c r="C18" s="194"/>
      <c r="D18" s="194"/>
      <c r="E18" s="32"/>
      <c r="F18" s="32"/>
      <c r="G18" s="32"/>
      <c r="H18" s="32"/>
    </row>
    <row r="19" spans="1:8" ht="21.75" thickBot="1" x14ac:dyDescent="0.4">
      <c r="A19" s="193" t="s">
        <v>72</v>
      </c>
      <c r="B19" s="193"/>
      <c r="C19" s="193"/>
      <c r="D19" s="170">
        <f>'2. Algemeen'!C1+'3. ICT'!C1+'4. SLA'!C1+'5. Functioneel'!C1</f>
        <v>336</v>
      </c>
      <c r="E19" s="32"/>
      <c r="F19" s="32"/>
      <c r="G19" s="32"/>
      <c r="H19" s="32"/>
    </row>
    <row r="20" spans="1:8" ht="21.75" thickBot="1" x14ac:dyDescent="0.4">
      <c r="A20" s="193" t="s">
        <v>73</v>
      </c>
      <c r="B20" s="193"/>
      <c r="C20" s="193"/>
      <c r="D20" s="170">
        <f>'2. Algemeen'!C2+'3. ICT'!C2+'4. SLA'!C2+'5. Functioneel'!C2</f>
        <v>0</v>
      </c>
      <c r="E20" s="32"/>
      <c r="F20" s="32"/>
      <c r="G20" s="32"/>
      <c r="H20" s="32"/>
    </row>
    <row r="21" spans="1:8" x14ac:dyDescent="0.25">
      <c r="A21" s="32"/>
      <c r="B21" s="54"/>
      <c r="C21" s="32"/>
      <c r="D21" s="32"/>
      <c r="E21" s="32"/>
      <c r="F21" s="32"/>
      <c r="G21" s="32"/>
      <c r="H21" s="32"/>
    </row>
  </sheetData>
  <sheetProtection algorithmName="SHA-512" hashValue="RP6J7fR+tJKqDRC8tVpqSJFoiRY7I4q4ILX8CIY4NbWYIi+XmGc4bvdA2vjvTse1jF+gCp6a+/EwgaJ/3u0vmg==" saltValue="GKeiwIJsw3HdmiahcUaApg==" spinCount="100000" sheet="1" objects="1" scenarios="1"/>
  <mergeCells count="5">
    <mergeCell ref="C1:T2"/>
    <mergeCell ref="C3:T15"/>
    <mergeCell ref="A19:C19"/>
    <mergeCell ref="A20:C20"/>
    <mergeCell ref="A18:D18"/>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J52"/>
  <sheetViews>
    <sheetView showGridLines="0" tabSelected="1" zoomScaleNormal="100" workbookViewId="0">
      <pane xSplit="1" ySplit="5" topLeftCell="B18" activePane="bottomRight" state="frozen"/>
      <selection pane="topRight" activeCell="B1" sqref="B1"/>
      <selection pane="bottomLeft" activeCell="A9" sqref="A9"/>
      <selection pane="bottomRight" activeCell="F23" sqref="F23"/>
    </sheetView>
  </sheetViews>
  <sheetFormatPr defaultColWidth="8.85546875" defaultRowHeight="15" x14ac:dyDescent="0.25"/>
  <cols>
    <col min="1" max="1" width="13" style="37" customWidth="1"/>
    <col min="2" max="2" width="69" style="36" customWidth="1"/>
    <col min="3" max="3" width="8.85546875" style="52"/>
    <col min="4" max="4" width="8.85546875" style="50"/>
    <col min="5" max="5" width="29.28515625" style="36" customWidth="1"/>
    <col min="6" max="6" width="14.28515625" style="37" customWidth="1"/>
    <col min="7" max="7" width="13.85546875" style="86" customWidth="1"/>
    <col min="8" max="8" width="39.140625" style="44" customWidth="1"/>
    <col min="9" max="9" width="13.140625" style="36" customWidth="1"/>
    <col min="10" max="16384" width="8.85546875" style="36"/>
  </cols>
  <sheetData>
    <row r="1" spans="1:10" s="38" customFormat="1" ht="18.75" x14ac:dyDescent="0.25">
      <c r="A1" s="142"/>
      <c r="B1" s="154"/>
      <c r="C1" s="141"/>
      <c r="D1" s="87"/>
      <c r="E1" s="164" t="s">
        <v>420</v>
      </c>
      <c r="F1" s="165">
        <f>COUNTIF(C7:D52,"x")</f>
        <v>36</v>
      </c>
      <c r="G1" s="166"/>
      <c r="H1" s="88"/>
      <c r="I1" s="73"/>
      <c r="J1" s="25"/>
    </row>
    <row r="2" spans="1:10" s="38" customFormat="1" ht="19.5" thickBot="1" x14ac:dyDescent="0.3">
      <c r="A2" s="143"/>
      <c r="B2" s="155"/>
      <c r="C2" s="141"/>
      <c r="D2" s="46"/>
      <c r="E2" s="163" t="s">
        <v>417</v>
      </c>
      <c r="F2" s="162">
        <f>COUNTIF(F7:F161,"x")</f>
        <v>0</v>
      </c>
      <c r="G2" s="162">
        <f>COUNTIF(G7:G161,"x")</f>
        <v>0</v>
      </c>
      <c r="H2" s="43"/>
      <c r="I2" s="74"/>
    </row>
    <row r="3" spans="1:10" s="38" customFormat="1" ht="18" customHeight="1" x14ac:dyDescent="0.25">
      <c r="A3" s="198" t="s">
        <v>23</v>
      </c>
      <c r="B3" s="199"/>
      <c r="C3" s="199"/>
      <c r="D3" s="199"/>
      <c r="E3" s="200"/>
      <c r="F3" s="204" t="s">
        <v>8</v>
      </c>
      <c r="G3" s="205"/>
      <c r="H3" s="206"/>
      <c r="I3" s="91"/>
    </row>
    <row r="4" spans="1:10" s="38" customFormat="1" ht="26.25" customHeight="1" thickBot="1" x14ac:dyDescent="0.3">
      <c r="A4" s="201"/>
      <c r="B4" s="202"/>
      <c r="C4" s="202"/>
      <c r="D4" s="202"/>
      <c r="E4" s="203"/>
      <c r="F4" s="207" t="s">
        <v>22</v>
      </c>
      <c r="G4" s="208"/>
      <c r="H4" s="139"/>
      <c r="I4" s="91"/>
    </row>
    <row r="5" spans="1:10" s="39" customFormat="1" ht="15.75" thickBot="1" x14ac:dyDescent="0.3">
      <c r="A5" s="140" t="s">
        <v>1</v>
      </c>
      <c r="B5" s="140" t="s">
        <v>0</v>
      </c>
      <c r="C5" s="140" t="s">
        <v>3</v>
      </c>
      <c r="D5" s="140" t="s">
        <v>2</v>
      </c>
      <c r="E5" s="140" t="s">
        <v>11</v>
      </c>
      <c r="F5" s="90" t="s">
        <v>5</v>
      </c>
      <c r="G5" s="99" t="s">
        <v>6</v>
      </c>
      <c r="H5" s="102" t="s">
        <v>18</v>
      </c>
      <c r="I5" s="83" t="s">
        <v>21</v>
      </c>
    </row>
    <row r="6" spans="1:10" s="10" customFormat="1" ht="15.75" thickBot="1" x14ac:dyDescent="0.3">
      <c r="A6" s="212" t="s">
        <v>381</v>
      </c>
      <c r="B6" s="213"/>
      <c r="C6" s="213"/>
      <c r="D6" s="213"/>
      <c r="E6" s="213"/>
      <c r="F6" s="213"/>
      <c r="G6" s="213"/>
      <c r="H6" s="213"/>
      <c r="I6" s="214"/>
    </row>
    <row r="7" spans="1:10" ht="30" x14ac:dyDescent="0.25">
      <c r="A7" s="144" t="s">
        <v>9</v>
      </c>
      <c r="B7" s="24" t="s">
        <v>126</v>
      </c>
      <c r="C7" s="51" t="s">
        <v>4</v>
      </c>
      <c r="D7" s="49"/>
      <c r="E7" s="65"/>
      <c r="F7" s="96"/>
      <c r="G7" s="62"/>
      <c r="H7" s="103"/>
      <c r="I7" s="100">
        <f t="shared" ref="I7:I19" si="0">COUNTIF(F7:H7,"x")</f>
        <v>0</v>
      </c>
    </row>
    <row r="8" spans="1:10" ht="45" x14ac:dyDescent="0.25">
      <c r="A8" s="144" t="s">
        <v>7</v>
      </c>
      <c r="B8" s="25" t="s">
        <v>48</v>
      </c>
      <c r="C8" s="45" t="s">
        <v>4</v>
      </c>
      <c r="D8" s="47"/>
      <c r="E8" s="63"/>
      <c r="F8" s="75"/>
      <c r="G8" s="62"/>
      <c r="H8" s="105"/>
      <c r="I8" s="80">
        <f t="shared" si="0"/>
        <v>0</v>
      </c>
    </row>
    <row r="9" spans="1:10" ht="45" x14ac:dyDescent="0.25">
      <c r="A9" s="144" t="s">
        <v>382</v>
      </c>
      <c r="B9" s="25" t="s">
        <v>586</v>
      </c>
      <c r="C9" s="45" t="s">
        <v>4</v>
      </c>
      <c r="D9" s="47"/>
      <c r="E9" s="63"/>
      <c r="F9" s="75"/>
      <c r="G9" s="62"/>
      <c r="H9" s="105"/>
      <c r="I9" s="80">
        <f t="shared" si="0"/>
        <v>0</v>
      </c>
    </row>
    <row r="10" spans="1:10" ht="62.25" customHeight="1" x14ac:dyDescent="0.25">
      <c r="A10" s="144" t="s">
        <v>383</v>
      </c>
      <c r="B10" s="12" t="s">
        <v>495</v>
      </c>
      <c r="C10" s="45" t="s">
        <v>4</v>
      </c>
      <c r="D10" s="47"/>
      <c r="E10" s="63"/>
      <c r="F10" s="75"/>
      <c r="G10" s="62"/>
      <c r="H10" s="105"/>
      <c r="I10" s="80">
        <f t="shared" si="0"/>
        <v>0</v>
      </c>
    </row>
    <row r="11" spans="1:10" ht="45" x14ac:dyDescent="0.25">
      <c r="A11" s="144" t="s">
        <v>384</v>
      </c>
      <c r="B11" s="25" t="s">
        <v>49</v>
      </c>
      <c r="C11" s="45" t="s">
        <v>4</v>
      </c>
      <c r="D11" s="47"/>
      <c r="E11" s="63"/>
      <c r="F11" s="75"/>
      <c r="G11" s="62"/>
      <c r="H11" s="105"/>
      <c r="I11" s="80">
        <f t="shared" si="0"/>
        <v>0</v>
      </c>
    </row>
    <row r="12" spans="1:10" ht="45" x14ac:dyDescent="0.25">
      <c r="A12" s="144" t="s">
        <v>385</v>
      </c>
      <c r="B12" s="25" t="s">
        <v>50</v>
      </c>
      <c r="C12" s="45" t="s">
        <v>4</v>
      </c>
      <c r="D12" s="47"/>
      <c r="E12" s="63"/>
      <c r="F12" s="75"/>
      <c r="G12" s="62"/>
      <c r="H12" s="105"/>
      <c r="I12" s="80">
        <f t="shared" si="0"/>
        <v>0</v>
      </c>
    </row>
    <row r="13" spans="1:10" ht="45" x14ac:dyDescent="0.25">
      <c r="A13" s="144" t="s">
        <v>386</v>
      </c>
      <c r="B13" s="41" t="s">
        <v>51</v>
      </c>
      <c r="C13" s="45" t="s">
        <v>4</v>
      </c>
      <c r="D13" s="47"/>
      <c r="E13" s="63"/>
      <c r="F13" s="75"/>
      <c r="G13" s="62"/>
      <c r="H13" s="105"/>
      <c r="I13" s="80">
        <f t="shared" si="0"/>
        <v>0</v>
      </c>
    </row>
    <row r="14" spans="1:10" x14ac:dyDescent="0.25">
      <c r="A14" s="145" t="s">
        <v>387</v>
      </c>
      <c r="B14" s="25" t="s">
        <v>128</v>
      </c>
      <c r="C14" s="45" t="s">
        <v>4</v>
      </c>
      <c r="D14" s="47"/>
      <c r="E14" s="63"/>
      <c r="F14" s="75"/>
      <c r="G14" s="62"/>
      <c r="H14" s="105"/>
      <c r="I14" s="80">
        <f t="shared" si="0"/>
        <v>0</v>
      </c>
    </row>
    <row r="15" spans="1:10" ht="45" x14ac:dyDescent="0.25">
      <c r="A15" s="144" t="s">
        <v>388</v>
      </c>
      <c r="B15" s="42" t="s">
        <v>52</v>
      </c>
      <c r="C15" s="45" t="s">
        <v>4</v>
      </c>
      <c r="D15" s="47"/>
      <c r="E15" s="63"/>
      <c r="F15" s="75"/>
      <c r="G15" s="62"/>
      <c r="H15" s="105"/>
      <c r="I15" s="80">
        <f t="shared" si="0"/>
        <v>0</v>
      </c>
    </row>
    <row r="16" spans="1:10" ht="75" x14ac:dyDescent="0.25">
      <c r="A16" s="144" t="s">
        <v>389</v>
      </c>
      <c r="B16" s="41" t="s">
        <v>127</v>
      </c>
      <c r="C16" s="45" t="s">
        <v>4</v>
      </c>
      <c r="D16" s="47"/>
      <c r="E16" s="63"/>
      <c r="F16" s="75"/>
      <c r="G16" s="62"/>
      <c r="H16" s="105"/>
      <c r="I16" s="80">
        <f t="shared" si="0"/>
        <v>0</v>
      </c>
    </row>
    <row r="17" spans="1:9" x14ac:dyDescent="0.25">
      <c r="A17" s="144" t="s">
        <v>390</v>
      </c>
      <c r="B17" s="25" t="s">
        <v>129</v>
      </c>
      <c r="C17" s="45" t="s">
        <v>4</v>
      </c>
      <c r="D17" s="47"/>
      <c r="E17" s="63"/>
      <c r="F17" s="75"/>
      <c r="G17" s="62"/>
      <c r="H17" s="105"/>
      <c r="I17" s="80">
        <f t="shared" si="0"/>
        <v>0</v>
      </c>
    </row>
    <row r="18" spans="1:9" ht="75" x14ac:dyDescent="0.25">
      <c r="A18" s="144" t="s">
        <v>391</v>
      </c>
      <c r="B18" s="25" t="s">
        <v>53</v>
      </c>
      <c r="C18" s="45" t="s">
        <v>4</v>
      </c>
      <c r="D18" s="47"/>
      <c r="E18" s="63"/>
      <c r="F18" s="75"/>
      <c r="G18" s="62"/>
      <c r="H18" s="105"/>
      <c r="I18" s="80">
        <f t="shared" si="0"/>
        <v>0</v>
      </c>
    </row>
    <row r="19" spans="1:9" ht="30.75" thickBot="1" x14ac:dyDescent="0.3">
      <c r="A19" s="146" t="s">
        <v>414</v>
      </c>
      <c r="B19" s="33" t="s">
        <v>496</v>
      </c>
      <c r="C19" s="55" t="s">
        <v>4</v>
      </c>
      <c r="D19" s="48"/>
      <c r="E19" s="93"/>
      <c r="F19" s="95"/>
      <c r="G19" s="62"/>
      <c r="H19" s="104"/>
      <c r="I19" s="101">
        <f t="shared" si="0"/>
        <v>0</v>
      </c>
    </row>
    <row r="20" spans="1:9" ht="15.75" thickBot="1" x14ac:dyDescent="0.3">
      <c r="A20" s="212" t="s">
        <v>392</v>
      </c>
      <c r="B20" s="213"/>
      <c r="C20" s="213"/>
      <c r="D20" s="213"/>
      <c r="E20" s="213"/>
      <c r="F20" s="213"/>
      <c r="G20" s="213"/>
      <c r="H20" s="213"/>
      <c r="I20" s="214"/>
    </row>
    <row r="21" spans="1:9" ht="45.75" thickBot="1" x14ac:dyDescent="0.3">
      <c r="A21" s="147" t="s">
        <v>10</v>
      </c>
      <c r="B21" s="138" t="s">
        <v>120</v>
      </c>
      <c r="C21" s="51" t="s">
        <v>4</v>
      </c>
      <c r="D21" s="49"/>
      <c r="E21" s="92"/>
      <c r="F21" s="96"/>
      <c r="G21" s="62"/>
      <c r="H21" s="103"/>
      <c r="I21" s="100">
        <f>COUNTIF(F21:H21,"x")</f>
        <v>0</v>
      </c>
    </row>
    <row r="22" spans="1:9" s="9" customFormat="1" ht="15.75" thickBot="1" x14ac:dyDescent="0.3">
      <c r="A22" s="196" t="s">
        <v>55</v>
      </c>
      <c r="B22" s="196"/>
      <c r="C22" s="196"/>
      <c r="D22" s="196"/>
      <c r="E22" s="196"/>
      <c r="F22" s="196"/>
      <c r="G22" s="196"/>
      <c r="H22" s="196"/>
      <c r="I22" s="197"/>
    </row>
    <row r="23" spans="1:9" x14ac:dyDescent="0.25">
      <c r="A23" s="147" t="s">
        <v>19</v>
      </c>
      <c r="B23" s="24" t="s">
        <v>54</v>
      </c>
      <c r="C23" s="51"/>
      <c r="D23" s="49" t="s">
        <v>4</v>
      </c>
      <c r="E23" s="11"/>
      <c r="F23" s="96"/>
      <c r="G23" s="62"/>
      <c r="H23" s="103"/>
      <c r="I23" s="80">
        <f>COUNTIF(F23:H23,"x")</f>
        <v>0</v>
      </c>
    </row>
    <row r="24" spans="1:9" ht="30.75" thickBot="1" x14ac:dyDescent="0.3">
      <c r="A24" s="148" t="s">
        <v>20</v>
      </c>
      <c r="B24" s="33" t="s">
        <v>494</v>
      </c>
      <c r="C24" s="55" t="s">
        <v>4</v>
      </c>
      <c r="D24" s="55"/>
      <c r="E24" s="15"/>
      <c r="F24" s="95"/>
      <c r="G24" s="62"/>
      <c r="H24" s="104"/>
      <c r="I24" s="80">
        <f>COUNTIF(F24:H24,"x")</f>
        <v>0</v>
      </c>
    </row>
    <row r="25" spans="1:9" s="9" customFormat="1" ht="15.75" thickBot="1" x14ac:dyDescent="0.3">
      <c r="A25" s="196" t="s">
        <v>68</v>
      </c>
      <c r="B25" s="196"/>
      <c r="C25" s="196"/>
      <c r="D25" s="196"/>
      <c r="E25" s="196"/>
      <c r="F25" s="196"/>
      <c r="G25" s="196"/>
      <c r="H25" s="196"/>
      <c r="I25" s="197"/>
    </row>
    <row r="26" spans="1:9" s="9" customFormat="1" x14ac:dyDescent="0.25">
      <c r="A26" s="147" t="s">
        <v>67</v>
      </c>
      <c r="B26" s="25" t="s">
        <v>498</v>
      </c>
      <c r="C26" s="51" t="s">
        <v>4</v>
      </c>
      <c r="D26" s="49"/>
      <c r="E26" s="209" t="s">
        <v>499</v>
      </c>
      <c r="F26" s="96"/>
      <c r="G26" s="62"/>
      <c r="H26" s="103"/>
      <c r="I26" s="80">
        <f>COUNTIF(F26:H26,"x")</f>
        <v>0</v>
      </c>
    </row>
    <row r="27" spans="1:9" s="9" customFormat="1" x14ac:dyDescent="0.25">
      <c r="A27" s="149" t="s">
        <v>69</v>
      </c>
      <c r="B27" s="215" t="s">
        <v>618</v>
      </c>
      <c r="C27" s="216"/>
      <c r="D27" s="217"/>
      <c r="E27" s="210"/>
      <c r="F27" s="75"/>
      <c r="G27" s="62"/>
      <c r="H27" s="105"/>
      <c r="I27" s="80">
        <f>COUNTIF(F27:H27,"x")</f>
        <v>0</v>
      </c>
    </row>
    <row r="28" spans="1:9" s="9" customFormat="1" ht="15.75" thickBot="1" x14ac:dyDescent="0.3">
      <c r="A28" s="149" t="s">
        <v>70</v>
      </c>
      <c r="B28" s="218"/>
      <c r="C28" s="219"/>
      <c r="D28" s="220"/>
      <c r="E28" s="211"/>
      <c r="F28" s="95"/>
      <c r="G28" s="62"/>
      <c r="H28" s="104"/>
      <c r="I28" s="80">
        <f>COUNTIF(F28:H28,"x")</f>
        <v>0</v>
      </c>
    </row>
    <row r="29" spans="1:9" s="9" customFormat="1" ht="15.75" thickBot="1" x14ac:dyDescent="0.3">
      <c r="A29" s="195" t="s">
        <v>130</v>
      </c>
      <c r="B29" s="196"/>
      <c r="C29" s="196"/>
      <c r="D29" s="196"/>
      <c r="E29" s="196"/>
      <c r="F29" s="196"/>
      <c r="G29" s="196"/>
      <c r="H29" s="196"/>
      <c r="I29" s="197"/>
    </row>
    <row r="30" spans="1:9" s="9" customFormat="1" ht="45" x14ac:dyDescent="0.25">
      <c r="A30" s="150" t="s">
        <v>12</v>
      </c>
      <c r="B30" s="24" t="s">
        <v>362</v>
      </c>
      <c r="C30" s="51" t="s">
        <v>4</v>
      </c>
      <c r="D30" s="49"/>
      <c r="E30" s="11"/>
      <c r="F30" s="97"/>
      <c r="G30" s="62"/>
      <c r="H30" s="103"/>
      <c r="I30" s="80">
        <f>COUNTIF(F30:H30,"x")</f>
        <v>0</v>
      </c>
    </row>
    <row r="31" spans="1:9" s="9" customFormat="1" ht="75" x14ac:dyDescent="0.25">
      <c r="A31" s="151" t="s">
        <v>131</v>
      </c>
      <c r="B31" s="25" t="s">
        <v>75</v>
      </c>
      <c r="C31" s="45" t="s">
        <v>4</v>
      </c>
      <c r="D31" s="47"/>
      <c r="E31" s="14"/>
      <c r="F31" s="75"/>
      <c r="G31" s="62"/>
      <c r="H31" s="105"/>
      <c r="I31" s="80">
        <f>COUNTIF(F31:H31,"x")</f>
        <v>0</v>
      </c>
    </row>
    <row r="32" spans="1:9" s="9" customFormat="1" ht="60" x14ac:dyDescent="0.25">
      <c r="A32" s="151" t="s">
        <v>132</v>
      </c>
      <c r="B32" s="25" t="s">
        <v>587</v>
      </c>
      <c r="C32" s="45" t="s">
        <v>4</v>
      </c>
      <c r="D32" s="47"/>
      <c r="E32" s="14"/>
      <c r="F32" s="75"/>
      <c r="G32" s="62"/>
      <c r="H32" s="105"/>
      <c r="I32" s="80">
        <f>COUNTIF(F32:H32,"x")</f>
        <v>0</v>
      </c>
    </row>
    <row r="33" spans="1:9" s="9" customFormat="1" ht="45.75" thickBot="1" x14ac:dyDescent="0.3">
      <c r="A33" s="152" t="s">
        <v>133</v>
      </c>
      <c r="B33" s="26" t="s">
        <v>76</v>
      </c>
      <c r="C33" s="55" t="s">
        <v>4</v>
      </c>
      <c r="D33" s="48"/>
      <c r="E33" s="15"/>
      <c r="F33" s="95"/>
      <c r="G33" s="62"/>
      <c r="H33" s="104"/>
      <c r="I33" s="80">
        <f>COUNTIF(F33:H33,"x")</f>
        <v>0</v>
      </c>
    </row>
    <row r="34" spans="1:9" s="9" customFormat="1" ht="15.75" thickBot="1" x14ac:dyDescent="0.3">
      <c r="A34" s="195" t="s">
        <v>134</v>
      </c>
      <c r="B34" s="196"/>
      <c r="C34" s="196"/>
      <c r="D34" s="196"/>
      <c r="E34" s="196"/>
      <c r="F34" s="196"/>
      <c r="G34" s="196"/>
      <c r="H34" s="196"/>
      <c r="I34" s="197"/>
    </row>
    <row r="35" spans="1:9" ht="45" x14ac:dyDescent="0.25">
      <c r="A35" s="144" t="s">
        <v>13</v>
      </c>
      <c r="B35" s="24" t="s">
        <v>135</v>
      </c>
      <c r="C35" s="51" t="s">
        <v>4</v>
      </c>
      <c r="D35" s="49"/>
      <c r="E35" s="11" t="s">
        <v>500</v>
      </c>
      <c r="F35" s="97"/>
      <c r="G35" s="62"/>
      <c r="H35" s="103"/>
      <c r="I35" s="80">
        <f t="shared" ref="I35:I52" si="1">COUNTIF(F35:H35,"x")</f>
        <v>0</v>
      </c>
    </row>
    <row r="36" spans="1:9" ht="45.75" thickBot="1" x14ac:dyDescent="0.3">
      <c r="A36" s="152" t="s">
        <v>14</v>
      </c>
      <c r="B36" s="26" t="s">
        <v>588</v>
      </c>
      <c r="C36" s="55" t="s">
        <v>4</v>
      </c>
      <c r="D36" s="48"/>
      <c r="E36" s="15"/>
      <c r="F36" s="95"/>
      <c r="G36" s="62"/>
      <c r="H36" s="104"/>
      <c r="I36" s="80">
        <f t="shared" si="1"/>
        <v>0</v>
      </c>
    </row>
    <row r="37" spans="1:9" s="9" customFormat="1" ht="15.75" thickBot="1" x14ac:dyDescent="0.3">
      <c r="A37" s="195" t="s">
        <v>136</v>
      </c>
      <c r="B37" s="196"/>
      <c r="C37" s="196"/>
      <c r="D37" s="196"/>
      <c r="E37" s="196"/>
      <c r="F37" s="196"/>
      <c r="G37" s="196"/>
      <c r="H37" s="196"/>
      <c r="I37" s="197"/>
    </row>
    <row r="38" spans="1:9" ht="30" x14ac:dyDescent="0.25">
      <c r="A38" s="144" t="s">
        <v>15</v>
      </c>
      <c r="B38" s="24" t="s">
        <v>79</v>
      </c>
      <c r="C38" s="51" t="s">
        <v>4</v>
      </c>
      <c r="D38" s="49"/>
      <c r="E38" s="11"/>
      <c r="F38" s="96"/>
      <c r="G38" s="62"/>
      <c r="H38" s="103"/>
      <c r="I38" s="80">
        <f t="shared" si="1"/>
        <v>0</v>
      </c>
    </row>
    <row r="39" spans="1:9" ht="45.75" thickBot="1" x14ac:dyDescent="0.3">
      <c r="A39" s="152" t="s">
        <v>16</v>
      </c>
      <c r="B39" s="26" t="s">
        <v>78</v>
      </c>
      <c r="C39" s="55" t="s">
        <v>4</v>
      </c>
      <c r="D39" s="48"/>
      <c r="E39" s="15"/>
      <c r="F39" s="95"/>
      <c r="G39" s="62"/>
      <c r="H39" s="104"/>
      <c r="I39" s="80">
        <f t="shared" si="1"/>
        <v>0</v>
      </c>
    </row>
    <row r="40" spans="1:9" s="9" customFormat="1" ht="15.75" thickBot="1" x14ac:dyDescent="0.3">
      <c r="A40" s="195" t="s">
        <v>137</v>
      </c>
      <c r="B40" s="196"/>
      <c r="C40" s="196"/>
      <c r="D40" s="196"/>
      <c r="E40" s="196"/>
      <c r="F40" s="196"/>
      <c r="G40" s="196"/>
      <c r="H40" s="196"/>
      <c r="I40" s="197"/>
    </row>
    <row r="41" spans="1:9" ht="30" x14ac:dyDescent="0.25">
      <c r="A41" s="144" t="s">
        <v>233</v>
      </c>
      <c r="B41" s="24" t="s">
        <v>138</v>
      </c>
      <c r="C41" s="51" t="s">
        <v>4</v>
      </c>
      <c r="D41" s="49"/>
      <c r="E41" s="11"/>
      <c r="F41" s="96"/>
      <c r="G41" s="62"/>
      <c r="H41" s="103"/>
      <c r="I41" s="80">
        <f t="shared" si="1"/>
        <v>0</v>
      </c>
    </row>
    <row r="42" spans="1:9" ht="135" x14ac:dyDescent="0.25">
      <c r="A42" s="151" t="s">
        <v>234</v>
      </c>
      <c r="B42" s="25" t="s">
        <v>139</v>
      </c>
      <c r="C42" s="45" t="s">
        <v>4</v>
      </c>
      <c r="D42" s="47"/>
      <c r="E42" s="14" t="s">
        <v>503</v>
      </c>
      <c r="F42" s="75"/>
      <c r="G42" s="62"/>
      <c r="H42" s="105"/>
      <c r="I42" s="80">
        <f t="shared" si="1"/>
        <v>0</v>
      </c>
    </row>
    <row r="43" spans="1:9" ht="75" x14ac:dyDescent="0.25">
      <c r="A43" s="151" t="s">
        <v>235</v>
      </c>
      <c r="B43" s="25" t="s">
        <v>81</v>
      </c>
      <c r="C43" s="45" t="s">
        <v>4</v>
      </c>
      <c r="D43" s="47"/>
      <c r="E43" s="14"/>
      <c r="F43" s="75"/>
      <c r="G43" s="62"/>
      <c r="H43" s="105"/>
      <c r="I43" s="80">
        <f t="shared" si="1"/>
        <v>0</v>
      </c>
    </row>
    <row r="44" spans="1:9" ht="60.75" thickBot="1" x14ac:dyDescent="0.3">
      <c r="A44" s="152" t="s">
        <v>236</v>
      </c>
      <c r="B44" s="25" t="s">
        <v>582</v>
      </c>
      <c r="C44" s="55" t="s">
        <v>4</v>
      </c>
      <c r="D44" s="48"/>
      <c r="E44" s="15"/>
      <c r="F44" s="95"/>
      <c r="G44" s="62"/>
      <c r="H44" s="104"/>
      <c r="I44" s="80">
        <f t="shared" si="1"/>
        <v>0</v>
      </c>
    </row>
    <row r="45" spans="1:9" s="9" customFormat="1" ht="15.75" thickBot="1" x14ac:dyDescent="0.3">
      <c r="A45" s="195" t="s">
        <v>140</v>
      </c>
      <c r="B45" s="196"/>
      <c r="C45" s="196"/>
      <c r="D45" s="196"/>
      <c r="E45" s="196"/>
      <c r="F45" s="196"/>
      <c r="G45" s="196"/>
      <c r="H45" s="196"/>
      <c r="I45" s="197"/>
    </row>
    <row r="46" spans="1:9" ht="90" x14ac:dyDescent="0.25">
      <c r="A46" s="144" t="s">
        <v>17</v>
      </c>
      <c r="B46" s="24" t="s">
        <v>359</v>
      </c>
      <c r="C46" s="51" t="s">
        <v>4</v>
      </c>
      <c r="D46" s="49"/>
      <c r="E46" s="11"/>
      <c r="F46" s="96"/>
      <c r="G46" s="62"/>
      <c r="H46" s="103"/>
      <c r="I46" s="80">
        <f t="shared" si="1"/>
        <v>0</v>
      </c>
    </row>
    <row r="47" spans="1:9" ht="30" x14ac:dyDescent="0.25">
      <c r="A47" s="151" t="s">
        <v>80</v>
      </c>
      <c r="B47" s="25" t="s">
        <v>84</v>
      </c>
      <c r="C47" s="45" t="s">
        <v>4</v>
      </c>
      <c r="D47" s="47"/>
      <c r="E47" s="14"/>
      <c r="F47" s="75"/>
      <c r="G47" s="62"/>
      <c r="H47" s="105"/>
      <c r="I47" s="80">
        <f t="shared" si="1"/>
        <v>0</v>
      </c>
    </row>
    <row r="48" spans="1:9" ht="60" x14ac:dyDescent="0.25">
      <c r="A48" s="151" t="s">
        <v>82</v>
      </c>
      <c r="B48" s="25" t="s">
        <v>85</v>
      </c>
      <c r="C48" s="45" t="s">
        <v>4</v>
      </c>
      <c r="D48" s="47"/>
      <c r="E48" s="14"/>
      <c r="F48" s="75"/>
      <c r="G48" s="62"/>
      <c r="H48" s="105"/>
      <c r="I48" s="80">
        <f t="shared" si="1"/>
        <v>0</v>
      </c>
    </row>
    <row r="49" spans="1:9" ht="32.25" customHeight="1" x14ac:dyDescent="0.25">
      <c r="A49" s="151" t="s">
        <v>83</v>
      </c>
      <c r="B49" s="25" t="s">
        <v>601</v>
      </c>
      <c r="C49" s="45" t="s">
        <v>4</v>
      </c>
      <c r="D49" s="47"/>
      <c r="E49" s="14"/>
      <c r="F49" s="75"/>
      <c r="G49" s="62"/>
      <c r="H49" s="105"/>
      <c r="I49" s="80">
        <f t="shared" si="1"/>
        <v>0</v>
      </c>
    </row>
    <row r="50" spans="1:9" ht="75" x14ac:dyDescent="0.25">
      <c r="A50" s="151" t="s">
        <v>141</v>
      </c>
      <c r="B50" s="25" t="s">
        <v>86</v>
      </c>
      <c r="C50" s="45" t="s">
        <v>4</v>
      </c>
      <c r="D50" s="47"/>
      <c r="E50" s="14"/>
      <c r="F50" s="75"/>
      <c r="G50" s="62"/>
      <c r="H50" s="105"/>
      <c r="I50" s="80">
        <f t="shared" si="1"/>
        <v>0</v>
      </c>
    </row>
    <row r="51" spans="1:9" ht="60" x14ac:dyDescent="0.25">
      <c r="A51" s="151" t="s">
        <v>142</v>
      </c>
      <c r="B51" s="25" t="s">
        <v>602</v>
      </c>
      <c r="C51" s="45" t="s">
        <v>4</v>
      </c>
      <c r="D51" s="47"/>
      <c r="E51" s="14"/>
      <c r="F51" s="75"/>
      <c r="G51" s="62"/>
      <c r="H51" s="105"/>
      <c r="I51" s="80">
        <f t="shared" si="1"/>
        <v>0</v>
      </c>
    </row>
    <row r="52" spans="1:9" ht="195.75" thickBot="1" x14ac:dyDescent="0.3">
      <c r="A52" s="153" t="s">
        <v>143</v>
      </c>
      <c r="B52" s="77" t="s">
        <v>87</v>
      </c>
      <c r="C52" s="69" t="s">
        <v>4</v>
      </c>
      <c r="D52" s="89"/>
      <c r="E52" s="94"/>
      <c r="F52" s="98"/>
      <c r="G52" s="169"/>
      <c r="H52" s="106"/>
      <c r="I52" s="80">
        <f t="shared" si="1"/>
        <v>0</v>
      </c>
    </row>
  </sheetData>
  <sheetProtection algorithmName="SHA-512" hashValue="KSBQFFj70uHuePsf9k5ELnvmP4dIMK0GvEvJKR0kEPQzYRpSio5qu0frzjW9IMCbYeCTeQmaE81+ilO07swYxw==" saltValue="FN+CCtZL+vMe6BXPLYDXJA==" spinCount="100000" sheet="1" objects="1" scenarios="1"/>
  <protectedRanges>
    <protectedRange algorithmName="SHA-512" hashValue="15pekjqpM38FGDGNoEiISs37FrN+m69LrmDsg8ZO5BaabCS0p2whi/Jrguu/XwFlZqD5MRqSIC6oZKymPSlO0A==" saltValue="PYMANCPXRFAveafsPMMVfw==" spinCount="100000" sqref="F7:H19 F21:H21 F30:H33 F35:H36 F38:H39 F41:H44 F46:H52 F26:H28 F23:H24" name="Invulvelden tab 2"/>
  </protectedRanges>
  <mergeCells count="14">
    <mergeCell ref="A37:I37"/>
    <mergeCell ref="A40:I40"/>
    <mergeCell ref="A45:I45"/>
    <mergeCell ref="A3:E4"/>
    <mergeCell ref="F3:H3"/>
    <mergeCell ref="F4:G4"/>
    <mergeCell ref="A29:I29"/>
    <mergeCell ref="A34:I34"/>
    <mergeCell ref="E26:E28"/>
    <mergeCell ref="A6:I6"/>
    <mergeCell ref="A20:I20"/>
    <mergeCell ref="A22:I22"/>
    <mergeCell ref="A25:I25"/>
    <mergeCell ref="B27:D28"/>
  </mergeCells>
  <phoneticPr fontId="4" type="noConversion"/>
  <conditionalFormatting sqref="I46 I26:I28">
    <cfRule type="cellIs" dxfId="494" priority="49" operator="notEqual">
      <formula>1</formula>
    </cfRule>
    <cfRule type="cellIs" dxfId="493" priority="50" operator="equal">
      <formula>1</formula>
    </cfRule>
  </conditionalFormatting>
  <conditionalFormatting sqref="I21">
    <cfRule type="cellIs" dxfId="492" priority="63" operator="notEqual">
      <formula>1</formula>
    </cfRule>
    <cfRule type="cellIs" dxfId="491" priority="64" operator="equal">
      <formula>1</formula>
    </cfRule>
  </conditionalFormatting>
  <conditionalFormatting sqref="I8:I18">
    <cfRule type="cellIs" dxfId="490" priority="65" operator="notEqual">
      <formula>1</formula>
    </cfRule>
    <cfRule type="cellIs" dxfId="489" priority="66" operator="equal">
      <formula>1</formula>
    </cfRule>
  </conditionalFormatting>
  <conditionalFormatting sqref="I47:I52">
    <cfRule type="cellIs" dxfId="488" priority="47" operator="notEqual">
      <formula>1</formula>
    </cfRule>
    <cfRule type="cellIs" dxfId="487" priority="48" operator="equal">
      <formula>1</formula>
    </cfRule>
  </conditionalFormatting>
  <conditionalFormatting sqref="I23:I24">
    <cfRule type="cellIs" dxfId="486" priority="61" operator="notEqual">
      <formula>1</formula>
    </cfRule>
    <cfRule type="cellIs" dxfId="485" priority="62" operator="equal">
      <formula>1</formula>
    </cfRule>
  </conditionalFormatting>
  <conditionalFormatting sqref="I30:I33">
    <cfRule type="cellIs" dxfId="484" priority="57" operator="notEqual">
      <formula>1</formula>
    </cfRule>
    <cfRule type="cellIs" dxfId="483" priority="58" operator="equal">
      <formula>1</formula>
    </cfRule>
  </conditionalFormatting>
  <conditionalFormatting sqref="I35:I36">
    <cfRule type="cellIs" dxfId="482" priority="55" operator="notEqual">
      <formula>1</formula>
    </cfRule>
    <cfRule type="cellIs" dxfId="481" priority="56" operator="equal">
      <formula>1</formula>
    </cfRule>
  </conditionalFormatting>
  <conditionalFormatting sqref="I38:I39">
    <cfRule type="cellIs" dxfId="480" priority="53" operator="notEqual">
      <formula>1</formula>
    </cfRule>
    <cfRule type="cellIs" dxfId="479" priority="54" operator="equal">
      <formula>1</formula>
    </cfRule>
  </conditionalFormatting>
  <conditionalFormatting sqref="I41:I44">
    <cfRule type="cellIs" dxfId="478" priority="51" operator="notEqual">
      <formula>1</formula>
    </cfRule>
    <cfRule type="cellIs" dxfId="477" priority="52" operator="equal">
      <formula>1</formula>
    </cfRule>
  </conditionalFormatting>
  <conditionalFormatting sqref="I7">
    <cfRule type="cellIs" dxfId="476" priority="45" operator="notEqual">
      <formula>1</formula>
    </cfRule>
    <cfRule type="cellIs" dxfId="475" priority="46" operator="equal">
      <formula>1</formula>
    </cfRule>
  </conditionalFormatting>
  <conditionalFormatting sqref="I19">
    <cfRule type="cellIs" dxfId="474" priority="43" operator="notEqual">
      <formula>1</formula>
    </cfRule>
    <cfRule type="cellIs" dxfId="473" priority="44" operator="equal">
      <formula>1</formula>
    </cfRule>
  </conditionalFormatting>
  <conditionalFormatting sqref="G7 G27:G28">
    <cfRule type="cellIs" dxfId="472" priority="41" operator="equal">
      <formula>"x"</formula>
    </cfRule>
    <cfRule type="cellIs" priority="42" operator="equal">
      <formula>"x"</formula>
    </cfRule>
  </conditionalFormatting>
  <conditionalFormatting sqref="G8:G19">
    <cfRule type="cellIs" dxfId="471" priority="39" operator="equal">
      <formula>"x"</formula>
    </cfRule>
    <cfRule type="cellIs" priority="40" operator="equal">
      <formula>"x"</formula>
    </cfRule>
  </conditionalFormatting>
  <conditionalFormatting sqref="G21">
    <cfRule type="cellIs" dxfId="470" priority="37" operator="equal">
      <formula>"x"</formula>
    </cfRule>
    <cfRule type="cellIs" priority="38" operator="equal">
      <formula>"x"</formula>
    </cfRule>
  </conditionalFormatting>
  <conditionalFormatting sqref="G23">
    <cfRule type="cellIs" dxfId="469" priority="35" operator="equal">
      <formula>"x"</formula>
    </cfRule>
    <cfRule type="cellIs" priority="36" operator="equal">
      <formula>"x"</formula>
    </cfRule>
  </conditionalFormatting>
  <conditionalFormatting sqref="G26">
    <cfRule type="cellIs" dxfId="468" priority="31" operator="equal">
      <formula>"x"</formula>
    </cfRule>
    <cfRule type="cellIs" priority="32" operator="equal">
      <formula>"x"</formula>
    </cfRule>
  </conditionalFormatting>
  <conditionalFormatting sqref="G30:G33">
    <cfRule type="cellIs" dxfId="467" priority="27" operator="equal">
      <formula>"x"</formula>
    </cfRule>
    <cfRule type="cellIs" priority="28" operator="equal">
      <formula>"x"</formula>
    </cfRule>
  </conditionalFormatting>
  <conditionalFormatting sqref="G35">
    <cfRule type="cellIs" dxfId="466" priority="25" operator="equal">
      <formula>"x"</formula>
    </cfRule>
    <cfRule type="cellIs" priority="26" operator="equal">
      <formula>"x"</formula>
    </cfRule>
  </conditionalFormatting>
  <conditionalFormatting sqref="G36">
    <cfRule type="cellIs" dxfId="465" priority="23" operator="equal">
      <formula>"x"</formula>
    </cfRule>
    <cfRule type="cellIs" priority="24" operator="equal">
      <formula>"x"</formula>
    </cfRule>
  </conditionalFormatting>
  <conditionalFormatting sqref="G38:G39">
    <cfRule type="cellIs" dxfId="464" priority="21" operator="equal">
      <formula>"x"</formula>
    </cfRule>
    <cfRule type="cellIs" priority="22" operator="equal">
      <formula>"x"</formula>
    </cfRule>
  </conditionalFormatting>
  <conditionalFormatting sqref="G41">
    <cfRule type="cellIs" dxfId="463" priority="19" operator="equal">
      <formula>"x"</formula>
    </cfRule>
    <cfRule type="cellIs" priority="20" operator="equal">
      <formula>"x"</formula>
    </cfRule>
  </conditionalFormatting>
  <conditionalFormatting sqref="G44">
    <cfRule type="cellIs" dxfId="462" priority="9" operator="equal">
      <formula>"x"</formula>
    </cfRule>
    <cfRule type="cellIs" priority="10" operator="equal">
      <formula>"x"</formula>
    </cfRule>
  </conditionalFormatting>
  <conditionalFormatting sqref="G42">
    <cfRule type="cellIs" dxfId="461" priority="13" operator="equal">
      <formula>"x"</formula>
    </cfRule>
    <cfRule type="cellIs" priority="14" operator="equal">
      <formula>"x"</formula>
    </cfRule>
  </conditionalFormatting>
  <conditionalFormatting sqref="G43">
    <cfRule type="cellIs" dxfId="460" priority="11" operator="equal">
      <formula>"x"</formula>
    </cfRule>
    <cfRule type="cellIs" priority="12" operator="equal">
      <formula>"x"</formula>
    </cfRule>
  </conditionalFormatting>
  <conditionalFormatting sqref="G46:G52">
    <cfRule type="cellIs" dxfId="459" priority="7" operator="equal">
      <formula>"x"</formula>
    </cfRule>
    <cfRule type="cellIs" priority="8" operator="equal">
      <formula>"x"</formula>
    </cfRule>
  </conditionalFormatting>
  <conditionalFormatting sqref="F2">
    <cfRule type="cellIs" dxfId="458" priority="6" operator="equal">
      <formula>$F$1</formula>
    </cfRule>
  </conditionalFormatting>
  <conditionalFormatting sqref="G2">
    <cfRule type="cellIs" dxfId="457" priority="5" operator="equal">
      <formula>0</formula>
    </cfRule>
  </conditionalFormatting>
  <conditionalFormatting sqref="G24">
    <cfRule type="cellIs" dxfId="456" priority="1" operator="equal">
      <formula>"x"</formula>
    </cfRule>
    <cfRule type="cellIs" priority="2" operator="equal">
      <formula>"x"</formula>
    </cfRule>
  </conditionalFormatting>
  <dataValidations disablePrompts="1" count="3">
    <dataValidation type="custom" allowBlank="1" showInputMessage="1" showErrorMessage="1" errorTitle="Dubbele invoer" error="Maar 1 keuze mogelijk!" promptTitle="Dubbele invoer" sqref="H23:H24" xr:uid="{00000000-0002-0000-0100-000000000000}">
      <formula1>COUNTIF(H$23:I$23,H23)=1</formula1>
    </dataValidation>
    <dataValidation type="custom" errorStyle="warning" allowBlank="1" showErrorMessage="1" errorTitle="LET OP!" error="Wanneer u dit requirement als 'Onmogelijk' beschouwd, wordt u uitgesloten van deelname aan deze aanbesteding." promptTitle="LET OP!" prompt="Wanneer u dit requirement als 'Onmogelijk' beschouwd, wordt u uitgesloten van deelname aan deze aanbesteding." sqref="G23:G24 G46:G52 G21 G30:G33 G35:G36 G38:G39 G41:G44 G7:G8 G10:G19 G26:G28" xr:uid="{86CB42D1-7FE4-42CC-8EC9-375221D6CE70}">
      <formula1>"h13&gt;0"</formula1>
    </dataValidation>
    <dataValidation type="custom" errorStyle="warning" allowBlank="1" showInputMessage="1" showErrorMessage="1" errorTitle="LET OP!" error="Wanneer u dit requirement als 'Onmogelijk' beschouwd, wordt u uitgesloten van deelname aan deze aanbesteding." sqref="G9" xr:uid="{8416CD3A-FE84-4E55-B857-CF22E7A42D72}">
      <formula1>"I13&gt;0"</formula1>
    </dataValidation>
  </dataValidation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4338B-BB7F-4472-8C31-86499536871D}">
  <sheetPr>
    <tabColor theme="9" tint="-0.499984740745262"/>
  </sheetPr>
  <dimension ref="A1:I101"/>
  <sheetViews>
    <sheetView zoomScaleNormal="100" workbookViewId="0">
      <pane ySplit="5" topLeftCell="A10" activePane="bottomLeft" state="frozen"/>
      <selection pane="bottomLeft" activeCell="F23" sqref="F23"/>
    </sheetView>
  </sheetViews>
  <sheetFormatPr defaultColWidth="8.85546875" defaultRowHeight="15" x14ac:dyDescent="0.25"/>
  <cols>
    <col min="1" max="1" width="13" style="37" customWidth="1"/>
    <col min="2" max="2" width="69" style="36" customWidth="1"/>
    <col min="3" max="3" width="8.85546875" style="52"/>
    <col min="4" max="4" width="8.85546875" style="50"/>
    <col min="5" max="5" width="29.28515625" style="36" customWidth="1"/>
    <col min="6" max="6" width="14.28515625" style="37" customWidth="1"/>
    <col min="7" max="7" width="13.85546875" style="86" customWidth="1"/>
    <col min="8" max="8" width="39.140625" style="44" customWidth="1"/>
    <col min="9" max="9" width="13.140625" style="36" customWidth="1"/>
    <col min="10" max="16384" width="8.85546875" style="36"/>
  </cols>
  <sheetData>
    <row r="1" spans="1:9" s="38" customFormat="1" ht="18.75" x14ac:dyDescent="0.25">
      <c r="A1" s="142"/>
      <c r="B1" s="154"/>
      <c r="C1" s="141"/>
      <c r="D1" s="87"/>
      <c r="E1" s="164" t="s">
        <v>420</v>
      </c>
      <c r="F1" s="165">
        <f>COUNTIF(C7:D101,"x")</f>
        <v>88</v>
      </c>
      <c r="G1" s="166"/>
      <c r="H1" s="88"/>
      <c r="I1" s="73"/>
    </row>
    <row r="2" spans="1:9" s="38" customFormat="1" ht="19.5" thickBot="1" x14ac:dyDescent="0.3">
      <c r="A2" s="143"/>
      <c r="B2" s="155"/>
      <c r="C2" s="141"/>
      <c r="D2" s="46"/>
      <c r="E2" s="163" t="s">
        <v>417</v>
      </c>
      <c r="F2" s="162">
        <f>COUNTIF(F7:F160,"x")</f>
        <v>0</v>
      </c>
      <c r="G2" s="162">
        <f>COUNTIF(G7:G160,"x")</f>
        <v>0</v>
      </c>
      <c r="H2" s="43"/>
      <c r="I2" s="74"/>
    </row>
    <row r="3" spans="1:9" s="38" customFormat="1" ht="18" customHeight="1" x14ac:dyDescent="0.25">
      <c r="A3" s="222" t="s">
        <v>421</v>
      </c>
      <c r="B3" s="222"/>
      <c r="C3" s="222"/>
      <c r="D3" s="222"/>
      <c r="E3" s="223"/>
      <c r="F3" s="204" t="s">
        <v>8</v>
      </c>
      <c r="G3" s="205"/>
      <c r="H3" s="206"/>
      <c r="I3" s="91"/>
    </row>
    <row r="4" spans="1:9" s="38" customFormat="1" ht="26.25" customHeight="1" thickBot="1" x14ac:dyDescent="0.3">
      <c r="A4" s="224"/>
      <c r="B4" s="224"/>
      <c r="C4" s="224"/>
      <c r="D4" s="224"/>
      <c r="E4" s="225"/>
      <c r="F4" s="207" t="s">
        <v>22</v>
      </c>
      <c r="G4" s="208"/>
      <c r="H4" s="139"/>
      <c r="I4" s="91"/>
    </row>
    <row r="5" spans="1:9" s="39" customFormat="1" ht="15.75" thickBot="1" x14ac:dyDescent="0.3">
      <c r="A5" s="140" t="s">
        <v>1</v>
      </c>
      <c r="B5" s="140" t="s">
        <v>0</v>
      </c>
      <c r="C5" s="140" t="s">
        <v>3</v>
      </c>
      <c r="D5" s="140" t="s">
        <v>2</v>
      </c>
      <c r="E5" s="140" t="s">
        <v>11</v>
      </c>
      <c r="F5" s="90" t="s">
        <v>5</v>
      </c>
      <c r="G5" s="99" t="s">
        <v>6</v>
      </c>
      <c r="H5" s="102" t="s">
        <v>18</v>
      </c>
      <c r="I5" s="83" t="s">
        <v>21</v>
      </c>
    </row>
    <row r="6" spans="1:9" s="10" customFormat="1" ht="15.75" thickBot="1" x14ac:dyDescent="0.3">
      <c r="A6" s="212" t="s">
        <v>237</v>
      </c>
      <c r="B6" s="213"/>
      <c r="C6" s="213"/>
      <c r="D6" s="213"/>
      <c r="E6" s="213"/>
      <c r="F6" s="213"/>
      <c r="G6" s="213"/>
      <c r="H6" s="213"/>
      <c r="I6" s="214"/>
    </row>
    <row r="7" spans="1:9" ht="60" x14ac:dyDescent="0.25">
      <c r="A7" s="81" t="s">
        <v>238</v>
      </c>
      <c r="B7" s="24" t="s">
        <v>144</v>
      </c>
      <c r="C7" s="19" t="s">
        <v>4</v>
      </c>
      <c r="D7" s="34"/>
      <c r="E7" s="82"/>
      <c r="F7" s="96"/>
      <c r="G7" s="62"/>
      <c r="H7" s="103"/>
      <c r="I7" s="100">
        <f t="shared" ref="I7:I17" si="0">COUNTIF(F7:H7,"x")</f>
        <v>0</v>
      </c>
    </row>
    <row r="8" spans="1:9" ht="100.5" customHeight="1" x14ac:dyDescent="0.25">
      <c r="A8" s="60" t="s">
        <v>239</v>
      </c>
      <c r="B8" s="25" t="s">
        <v>165</v>
      </c>
      <c r="C8" s="20" t="s">
        <v>4</v>
      </c>
      <c r="D8" s="12"/>
      <c r="E8" s="67"/>
      <c r="F8" s="75"/>
      <c r="G8" s="62"/>
      <c r="H8" s="105"/>
      <c r="I8" s="80">
        <f t="shared" si="0"/>
        <v>0</v>
      </c>
    </row>
    <row r="9" spans="1:9" ht="210" x14ac:dyDescent="0.25">
      <c r="A9" s="81" t="s">
        <v>240</v>
      </c>
      <c r="B9" s="25" t="s">
        <v>402</v>
      </c>
      <c r="C9" s="45" t="s">
        <v>4</v>
      </c>
      <c r="D9" s="45"/>
      <c r="E9" s="107" t="s">
        <v>74</v>
      </c>
      <c r="F9" s="75"/>
      <c r="G9" s="62"/>
      <c r="H9" s="105"/>
      <c r="I9" s="80">
        <f t="shared" si="0"/>
        <v>0</v>
      </c>
    </row>
    <row r="10" spans="1:9" ht="135" x14ac:dyDescent="0.25">
      <c r="A10" s="81" t="s">
        <v>241</v>
      </c>
      <c r="B10" s="25" t="s">
        <v>26</v>
      </c>
      <c r="C10" s="45" t="s">
        <v>4</v>
      </c>
      <c r="D10" s="45"/>
      <c r="E10" s="107" t="s">
        <v>27</v>
      </c>
      <c r="F10" s="75"/>
      <c r="G10" s="62"/>
      <c r="H10" s="105"/>
      <c r="I10" s="80">
        <f t="shared" si="0"/>
        <v>0</v>
      </c>
    </row>
    <row r="11" spans="1:9" ht="60" x14ac:dyDescent="0.25">
      <c r="A11" s="60" t="s">
        <v>242</v>
      </c>
      <c r="B11" s="25" t="s">
        <v>360</v>
      </c>
      <c r="C11" s="45" t="s">
        <v>4</v>
      </c>
      <c r="D11" s="45"/>
      <c r="E11" s="107" t="s">
        <v>28</v>
      </c>
      <c r="F11" s="75"/>
      <c r="G11" s="62"/>
      <c r="H11" s="105"/>
      <c r="I11" s="80">
        <f t="shared" si="0"/>
        <v>0</v>
      </c>
    </row>
    <row r="12" spans="1:9" ht="75" x14ac:dyDescent="0.25">
      <c r="A12" s="81" t="s">
        <v>243</v>
      </c>
      <c r="B12" s="25" t="s">
        <v>29</v>
      </c>
      <c r="C12" s="45" t="s">
        <v>4</v>
      </c>
      <c r="D12" s="45"/>
      <c r="E12" s="107" t="s">
        <v>30</v>
      </c>
      <c r="F12" s="75"/>
      <c r="G12" s="62"/>
      <c r="H12" s="105"/>
      <c r="I12" s="80">
        <f t="shared" si="0"/>
        <v>0</v>
      </c>
    </row>
    <row r="13" spans="1:9" ht="45" x14ac:dyDescent="0.25">
      <c r="A13" s="81" t="s">
        <v>244</v>
      </c>
      <c r="B13" s="25" t="s">
        <v>31</v>
      </c>
      <c r="C13" s="45" t="s">
        <v>4</v>
      </c>
      <c r="D13" s="45"/>
      <c r="E13" s="107" t="s">
        <v>32</v>
      </c>
      <c r="F13" s="75"/>
      <c r="G13" s="62"/>
      <c r="H13" s="105"/>
      <c r="I13" s="80">
        <f t="shared" si="0"/>
        <v>0</v>
      </c>
    </row>
    <row r="14" spans="1:9" ht="98.25" customHeight="1" x14ac:dyDescent="0.25">
      <c r="A14" s="60" t="s">
        <v>245</v>
      </c>
      <c r="B14" s="25" t="s">
        <v>145</v>
      </c>
      <c r="C14" s="45" t="s">
        <v>4</v>
      </c>
      <c r="D14" s="45"/>
      <c r="E14" s="67" t="s">
        <v>497</v>
      </c>
      <c r="F14" s="75"/>
      <c r="G14" s="62"/>
      <c r="H14" s="105"/>
      <c r="I14" s="80">
        <f t="shared" si="0"/>
        <v>0</v>
      </c>
    </row>
    <row r="15" spans="1:9" ht="150" x14ac:dyDescent="0.25">
      <c r="A15" s="81" t="s">
        <v>246</v>
      </c>
      <c r="B15" s="25" t="s">
        <v>33</v>
      </c>
      <c r="C15" s="45" t="s">
        <v>4</v>
      </c>
      <c r="D15" s="45"/>
      <c r="E15" s="107" t="s">
        <v>34</v>
      </c>
      <c r="F15" s="75"/>
      <c r="G15" s="62"/>
      <c r="H15" s="105"/>
      <c r="I15" s="80">
        <f t="shared" si="0"/>
        <v>0</v>
      </c>
    </row>
    <row r="16" spans="1:9" ht="75" x14ac:dyDescent="0.25">
      <c r="A16" s="81" t="s">
        <v>247</v>
      </c>
      <c r="B16" s="25" t="s">
        <v>403</v>
      </c>
      <c r="C16" s="45" t="s">
        <v>4</v>
      </c>
      <c r="D16" s="45"/>
      <c r="E16" s="107" t="s">
        <v>66</v>
      </c>
      <c r="F16" s="75"/>
      <c r="G16" s="62"/>
      <c r="H16" s="105"/>
      <c r="I16" s="80">
        <f t="shared" si="0"/>
        <v>0</v>
      </c>
    </row>
    <row r="17" spans="1:9" ht="60" x14ac:dyDescent="0.25">
      <c r="A17" s="60" t="s">
        <v>248</v>
      </c>
      <c r="B17" s="25" t="s">
        <v>404</v>
      </c>
      <c r="C17" s="45" t="s">
        <v>4</v>
      </c>
      <c r="D17" s="45"/>
      <c r="E17" s="107" t="s">
        <v>77</v>
      </c>
      <c r="F17" s="95"/>
      <c r="G17" s="62"/>
      <c r="H17" s="104"/>
      <c r="I17" s="101">
        <f t="shared" si="0"/>
        <v>0</v>
      </c>
    </row>
    <row r="18" spans="1:9" ht="45" x14ac:dyDescent="0.25">
      <c r="A18" s="81" t="s">
        <v>249</v>
      </c>
      <c r="B18" s="25" t="s">
        <v>35</v>
      </c>
      <c r="C18" s="45" t="s">
        <v>4</v>
      </c>
      <c r="D18" s="45"/>
      <c r="E18" s="107" t="s">
        <v>176</v>
      </c>
      <c r="F18" s="95"/>
      <c r="G18" s="62"/>
      <c r="H18" s="104"/>
      <c r="I18" s="101">
        <f t="shared" ref="I18:I21" si="1">COUNTIF(F18:H18,"x")</f>
        <v>0</v>
      </c>
    </row>
    <row r="19" spans="1:9" ht="75" x14ac:dyDescent="0.25">
      <c r="A19" s="81" t="s">
        <v>250</v>
      </c>
      <c r="B19" s="25" t="s">
        <v>36</v>
      </c>
      <c r="C19" s="45" t="s">
        <v>4</v>
      </c>
      <c r="D19" s="45"/>
      <c r="E19" s="107" t="s">
        <v>37</v>
      </c>
      <c r="F19" s="95"/>
      <c r="G19" s="62"/>
      <c r="H19" s="104"/>
      <c r="I19" s="101">
        <f t="shared" si="1"/>
        <v>0</v>
      </c>
    </row>
    <row r="20" spans="1:9" s="9" customFormat="1" ht="45" x14ac:dyDescent="0.25">
      <c r="A20" s="60" t="s">
        <v>251</v>
      </c>
      <c r="B20" s="25" t="s">
        <v>38</v>
      </c>
      <c r="C20" s="45" t="s">
        <v>4</v>
      </c>
      <c r="D20" s="45"/>
      <c r="E20" s="107" t="s">
        <v>39</v>
      </c>
      <c r="F20" s="95"/>
      <c r="G20" s="62"/>
      <c r="H20" s="104"/>
      <c r="I20" s="101">
        <f t="shared" si="1"/>
        <v>0</v>
      </c>
    </row>
    <row r="21" spans="1:9" ht="225" x14ac:dyDescent="0.25">
      <c r="A21" s="81" t="s">
        <v>252</v>
      </c>
      <c r="B21" s="25" t="s">
        <v>40</v>
      </c>
      <c r="C21" s="45" t="s">
        <v>4</v>
      </c>
      <c r="D21" s="45"/>
      <c r="E21" s="107" t="s">
        <v>41</v>
      </c>
      <c r="F21" s="95"/>
      <c r="G21" s="62"/>
      <c r="H21" s="104"/>
      <c r="I21" s="101">
        <f t="shared" si="1"/>
        <v>0</v>
      </c>
    </row>
    <row r="22" spans="1:9" ht="75" x14ac:dyDescent="0.25">
      <c r="A22" s="81" t="s">
        <v>253</v>
      </c>
      <c r="B22" s="25" t="s">
        <v>42</v>
      </c>
      <c r="C22" s="45" t="s">
        <v>4</v>
      </c>
      <c r="D22" s="45"/>
      <c r="E22" s="107" t="s">
        <v>43</v>
      </c>
      <c r="F22" s="95"/>
      <c r="G22" s="62"/>
      <c r="H22" s="104"/>
      <c r="I22" s="80">
        <f>COUNTIF(F22:H22,"x")</f>
        <v>0</v>
      </c>
    </row>
    <row r="23" spans="1:9" s="9" customFormat="1" ht="62.25" customHeight="1" x14ac:dyDescent="0.25">
      <c r="A23" s="60" t="s">
        <v>254</v>
      </c>
      <c r="B23" s="25" t="s">
        <v>44</v>
      </c>
      <c r="C23" s="45" t="s">
        <v>4</v>
      </c>
      <c r="D23" s="45"/>
      <c r="E23" s="107" t="s">
        <v>45</v>
      </c>
      <c r="F23" s="95"/>
      <c r="G23" s="62"/>
      <c r="H23" s="104"/>
      <c r="I23" s="101">
        <f t="shared" ref="I23:I27" si="2">COUNTIF(F23:H23,"x")</f>
        <v>0</v>
      </c>
    </row>
    <row r="24" spans="1:9" s="9" customFormat="1" x14ac:dyDescent="0.25">
      <c r="A24" s="81" t="s">
        <v>255</v>
      </c>
      <c r="B24" s="226" t="s">
        <v>618</v>
      </c>
      <c r="C24" s="227"/>
      <c r="D24" s="227"/>
      <c r="E24" s="228"/>
      <c r="F24" s="95"/>
      <c r="G24" s="62"/>
      <c r="H24" s="104"/>
      <c r="I24" s="101">
        <f t="shared" si="2"/>
        <v>0</v>
      </c>
    </row>
    <row r="25" spans="1:9" s="9" customFormat="1" ht="60" x14ac:dyDescent="0.25">
      <c r="A25" s="81" t="s">
        <v>256</v>
      </c>
      <c r="B25" s="25" t="s">
        <v>46</v>
      </c>
      <c r="C25" s="45" t="s">
        <v>4</v>
      </c>
      <c r="D25" s="45"/>
      <c r="E25" s="107" t="s">
        <v>47</v>
      </c>
      <c r="F25" s="95"/>
      <c r="G25" s="62"/>
      <c r="H25" s="104"/>
      <c r="I25" s="101">
        <f t="shared" si="2"/>
        <v>0</v>
      </c>
    </row>
    <row r="26" spans="1:9" s="9" customFormat="1" ht="30" x14ac:dyDescent="0.25">
      <c r="A26" s="60" t="s">
        <v>257</v>
      </c>
      <c r="B26" s="25" t="s">
        <v>405</v>
      </c>
      <c r="C26" s="45" t="s">
        <v>4</v>
      </c>
      <c r="D26" s="25"/>
      <c r="E26" s="107"/>
      <c r="F26" s="95"/>
      <c r="G26" s="62"/>
      <c r="H26" s="104"/>
      <c r="I26" s="101">
        <f t="shared" si="2"/>
        <v>0</v>
      </c>
    </row>
    <row r="27" spans="1:9" s="9" customFormat="1" ht="105.75" thickBot="1" x14ac:dyDescent="0.3">
      <c r="A27" s="81" t="s">
        <v>258</v>
      </c>
      <c r="B27" s="26" t="s">
        <v>166</v>
      </c>
      <c r="C27" s="55" t="s">
        <v>4</v>
      </c>
      <c r="D27" s="26"/>
      <c r="E27" s="108" t="s">
        <v>167</v>
      </c>
      <c r="F27" s="95"/>
      <c r="G27" s="156"/>
      <c r="H27" s="104"/>
      <c r="I27" s="101">
        <f t="shared" si="2"/>
        <v>0</v>
      </c>
    </row>
    <row r="28" spans="1:9" s="9" customFormat="1" ht="15.75" thickBot="1" x14ac:dyDescent="0.3">
      <c r="A28" s="221" t="s">
        <v>259</v>
      </c>
      <c r="B28" s="221"/>
      <c r="C28" s="221"/>
      <c r="D28" s="221"/>
      <c r="E28" s="221"/>
      <c r="F28" s="221"/>
      <c r="G28" s="221"/>
      <c r="H28" s="221"/>
      <c r="I28" s="221"/>
    </row>
    <row r="29" spans="1:9" s="9" customFormat="1" ht="308.25" customHeight="1" x14ac:dyDescent="0.25">
      <c r="A29" s="24" t="s">
        <v>265</v>
      </c>
      <c r="B29" s="24" t="s">
        <v>168</v>
      </c>
      <c r="C29" s="51" t="s">
        <v>4</v>
      </c>
      <c r="D29" s="24"/>
      <c r="E29" s="109" t="s">
        <v>174</v>
      </c>
      <c r="F29" s="96"/>
      <c r="G29" s="62"/>
      <c r="H29" s="103"/>
      <c r="I29" s="100">
        <f t="shared" ref="I29" si="3">COUNTIF(F29:H29,"x")</f>
        <v>0</v>
      </c>
    </row>
    <row r="30" spans="1:9" s="9" customFormat="1" ht="240" x14ac:dyDescent="0.25">
      <c r="A30" s="25" t="s">
        <v>266</v>
      </c>
      <c r="B30" s="25" t="s">
        <v>169</v>
      </c>
      <c r="C30" s="45" t="s">
        <v>4</v>
      </c>
      <c r="D30" s="25"/>
      <c r="E30" s="107" t="s">
        <v>175</v>
      </c>
      <c r="F30" s="97"/>
      <c r="G30" s="62"/>
      <c r="H30" s="103"/>
      <c r="I30" s="80">
        <f t="shared" ref="I30:I34" si="4">COUNTIF(F30:H30,"x")</f>
        <v>0</v>
      </c>
    </row>
    <row r="31" spans="1:9" s="9" customFormat="1" ht="150" x14ac:dyDescent="0.25">
      <c r="A31" s="25" t="s">
        <v>267</v>
      </c>
      <c r="B31" s="25" t="s">
        <v>170</v>
      </c>
      <c r="C31" s="25"/>
      <c r="D31" s="45" t="s">
        <v>4</v>
      </c>
      <c r="E31" s="107" t="s">
        <v>177</v>
      </c>
      <c r="F31" s="75"/>
      <c r="G31" s="62"/>
      <c r="H31" s="105"/>
      <c r="I31" s="80">
        <f t="shared" si="4"/>
        <v>0</v>
      </c>
    </row>
    <row r="32" spans="1:9" s="9" customFormat="1" ht="45" x14ac:dyDescent="0.25">
      <c r="A32" s="25" t="s">
        <v>268</v>
      </c>
      <c r="B32" s="25" t="s">
        <v>171</v>
      </c>
      <c r="C32" s="45" t="s">
        <v>4</v>
      </c>
      <c r="D32" s="25"/>
      <c r="E32" s="107" t="s">
        <v>178</v>
      </c>
      <c r="F32" s="75"/>
      <c r="G32" s="62"/>
      <c r="H32" s="105"/>
      <c r="I32" s="80">
        <f t="shared" si="4"/>
        <v>0</v>
      </c>
    </row>
    <row r="33" spans="1:9" s="9" customFormat="1" ht="150" x14ac:dyDescent="0.25">
      <c r="A33" s="25" t="s">
        <v>269</v>
      </c>
      <c r="B33" s="25" t="s">
        <v>172</v>
      </c>
      <c r="C33" s="45" t="s">
        <v>4</v>
      </c>
      <c r="D33" s="25"/>
      <c r="E33" s="107" t="s">
        <v>179</v>
      </c>
      <c r="F33" s="95"/>
      <c r="G33" s="62"/>
      <c r="H33" s="104"/>
      <c r="I33" s="80">
        <f t="shared" si="4"/>
        <v>0</v>
      </c>
    </row>
    <row r="34" spans="1:9" ht="45" x14ac:dyDescent="0.25">
      <c r="A34" s="24" t="s">
        <v>270</v>
      </c>
      <c r="B34" s="25" t="s">
        <v>173</v>
      </c>
      <c r="C34" s="45" t="s">
        <v>4</v>
      </c>
      <c r="D34" s="25"/>
      <c r="E34" s="107" t="s">
        <v>180</v>
      </c>
      <c r="F34" s="95"/>
      <c r="G34" s="62"/>
      <c r="H34" s="104"/>
      <c r="I34" s="80">
        <f t="shared" si="4"/>
        <v>0</v>
      </c>
    </row>
    <row r="35" spans="1:9" ht="45" x14ac:dyDescent="0.25">
      <c r="A35" s="25" t="s">
        <v>271</v>
      </c>
      <c r="B35" s="25" t="s">
        <v>209</v>
      </c>
      <c r="C35" s="45" t="s">
        <v>4</v>
      </c>
      <c r="D35" s="25"/>
      <c r="E35" s="107"/>
      <c r="F35" s="95"/>
      <c r="G35" s="62"/>
      <c r="H35" s="104"/>
      <c r="I35" s="80">
        <f t="shared" ref="I35:I50" si="5">COUNTIF(F35:H35,"x")</f>
        <v>0</v>
      </c>
    </row>
    <row r="36" spans="1:9" s="9" customFormat="1" ht="30" x14ac:dyDescent="0.25">
      <c r="A36" s="25" t="s">
        <v>272</v>
      </c>
      <c r="B36" s="25" t="s">
        <v>210</v>
      </c>
      <c r="C36" s="45" t="s">
        <v>4</v>
      </c>
      <c r="D36" s="25"/>
      <c r="E36" s="107"/>
      <c r="F36" s="95"/>
      <c r="G36" s="62"/>
      <c r="H36" s="104"/>
      <c r="I36" s="80">
        <f>COUNTIF(F36:H36,"x")</f>
        <v>0</v>
      </c>
    </row>
    <row r="37" spans="1:9" ht="30" x14ac:dyDescent="0.25">
      <c r="A37" s="25" t="s">
        <v>273</v>
      </c>
      <c r="B37" s="25" t="s">
        <v>211</v>
      </c>
      <c r="C37" s="45" t="s">
        <v>4</v>
      </c>
      <c r="D37" s="25"/>
      <c r="E37" s="107"/>
      <c r="F37" s="95"/>
      <c r="G37" s="62"/>
      <c r="H37" s="104"/>
      <c r="I37" s="80">
        <f>COUNTIF(F37:H37,"x")</f>
        <v>0</v>
      </c>
    </row>
    <row r="38" spans="1:9" ht="45" x14ac:dyDescent="0.25">
      <c r="A38" s="25" t="s">
        <v>274</v>
      </c>
      <c r="B38" s="25" t="s">
        <v>212</v>
      </c>
      <c r="C38" s="45" t="s">
        <v>4</v>
      </c>
      <c r="D38" s="25"/>
      <c r="E38" s="107"/>
      <c r="F38" s="95"/>
      <c r="G38" s="62"/>
      <c r="H38" s="104"/>
      <c r="I38" s="80">
        <f t="shared" si="5"/>
        <v>0</v>
      </c>
    </row>
    <row r="39" spans="1:9" s="9" customFormat="1" ht="30" x14ac:dyDescent="0.25">
      <c r="A39" s="24" t="s">
        <v>275</v>
      </c>
      <c r="B39" s="25" t="s">
        <v>213</v>
      </c>
      <c r="C39" s="45" t="s">
        <v>4</v>
      </c>
      <c r="D39" s="25"/>
      <c r="E39" s="107"/>
      <c r="F39" s="95"/>
      <c r="G39" s="62"/>
      <c r="H39" s="104"/>
      <c r="I39" s="80">
        <f>COUNTIF(F39:H39,"x")</f>
        <v>0</v>
      </c>
    </row>
    <row r="40" spans="1:9" ht="30" x14ac:dyDescent="0.25">
      <c r="A40" s="25" t="s">
        <v>276</v>
      </c>
      <c r="B40" s="25" t="s">
        <v>214</v>
      </c>
      <c r="C40" s="45" t="s">
        <v>4</v>
      </c>
      <c r="D40" s="25"/>
      <c r="E40" s="107"/>
      <c r="F40" s="95"/>
      <c r="G40" s="62"/>
      <c r="H40" s="104"/>
      <c r="I40" s="80">
        <f>COUNTIF(F40:H40,"x")</f>
        <v>0</v>
      </c>
    </row>
    <row r="41" spans="1:9" ht="45" x14ac:dyDescent="0.25">
      <c r="A41" s="25" t="s">
        <v>277</v>
      </c>
      <c r="B41" s="25" t="s">
        <v>419</v>
      </c>
      <c r="C41" s="45" t="s">
        <v>4</v>
      </c>
      <c r="D41" s="25"/>
      <c r="E41" s="107"/>
      <c r="F41" s="75"/>
      <c r="G41" s="62"/>
      <c r="H41" s="105"/>
      <c r="I41" s="80">
        <f t="shared" si="5"/>
        <v>0</v>
      </c>
    </row>
    <row r="42" spans="1:9" ht="30" x14ac:dyDescent="0.25">
      <c r="A42" s="25" t="s">
        <v>278</v>
      </c>
      <c r="B42" s="25" t="s">
        <v>215</v>
      </c>
      <c r="C42" s="45" t="s">
        <v>4</v>
      </c>
      <c r="D42" s="25"/>
      <c r="E42" s="107"/>
      <c r="F42" s="75"/>
      <c r="G42" s="62"/>
      <c r="H42" s="105"/>
      <c r="I42" s="80">
        <f t="shared" si="5"/>
        <v>0</v>
      </c>
    </row>
    <row r="43" spans="1:9" ht="45" x14ac:dyDescent="0.25">
      <c r="A43" s="25" t="s">
        <v>279</v>
      </c>
      <c r="B43" s="25" t="s">
        <v>216</v>
      </c>
      <c r="C43" s="45" t="s">
        <v>4</v>
      </c>
      <c r="D43" s="25"/>
      <c r="E43" s="107"/>
      <c r="F43" s="95"/>
      <c r="G43" s="62"/>
      <c r="H43" s="104"/>
      <c r="I43" s="80">
        <f t="shared" si="5"/>
        <v>0</v>
      </c>
    </row>
    <row r="44" spans="1:9" s="9" customFormat="1" ht="45" x14ac:dyDescent="0.25">
      <c r="A44" s="24" t="s">
        <v>280</v>
      </c>
      <c r="B44" s="25" t="s">
        <v>217</v>
      </c>
      <c r="C44" s="45" t="s">
        <v>4</v>
      </c>
      <c r="D44" s="25"/>
      <c r="E44" s="107"/>
      <c r="F44" s="95"/>
      <c r="G44" s="62"/>
      <c r="H44" s="104"/>
      <c r="I44" s="80">
        <f>COUNTIF(F44:H44,"x")</f>
        <v>0</v>
      </c>
    </row>
    <row r="45" spans="1:9" ht="30" x14ac:dyDescent="0.25">
      <c r="A45" s="25" t="s">
        <v>281</v>
      </c>
      <c r="B45" s="25" t="s">
        <v>218</v>
      </c>
      <c r="C45" s="45" t="s">
        <v>4</v>
      </c>
      <c r="D45" s="25"/>
      <c r="E45" s="107"/>
      <c r="F45" s="95"/>
      <c r="G45" s="62"/>
      <c r="H45" s="104"/>
      <c r="I45" s="80">
        <f>COUNTIF(F45:H45,"x")</f>
        <v>0</v>
      </c>
    </row>
    <row r="46" spans="1:9" ht="30" x14ac:dyDescent="0.25">
      <c r="A46" s="25" t="s">
        <v>282</v>
      </c>
      <c r="B46" s="25" t="s">
        <v>219</v>
      </c>
      <c r="C46" s="45" t="s">
        <v>4</v>
      </c>
      <c r="D46" s="25"/>
      <c r="E46" s="107"/>
      <c r="F46" s="75"/>
      <c r="G46" s="62"/>
      <c r="H46" s="105"/>
      <c r="I46" s="80">
        <f t="shared" si="5"/>
        <v>0</v>
      </c>
    </row>
    <row r="47" spans="1:9" ht="30" x14ac:dyDescent="0.25">
      <c r="A47" s="25" t="s">
        <v>283</v>
      </c>
      <c r="B47" s="25" t="s">
        <v>220</v>
      </c>
      <c r="C47" s="45" t="s">
        <v>4</v>
      </c>
      <c r="D47" s="25"/>
      <c r="E47" s="107"/>
      <c r="F47" s="75"/>
      <c r="G47" s="62"/>
      <c r="H47" s="105"/>
      <c r="I47" s="80">
        <f t="shared" si="5"/>
        <v>0</v>
      </c>
    </row>
    <row r="48" spans="1:9" ht="30" x14ac:dyDescent="0.25">
      <c r="A48" s="25" t="s">
        <v>284</v>
      </c>
      <c r="B48" s="25" t="s">
        <v>221</v>
      </c>
      <c r="C48" s="45" t="s">
        <v>4</v>
      </c>
      <c r="D48" s="25"/>
      <c r="E48" s="107"/>
      <c r="F48" s="75"/>
      <c r="G48" s="62"/>
      <c r="H48" s="105"/>
      <c r="I48" s="80">
        <f t="shared" si="5"/>
        <v>0</v>
      </c>
    </row>
    <row r="49" spans="1:9" ht="30" x14ac:dyDescent="0.25">
      <c r="A49" s="24" t="s">
        <v>285</v>
      </c>
      <c r="B49" s="25" t="s">
        <v>222</v>
      </c>
      <c r="C49" s="45" t="s">
        <v>4</v>
      </c>
      <c r="D49" s="25"/>
      <c r="E49" s="107"/>
      <c r="F49" s="75"/>
      <c r="G49" s="62"/>
      <c r="H49" s="105"/>
      <c r="I49" s="80">
        <f t="shared" si="5"/>
        <v>0</v>
      </c>
    </row>
    <row r="50" spans="1:9" ht="30" x14ac:dyDescent="0.25">
      <c r="A50" s="25" t="s">
        <v>286</v>
      </c>
      <c r="B50" s="25" t="s">
        <v>223</v>
      </c>
      <c r="C50" s="45" t="s">
        <v>4</v>
      </c>
      <c r="D50" s="25"/>
      <c r="E50" s="107"/>
      <c r="F50" s="75"/>
      <c r="G50" s="62"/>
      <c r="H50" s="105"/>
      <c r="I50" s="80">
        <f t="shared" si="5"/>
        <v>0</v>
      </c>
    </row>
    <row r="51" spans="1:9" ht="45" x14ac:dyDescent="0.25">
      <c r="A51" s="25" t="s">
        <v>287</v>
      </c>
      <c r="B51" s="25" t="s">
        <v>224</v>
      </c>
      <c r="C51" s="45" t="s">
        <v>4</v>
      </c>
      <c r="D51" s="25"/>
      <c r="E51" s="107"/>
      <c r="F51" s="75"/>
      <c r="G51" s="62"/>
      <c r="H51" s="105"/>
      <c r="I51" s="80">
        <f t="shared" ref="I51:I52" si="6">COUNTIF(F51:H51,"x")</f>
        <v>0</v>
      </c>
    </row>
    <row r="52" spans="1:9" ht="30" x14ac:dyDescent="0.25">
      <c r="A52" s="25" t="s">
        <v>288</v>
      </c>
      <c r="B52" s="25" t="s">
        <v>225</v>
      </c>
      <c r="C52" s="45" t="s">
        <v>4</v>
      </c>
      <c r="D52" s="25"/>
      <c r="E52" s="107"/>
      <c r="F52" s="75"/>
      <c r="G52" s="62"/>
      <c r="H52" s="105"/>
      <c r="I52" s="80">
        <f t="shared" si="6"/>
        <v>0</v>
      </c>
    </row>
    <row r="53" spans="1:9" ht="45" x14ac:dyDescent="0.25">
      <c r="A53" s="25" t="s">
        <v>289</v>
      </c>
      <c r="B53" s="25" t="s">
        <v>226</v>
      </c>
      <c r="C53" s="45" t="s">
        <v>4</v>
      </c>
      <c r="D53" s="25"/>
      <c r="E53" s="107"/>
      <c r="F53" s="95"/>
      <c r="G53" s="62"/>
      <c r="H53" s="104"/>
      <c r="I53" s="80">
        <f>COUNTIF(F53:H53,"x")</f>
        <v>0</v>
      </c>
    </row>
    <row r="54" spans="1:9" ht="30" x14ac:dyDescent="0.25">
      <c r="A54" s="24" t="s">
        <v>290</v>
      </c>
      <c r="B54" s="25" t="s">
        <v>227</v>
      </c>
      <c r="C54" s="45" t="s">
        <v>4</v>
      </c>
      <c r="D54" s="25"/>
      <c r="E54" s="107"/>
      <c r="F54" s="95"/>
      <c r="G54" s="62"/>
      <c r="H54" s="104"/>
      <c r="I54" s="80">
        <f>COUNTIF(F54:H54,"x")</f>
        <v>0</v>
      </c>
    </row>
    <row r="55" spans="1:9" ht="30" x14ac:dyDescent="0.25">
      <c r="A55" s="25" t="s">
        <v>260</v>
      </c>
      <c r="B55" s="25" t="s">
        <v>228</v>
      </c>
      <c r="C55" s="45" t="s">
        <v>4</v>
      </c>
      <c r="D55" s="25"/>
      <c r="E55" s="107"/>
      <c r="F55" s="95"/>
      <c r="G55" s="62"/>
      <c r="H55" s="104"/>
      <c r="I55" s="80">
        <f>COUNTIF(F55:H55,"x")</f>
        <v>0</v>
      </c>
    </row>
    <row r="56" spans="1:9" ht="165" x14ac:dyDescent="0.25">
      <c r="A56" s="25" t="s">
        <v>261</v>
      </c>
      <c r="B56" s="25" t="s">
        <v>229</v>
      </c>
      <c r="C56" s="45" t="s">
        <v>4</v>
      </c>
      <c r="D56" s="25"/>
      <c r="E56" s="107"/>
      <c r="F56" s="95"/>
      <c r="G56" s="62"/>
      <c r="H56" s="104"/>
      <c r="I56" s="80">
        <f>COUNTIF(F56:H56,"x")</f>
        <v>0</v>
      </c>
    </row>
    <row r="57" spans="1:9" ht="120.75" thickBot="1" x14ac:dyDescent="0.3">
      <c r="A57" s="25" t="s">
        <v>262</v>
      </c>
      <c r="B57" s="26" t="s">
        <v>230</v>
      </c>
      <c r="C57" s="55" t="s">
        <v>4</v>
      </c>
      <c r="D57" s="26"/>
      <c r="E57" s="108"/>
      <c r="F57" s="95"/>
      <c r="G57" s="156"/>
      <c r="H57" s="104"/>
      <c r="I57" s="101">
        <f>COUNTIF(F57:H57,"x")</f>
        <v>0</v>
      </c>
    </row>
    <row r="58" spans="1:9" ht="15.75" thickBot="1" x14ac:dyDescent="0.3">
      <c r="A58" s="212" t="s">
        <v>263</v>
      </c>
      <c r="B58" s="213"/>
      <c r="C58" s="213"/>
      <c r="D58" s="213"/>
      <c r="E58" s="213"/>
      <c r="F58" s="213"/>
      <c r="G58" s="213"/>
      <c r="H58" s="213"/>
      <c r="I58" s="214"/>
    </row>
    <row r="59" spans="1:9" ht="30" x14ac:dyDescent="0.25">
      <c r="A59" s="24" t="s">
        <v>291</v>
      </c>
      <c r="B59" s="25" t="s">
        <v>584</v>
      </c>
      <c r="C59" s="51" t="s">
        <v>4</v>
      </c>
      <c r="D59" s="24"/>
      <c r="E59" s="157"/>
      <c r="F59" s="158"/>
      <c r="G59" s="62"/>
      <c r="H59" s="159"/>
      <c r="I59" s="100">
        <f t="shared" ref="I59:I65" si="7">COUNTIF(F59:H59,"x")</f>
        <v>0</v>
      </c>
    </row>
    <row r="60" spans="1:9" ht="105" x14ac:dyDescent="0.25">
      <c r="A60" s="25" t="s">
        <v>292</v>
      </c>
      <c r="B60" s="25" t="s">
        <v>393</v>
      </c>
      <c r="C60" s="45" t="s">
        <v>4</v>
      </c>
      <c r="D60" s="25"/>
      <c r="E60" s="134"/>
      <c r="F60" s="95"/>
      <c r="G60" s="62"/>
      <c r="H60" s="104"/>
      <c r="I60" s="80">
        <f t="shared" si="7"/>
        <v>0</v>
      </c>
    </row>
    <row r="61" spans="1:9" ht="30" x14ac:dyDescent="0.25">
      <c r="A61" s="25" t="s">
        <v>396</v>
      </c>
      <c r="B61" s="132" t="s">
        <v>394</v>
      </c>
      <c r="C61" s="45" t="s">
        <v>4</v>
      </c>
      <c r="D61" s="25"/>
      <c r="E61" s="134"/>
      <c r="F61" s="95"/>
      <c r="G61" s="62"/>
      <c r="H61" s="104"/>
      <c r="I61" s="80">
        <f t="shared" si="7"/>
        <v>0</v>
      </c>
    </row>
    <row r="62" spans="1:9" ht="60" x14ac:dyDescent="0.25">
      <c r="A62" s="25" t="s">
        <v>397</v>
      </c>
      <c r="B62" s="133" t="s">
        <v>395</v>
      </c>
      <c r="C62" s="45" t="s">
        <v>4</v>
      </c>
      <c r="D62" s="25"/>
      <c r="E62" s="134"/>
      <c r="F62" s="95"/>
      <c r="G62" s="62"/>
      <c r="H62" s="104"/>
      <c r="I62" s="80">
        <f t="shared" si="7"/>
        <v>0</v>
      </c>
    </row>
    <row r="63" spans="1:9" ht="90" x14ac:dyDescent="0.25">
      <c r="A63" s="25" t="s">
        <v>398</v>
      </c>
      <c r="B63" s="25" t="s">
        <v>401</v>
      </c>
      <c r="C63" s="45" t="s">
        <v>4</v>
      </c>
      <c r="D63" s="25"/>
      <c r="E63" s="134"/>
      <c r="F63" s="95"/>
      <c r="G63" s="62"/>
      <c r="H63" s="104"/>
      <c r="I63" s="80">
        <f t="shared" si="7"/>
        <v>0</v>
      </c>
    </row>
    <row r="64" spans="1:9" ht="45" x14ac:dyDescent="0.25">
      <c r="A64" s="25" t="s">
        <v>399</v>
      </c>
      <c r="B64" s="25" t="s">
        <v>124</v>
      </c>
      <c r="C64" s="45" t="s">
        <v>4</v>
      </c>
      <c r="D64" s="25"/>
      <c r="E64" s="134"/>
      <c r="F64" s="95"/>
      <c r="G64" s="62"/>
      <c r="H64" s="104"/>
      <c r="I64" s="80">
        <f t="shared" si="7"/>
        <v>0</v>
      </c>
    </row>
    <row r="65" spans="1:9" ht="30.75" thickBot="1" x14ac:dyDescent="0.3">
      <c r="A65" s="26" t="s">
        <v>400</v>
      </c>
      <c r="B65" s="26" t="s">
        <v>181</v>
      </c>
      <c r="C65" s="55" t="s">
        <v>4</v>
      </c>
      <c r="D65" s="26"/>
      <c r="E65" s="160"/>
      <c r="F65" s="95"/>
      <c r="G65" s="156"/>
      <c r="H65" s="104"/>
      <c r="I65" s="101">
        <f t="shared" si="7"/>
        <v>0</v>
      </c>
    </row>
    <row r="66" spans="1:9" ht="15.75" thickBot="1" x14ac:dyDescent="0.3">
      <c r="A66" s="212" t="s">
        <v>264</v>
      </c>
      <c r="B66" s="213"/>
      <c r="C66" s="213"/>
      <c r="D66" s="213"/>
      <c r="E66" s="213"/>
      <c r="F66" s="213"/>
      <c r="G66" s="213"/>
      <c r="H66" s="213"/>
      <c r="I66" s="214"/>
    </row>
    <row r="67" spans="1:9" ht="409.5" x14ac:dyDescent="0.25">
      <c r="A67" s="24" t="s">
        <v>293</v>
      </c>
      <c r="B67" s="24" t="s">
        <v>182</v>
      </c>
      <c r="C67" s="24"/>
      <c r="D67" s="51" t="s">
        <v>4</v>
      </c>
      <c r="E67" s="109" t="s">
        <v>186</v>
      </c>
      <c r="F67" s="158"/>
      <c r="G67" s="62"/>
      <c r="H67" s="159"/>
      <c r="I67" s="100">
        <f>COUNTIF(F67:H67,"x")</f>
        <v>0</v>
      </c>
    </row>
    <row r="68" spans="1:9" ht="120" x14ac:dyDescent="0.25">
      <c r="A68" s="25" t="s">
        <v>294</v>
      </c>
      <c r="B68" s="25" t="s">
        <v>183</v>
      </c>
      <c r="C68" s="25"/>
      <c r="D68" s="45" t="s">
        <v>4</v>
      </c>
      <c r="E68" s="107" t="s">
        <v>187</v>
      </c>
      <c r="F68" s="95"/>
      <c r="G68" s="62"/>
      <c r="H68" s="104"/>
      <c r="I68" s="80">
        <f>COUNTIF(F68:H68,"x")</f>
        <v>0</v>
      </c>
    </row>
    <row r="69" spans="1:9" ht="60" x14ac:dyDescent="0.25">
      <c r="A69" s="25" t="s">
        <v>295</v>
      </c>
      <c r="B69" s="25" t="s">
        <v>184</v>
      </c>
      <c r="C69" s="25"/>
      <c r="D69" s="45" t="s">
        <v>4</v>
      </c>
      <c r="E69" s="107" t="s">
        <v>355</v>
      </c>
      <c r="F69" s="95"/>
      <c r="G69" s="62"/>
      <c r="H69" s="104"/>
      <c r="I69" s="80">
        <f>COUNTIF(F69:H69,"x")</f>
        <v>0</v>
      </c>
    </row>
    <row r="70" spans="1:9" ht="225.75" thickBot="1" x14ac:dyDescent="0.3">
      <c r="A70" s="26" t="s">
        <v>296</v>
      </c>
      <c r="B70" s="26" t="s">
        <v>185</v>
      </c>
      <c r="C70" s="26"/>
      <c r="D70" s="55" t="s">
        <v>4</v>
      </c>
      <c r="E70" s="108" t="s">
        <v>188</v>
      </c>
      <c r="F70" s="95"/>
      <c r="G70" s="62"/>
      <c r="H70" s="104"/>
      <c r="I70" s="101">
        <f>COUNTIF(F70:H70,"x")</f>
        <v>0</v>
      </c>
    </row>
    <row r="71" spans="1:9" ht="15.75" thickBot="1" x14ac:dyDescent="0.3">
      <c r="A71" s="212" t="s">
        <v>297</v>
      </c>
      <c r="B71" s="213"/>
      <c r="C71" s="213"/>
      <c r="D71" s="213"/>
      <c r="E71" s="213"/>
      <c r="F71" s="213"/>
      <c r="G71" s="213"/>
      <c r="H71" s="213"/>
      <c r="I71" s="214"/>
    </row>
    <row r="72" spans="1:9" x14ac:dyDescent="0.25">
      <c r="A72" s="24" t="s">
        <v>298</v>
      </c>
      <c r="B72" s="24" t="s">
        <v>189</v>
      </c>
      <c r="C72" s="51" t="s">
        <v>4</v>
      </c>
      <c r="D72" s="24"/>
      <c r="E72" s="109"/>
      <c r="F72" s="158"/>
      <c r="G72" s="62"/>
      <c r="H72" s="159"/>
      <c r="I72" s="100">
        <f t="shared" ref="I72:I89" si="8">COUNTIF(F72:H72,"x")</f>
        <v>0</v>
      </c>
    </row>
    <row r="73" spans="1:9" ht="30" x14ac:dyDescent="0.25">
      <c r="A73" s="25" t="s">
        <v>299</v>
      </c>
      <c r="B73" s="25" t="s">
        <v>597</v>
      </c>
      <c r="C73" s="45" t="s">
        <v>4</v>
      </c>
      <c r="D73" s="25"/>
      <c r="E73" s="107"/>
      <c r="F73" s="95"/>
      <c r="G73" s="62"/>
      <c r="H73" s="104"/>
      <c r="I73" s="80">
        <f t="shared" si="8"/>
        <v>0</v>
      </c>
    </row>
    <row r="74" spans="1:9" x14ac:dyDescent="0.25">
      <c r="A74" s="25" t="s">
        <v>300</v>
      </c>
      <c r="B74" s="25" t="s">
        <v>190</v>
      </c>
      <c r="C74" s="45" t="s">
        <v>4</v>
      </c>
      <c r="D74" s="25"/>
      <c r="E74" s="107"/>
      <c r="F74" s="95"/>
      <c r="G74" s="62"/>
      <c r="H74" s="104"/>
      <c r="I74" s="80">
        <f t="shared" si="8"/>
        <v>0</v>
      </c>
    </row>
    <row r="75" spans="1:9" ht="30" x14ac:dyDescent="0.25">
      <c r="A75" s="25" t="s">
        <v>301</v>
      </c>
      <c r="B75" s="25" t="s">
        <v>598</v>
      </c>
      <c r="C75" s="45" t="s">
        <v>4</v>
      </c>
      <c r="D75" s="25"/>
      <c r="E75" s="107"/>
      <c r="F75" s="95"/>
      <c r="G75" s="62"/>
      <c r="H75" s="104"/>
      <c r="I75" s="80">
        <f t="shared" si="8"/>
        <v>0</v>
      </c>
    </row>
    <row r="76" spans="1:9" ht="60" x14ac:dyDescent="0.25">
      <c r="A76" s="25" t="s">
        <v>302</v>
      </c>
      <c r="B76" s="25" t="s">
        <v>191</v>
      </c>
      <c r="C76" s="45" t="s">
        <v>4</v>
      </c>
      <c r="D76" s="25"/>
      <c r="E76" s="107"/>
      <c r="F76" s="95"/>
      <c r="G76" s="62"/>
      <c r="H76" s="104"/>
      <c r="I76" s="80">
        <f t="shared" si="8"/>
        <v>0</v>
      </c>
    </row>
    <row r="77" spans="1:9" ht="30" x14ac:dyDescent="0.25">
      <c r="A77" s="25" t="s">
        <v>303</v>
      </c>
      <c r="B77" s="25" t="s">
        <v>192</v>
      </c>
      <c r="C77" s="45" t="s">
        <v>4</v>
      </c>
      <c r="D77" s="25"/>
      <c r="E77" s="107"/>
      <c r="F77" s="95"/>
      <c r="G77" s="62"/>
      <c r="H77" s="104"/>
      <c r="I77" s="80">
        <f t="shared" si="8"/>
        <v>0</v>
      </c>
    </row>
    <row r="78" spans="1:9" ht="60" x14ac:dyDescent="0.25">
      <c r="A78" s="25" t="s">
        <v>304</v>
      </c>
      <c r="B78" s="25" t="s">
        <v>193</v>
      </c>
      <c r="C78" s="45" t="s">
        <v>4</v>
      </c>
      <c r="D78" s="25"/>
      <c r="E78" s="107"/>
      <c r="F78" s="95"/>
      <c r="G78" s="62"/>
      <c r="H78" s="104"/>
      <c r="I78" s="80">
        <f t="shared" si="8"/>
        <v>0</v>
      </c>
    </row>
    <row r="79" spans="1:9" x14ac:dyDescent="0.25">
      <c r="A79" s="25" t="s">
        <v>305</v>
      </c>
      <c r="B79" s="25" t="s">
        <v>194</v>
      </c>
      <c r="C79" s="25"/>
      <c r="D79" s="45" t="s">
        <v>4</v>
      </c>
      <c r="E79" s="107"/>
      <c r="F79" s="95"/>
      <c r="G79" s="62"/>
      <c r="H79" s="104"/>
      <c r="I79" s="80">
        <f t="shared" si="8"/>
        <v>0</v>
      </c>
    </row>
    <row r="80" spans="1:9" x14ac:dyDescent="0.25">
      <c r="A80" s="25" t="s">
        <v>306</v>
      </c>
      <c r="B80" s="185" t="s">
        <v>195</v>
      </c>
      <c r="C80" s="25"/>
      <c r="D80" s="45" t="s">
        <v>4</v>
      </c>
      <c r="E80" s="107"/>
      <c r="F80" s="95"/>
      <c r="G80" s="62"/>
      <c r="H80" s="104"/>
      <c r="I80" s="80">
        <f t="shared" si="8"/>
        <v>0</v>
      </c>
    </row>
    <row r="81" spans="1:9" x14ac:dyDescent="0.25">
      <c r="A81" s="25" t="s">
        <v>307</v>
      </c>
      <c r="B81" s="25" t="s">
        <v>196</v>
      </c>
      <c r="C81" s="45" t="s">
        <v>4</v>
      </c>
      <c r="D81" s="25"/>
      <c r="E81" s="107"/>
      <c r="F81" s="95"/>
      <c r="G81" s="62"/>
      <c r="H81" s="104"/>
      <c r="I81" s="80">
        <f t="shared" si="8"/>
        <v>0</v>
      </c>
    </row>
    <row r="82" spans="1:9" ht="30" x14ac:dyDescent="0.25">
      <c r="A82" s="25" t="s">
        <v>308</v>
      </c>
      <c r="B82" s="25" t="s">
        <v>599</v>
      </c>
      <c r="C82" s="45" t="s">
        <v>4</v>
      </c>
      <c r="D82" s="25"/>
      <c r="E82" s="107"/>
      <c r="F82" s="95"/>
      <c r="G82" s="62"/>
      <c r="H82" s="104"/>
      <c r="I82" s="80">
        <f t="shared" si="8"/>
        <v>0</v>
      </c>
    </row>
    <row r="83" spans="1:9" ht="60" x14ac:dyDescent="0.25">
      <c r="A83" s="25" t="s">
        <v>309</v>
      </c>
      <c r="B83" s="25" t="s">
        <v>197</v>
      </c>
      <c r="C83" s="25"/>
      <c r="D83" s="45" t="s">
        <v>4</v>
      </c>
      <c r="E83" s="107"/>
      <c r="F83" s="95"/>
      <c r="G83" s="62"/>
      <c r="H83" s="104"/>
      <c r="I83" s="80">
        <f t="shared" si="8"/>
        <v>0</v>
      </c>
    </row>
    <row r="84" spans="1:9" ht="60" x14ac:dyDescent="0.25">
      <c r="A84" s="25" t="s">
        <v>310</v>
      </c>
      <c r="B84" s="25" t="s">
        <v>198</v>
      </c>
      <c r="C84" s="25"/>
      <c r="D84" s="45" t="s">
        <v>4</v>
      </c>
      <c r="E84" s="107"/>
      <c r="F84" s="95"/>
      <c r="G84" s="62"/>
      <c r="H84" s="104"/>
      <c r="I84" s="80">
        <f t="shared" si="8"/>
        <v>0</v>
      </c>
    </row>
    <row r="85" spans="1:9" ht="60" x14ac:dyDescent="0.25">
      <c r="A85" s="25" t="s">
        <v>311</v>
      </c>
      <c r="B85" s="25" t="s">
        <v>199</v>
      </c>
      <c r="C85" s="25"/>
      <c r="D85" s="45" t="s">
        <v>4</v>
      </c>
      <c r="E85" s="107"/>
      <c r="F85" s="95"/>
      <c r="G85" s="62"/>
      <c r="H85" s="104"/>
      <c r="I85" s="80">
        <f t="shared" si="8"/>
        <v>0</v>
      </c>
    </row>
    <row r="86" spans="1:9" ht="30" x14ac:dyDescent="0.25">
      <c r="A86" s="25" t="s">
        <v>312</v>
      </c>
      <c r="B86" s="25" t="s">
        <v>589</v>
      </c>
      <c r="C86" s="25"/>
      <c r="D86" s="45" t="s">
        <v>4</v>
      </c>
      <c r="E86" s="107"/>
      <c r="F86" s="95"/>
      <c r="G86" s="62"/>
      <c r="H86" s="104"/>
      <c r="I86" s="80">
        <f t="shared" si="8"/>
        <v>0</v>
      </c>
    </row>
    <row r="87" spans="1:9" ht="30" x14ac:dyDescent="0.25">
      <c r="A87" s="25" t="s">
        <v>313</v>
      </c>
      <c r="B87" s="25" t="s">
        <v>590</v>
      </c>
      <c r="C87" s="25"/>
      <c r="D87" s="45" t="s">
        <v>4</v>
      </c>
      <c r="E87" s="107"/>
      <c r="F87" s="95"/>
      <c r="G87" s="62"/>
      <c r="H87" s="104"/>
      <c r="I87" s="80">
        <f t="shared" si="8"/>
        <v>0</v>
      </c>
    </row>
    <row r="88" spans="1:9" ht="30" x14ac:dyDescent="0.25">
      <c r="A88" s="25" t="s">
        <v>314</v>
      </c>
      <c r="B88" s="25" t="s">
        <v>200</v>
      </c>
      <c r="C88" s="25"/>
      <c r="D88" s="45" t="s">
        <v>4</v>
      </c>
      <c r="E88" s="107"/>
      <c r="F88" s="95"/>
      <c r="G88" s="62"/>
      <c r="H88" s="104"/>
      <c r="I88" s="80">
        <f t="shared" si="8"/>
        <v>0</v>
      </c>
    </row>
    <row r="89" spans="1:9" ht="30.75" thickBot="1" x14ac:dyDescent="0.3">
      <c r="A89" s="26" t="s">
        <v>315</v>
      </c>
      <c r="B89" s="26" t="s">
        <v>600</v>
      </c>
      <c r="C89" s="26"/>
      <c r="D89" s="55" t="s">
        <v>4</v>
      </c>
      <c r="E89" s="108"/>
      <c r="F89" s="95"/>
      <c r="G89" s="62"/>
      <c r="H89" s="104"/>
      <c r="I89" s="101">
        <f t="shared" si="8"/>
        <v>0</v>
      </c>
    </row>
    <row r="90" spans="1:9" ht="15.75" thickBot="1" x14ac:dyDescent="0.3">
      <c r="A90" s="212" t="s">
        <v>316</v>
      </c>
      <c r="B90" s="213"/>
      <c r="C90" s="213"/>
      <c r="D90" s="213"/>
      <c r="E90" s="213"/>
      <c r="F90" s="213"/>
      <c r="G90" s="213"/>
      <c r="H90" s="213"/>
      <c r="I90" s="214"/>
    </row>
    <row r="91" spans="1:9" x14ac:dyDescent="0.25">
      <c r="A91" s="24" t="s">
        <v>317</v>
      </c>
      <c r="B91" s="24" t="s">
        <v>201</v>
      </c>
      <c r="C91" s="51" t="s">
        <v>4</v>
      </c>
      <c r="D91" s="24"/>
      <c r="E91" s="109"/>
      <c r="F91" s="158"/>
      <c r="G91" s="62"/>
      <c r="H91" s="159"/>
      <c r="I91" s="100">
        <f t="shared" ref="I91:I97" si="9">COUNTIF(F91:H91,"x")</f>
        <v>0</v>
      </c>
    </row>
    <row r="92" spans="1:9" ht="30" x14ac:dyDescent="0.25">
      <c r="A92" s="25" t="s">
        <v>318</v>
      </c>
      <c r="B92" s="25" t="s">
        <v>202</v>
      </c>
      <c r="C92" s="45" t="s">
        <v>4</v>
      </c>
      <c r="D92" s="25"/>
      <c r="E92" s="107"/>
      <c r="F92" s="95"/>
      <c r="G92" s="62"/>
      <c r="H92" s="104"/>
      <c r="I92" s="80">
        <f t="shared" si="9"/>
        <v>0</v>
      </c>
    </row>
    <row r="93" spans="1:9" ht="30" x14ac:dyDescent="0.25">
      <c r="A93" s="25" t="s">
        <v>319</v>
      </c>
      <c r="B93" s="25" t="s">
        <v>203</v>
      </c>
      <c r="C93" s="45" t="s">
        <v>4</v>
      </c>
      <c r="D93" s="25"/>
      <c r="E93" s="107"/>
      <c r="F93" s="95"/>
      <c r="G93" s="62"/>
      <c r="H93" s="104"/>
      <c r="I93" s="80">
        <f t="shared" si="9"/>
        <v>0</v>
      </c>
    </row>
    <row r="94" spans="1:9" ht="30" x14ac:dyDescent="0.25">
      <c r="A94" s="25" t="s">
        <v>320</v>
      </c>
      <c r="B94" s="25" t="s">
        <v>204</v>
      </c>
      <c r="C94" s="45" t="s">
        <v>4</v>
      </c>
      <c r="D94" s="25"/>
      <c r="E94" s="107"/>
      <c r="F94" s="95"/>
      <c r="G94" s="62"/>
      <c r="H94" s="104"/>
      <c r="I94" s="80">
        <f t="shared" si="9"/>
        <v>0</v>
      </c>
    </row>
    <row r="95" spans="1:9" ht="60" x14ac:dyDescent="0.25">
      <c r="A95" s="25" t="s">
        <v>321</v>
      </c>
      <c r="B95" s="25" t="s">
        <v>205</v>
      </c>
      <c r="C95" s="45" t="s">
        <v>4</v>
      </c>
      <c r="D95" s="25"/>
      <c r="E95" s="107"/>
      <c r="F95" s="95"/>
      <c r="G95" s="62"/>
      <c r="H95" s="104"/>
      <c r="I95" s="80">
        <f t="shared" si="9"/>
        <v>0</v>
      </c>
    </row>
    <row r="96" spans="1:9" ht="30" x14ac:dyDescent="0.25">
      <c r="A96" s="25" t="s">
        <v>322</v>
      </c>
      <c r="B96" s="25" t="s">
        <v>206</v>
      </c>
      <c r="C96" s="45" t="s">
        <v>4</v>
      </c>
      <c r="D96" s="25"/>
      <c r="E96" s="107"/>
      <c r="F96" s="95"/>
      <c r="G96" s="62"/>
      <c r="H96" s="104"/>
      <c r="I96" s="80">
        <f t="shared" si="9"/>
        <v>0</v>
      </c>
    </row>
    <row r="97" spans="1:9" ht="15.75" thickBot="1" x14ac:dyDescent="0.3">
      <c r="A97" s="26" t="s">
        <v>323</v>
      </c>
      <c r="B97" s="26" t="s">
        <v>207</v>
      </c>
      <c r="C97" s="55" t="s">
        <v>4</v>
      </c>
      <c r="D97" s="26"/>
      <c r="E97" s="108"/>
      <c r="F97" s="95"/>
      <c r="G97" s="156"/>
      <c r="H97" s="104"/>
      <c r="I97" s="101">
        <f t="shared" si="9"/>
        <v>0</v>
      </c>
    </row>
    <row r="98" spans="1:9" ht="15.75" thickBot="1" x14ac:dyDescent="0.3">
      <c r="A98" s="212" t="s">
        <v>324</v>
      </c>
      <c r="B98" s="213"/>
      <c r="C98" s="213"/>
      <c r="D98" s="213"/>
      <c r="E98" s="213"/>
      <c r="F98" s="213"/>
      <c r="G98" s="213"/>
      <c r="H98" s="213"/>
      <c r="I98" s="214"/>
    </row>
    <row r="99" spans="1:9" ht="33.75" customHeight="1" x14ac:dyDescent="0.25">
      <c r="A99" s="84" t="s">
        <v>325</v>
      </c>
      <c r="B99" s="84" t="s">
        <v>123</v>
      </c>
      <c r="C99" s="51" t="s">
        <v>4</v>
      </c>
      <c r="D99" s="84"/>
      <c r="E99" s="85"/>
      <c r="F99" s="158"/>
      <c r="G99" s="62"/>
      <c r="H99" s="159"/>
      <c r="I99" s="100">
        <f>COUNTIF(F99:H99,"x")</f>
        <v>0</v>
      </c>
    </row>
    <row r="100" spans="1:9" ht="45" x14ac:dyDescent="0.25">
      <c r="A100" s="22" t="s">
        <v>326</v>
      </c>
      <c r="B100" s="22" t="s">
        <v>121</v>
      </c>
      <c r="C100" s="45" t="s">
        <v>4</v>
      </c>
      <c r="D100" s="22"/>
      <c r="E100" s="70"/>
      <c r="F100" s="95"/>
      <c r="G100" s="62"/>
      <c r="H100" s="104"/>
      <c r="I100" s="80">
        <f>COUNTIF(F100:H100,"x")</f>
        <v>0</v>
      </c>
    </row>
    <row r="101" spans="1:9" ht="15.75" thickBot="1" x14ac:dyDescent="0.3">
      <c r="A101" s="56" t="s">
        <v>327</v>
      </c>
      <c r="B101" s="56" t="s">
        <v>122</v>
      </c>
      <c r="C101" s="69" t="s">
        <v>4</v>
      </c>
      <c r="D101" s="56"/>
      <c r="E101" s="71"/>
      <c r="F101" s="98"/>
      <c r="G101" s="64"/>
      <c r="H101" s="106"/>
      <c r="I101" s="161">
        <f>COUNTIF(F101:H101,"x")</f>
        <v>0</v>
      </c>
    </row>
  </sheetData>
  <sheetProtection algorithmName="SHA-512" hashValue="z49Ie0yHZI9mh080q2uxGQSyng7qVEpntkDFggLYfrlZXRRI7eTfeNhjSoipFW80KLW8DPa0QegQ64Ix26k+JQ==" saltValue="2zelnNjvudz5xdA8pLEZyw==" spinCount="100000" sheet="1" objects="1" scenarios="1"/>
  <protectedRanges>
    <protectedRange sqref="F29:H30 F59:H65 F72:H78 F91:H97 F99:H101 F31 H31 F67:F70 H67:H70 F81:H82 F79:F80 H79:H80 F83:F89 H83:H89 F32:H57 F7:H27" name="Invulvelden tab 3"/>
    <protectedRange algorithmName="SHA-512" hashValue="15pekjqpM38FGDGNoEiISs37FrN+m69LrmDsg8ZO5BaabCS0p2whi/Jrguu/XwFlZqD5MRqSIC6oZKymPSlO0A==" saltValue="PYMANCPXRFAveafsPMMVfw==" spinCount="100000" sqref="G31 G67:G70 G79:G80 G83:G89" name="Invulvelden tab 2"/>
  </protectedRanges>
  <mergeCells count="11">
    <mergeCell ref="A28:I28"/>
    <mergeCell ref="A3:E4"/>
    <mergeCell ref="F3:H3"/>
    <mergeCell ref="F4:G4"/>
    <mergeCell ref="A6:I6"/>
    <mergeCell ref="B24:E24"/>
    <mergeCell ref="A58:I58"/>
    <mergeCell ref="A66:I66"/>
    <mergeCell ref="A71:I71"/>
    <mergeCell ref="A90:I90"/>
    <mergeCell ref="A98:I98"/>
  </mergeCells>
  <phoneticPr fontId="4" type="noConversion"/>
  <conditionalFormatting sqref="I92 I8:I16">
    <cfRule type="cellIs" dxfId="455" priority="117" operator="notEqual">
      <formula>1</formula>
    </cfRule>
    <cfRule type="cellIs" dxfId="454" priority="118" operator="equal">
      <formula>1</formula>
    </cfRule>
  </conditionalFormatting>
  <conditionalFormatting sqref="I46:I50">
    <cfRule type="cellIs" dxfId="453" priority="351" operator="notEqual">
      <formula>1</formula>
    </cfRule>
    <cfRule type="cellIs" dxfId="452" priority="352" operator="equal">
      <formula>1</formula>
    </cfRule>
  </conditionalFormatting>
  <conditionalFormatting sqref="I22">
    <cfRule type="cellIs" dxfId="451" priority="365" operator="notEqual">
      <formula>1</formula>
    </cfRule>
    <cfRule type="cellIs" dxfId="450" priority="366" operator="equal">
      <formula>1</formula>
    </cfRule>
  </conditionalFormatting>
  <conditionalFormatting sqref="I30:I33">
    <cfRule type="cellIs" dxfId="449" priority="361" operator="notEqual">
      <formula>1</formula>
    </cfRule>
    <cfRule type="cellIs" dxfId="448" priority="362" operator="equal">
      <formula>1</formula>
    </cfRule>
  </conditionalFormatting>
  <conditionalFormatting sqref="I35">
    <cfRule type="cellIs" dxfId="447" priority="359" operator="notEqual">
      <formula>1</formula>
    </cfRule>
    <cfRule type="cellIs" dxfId="446" priority="360" operator="equal">
      <formula>1</formula>
    </cfRule>
  </conditionalFormatting>
  <conditionalFormatting sqref="I38">
    <cfRule type="cellIs" dxfId="445" priority="357" operator="notEqual">
      <formula>1</formula>
    </cfRule>
    <cfRule type="cellIs" dxfId="444" priority="358" operator="equal">
      <formula>1</formula>
    </cfRule>
  </conditionalFormatting>
  <conditionalFormatting sqref="I41:I43">
    <cfRule type="cellIs" dxfId="443" priority="355" operator="notEqual">
      <formula>1</formula>
    </cfRule>
    <cfRule type="cellIs" dxfId="442" priority="356" operator="equal">
      <formula>1</formula>
    </cfRule>
  </conditionalFormatting>
  <conditionalFormatting sqref="I7">
    <cfRule type="cellIs" dxfId="441" priority="349" operator="notEqual">
      <formula>1</formula>
    </cfRule>
    <cfRule type="cellIs" dxfId="440" priority="350" operator="equal">
      <formula>1</formula>
    </cfRule>
  </conditionalFormatting>
  <conditionalFormatting sqref="I17">
    <cfRule type="cellIs" dxfId="439" priority="347" operator="notEqual">
      <formula>1</formula>
    </cfRule>
    <cfRule type="cellIs" dxfId="438" priority="348" operator="equal">
      <formula>1</formula>
    </cfRule>
  </conditionalFormatting>
  <conditionalFormatting sqref="G7:G17">
    <cfRule type="cellIs" dxfId="437" priority="345" operator="equal">
      <formula>"x"</formula>
    </cfRule>
    <cfRule type="cellIs" priority="346" operator="equal">
      <formula>"x"</formula>
    </cfRule>
  </conditionalFormatting>
  <conditionalFormatting sqref="G22">
    <cfRule type="cellIs" dxfId="436" priority="337" operator="equal">
      <formula>"x"</formula>
    </cfRule>
    <cfRule type="cellIs" priority="338" operator="equal">
      <formula>"x"</formula>
    </cfRule>
  </conditionalFormatting>
  <conditionalFormatting sqref="G29">
    <cfRule type="cellIs" dxfId="435" priority="311" operator="equal">
      <formula>"x"</formula>
    </cfRule>
    <cfRule type="cellIs" priority="312" operator="equal">
      <formula>"x"</formula>
    </cfRule>
  </conditionalFormatting>
  <conditionalFormatting sqref="G41">
    <cfRule type="cellIs" dxfId="434" priority="321" operator="equal">
      <formula>"x"</formula>
    </cfRule>
    <cfRule type="cellIs" priority="322" operator="equal">
      <formula>"x"</formula>
    </cfRule>
  </conditionalFormatting>
  <conditionalFormatting sqref="G30 G32:G33">
    <cfRule type="cellIs" dxfId="433" priority="331" operator="equal">
      <formula>"x"</formula>
    </cfRule>
    <cfRule type="cellIs" priority="332" operator="equal">
      <formula>"x"</formula>
    </cfRule>
  </conditionalFormatting>
  <conditionalFormatting sqref="G35">
    <cfRule type="cellIs" dxfId="432" priority="327" operator="equal">
      <formula>"x"</formula>
    </cfRule>
    <cfRule type="cellIs" priority="328" operator="equal">
      <formula>"x"</formula>
    </cfRule>
  </conditionalFormatting>
  <conditionalFormatting sqref="G38">
    <cfRule type="cellIs" dxfId="431" priority="325" operator="equal">
      <formula>"x"</formula>
    </cfRule>
    <cfRule type="cellIs" priority="326" operator="equal">
      <formula>"x"</formula>
    </cfRule>
  </conditionalFormatting>
  <conditionalFormatting sqref="G43">
    <cfRule type="cellIs" dxfId="430" priority="317" operator="equal">
      <formula>"x"</formula>
    </cfRule>
    <cfRule type="cellIs" priority="318" operator="equal">
      <formula>"x"</formula>
    </cfRule>
  </conditionalFormatting>
  <conditionalFormatting sqref="G42">
    <cfRule type="cellIs" dxfId="429" priority="319" operator="equal">
      <formula>"x"</formula>
    </cfRule>
    <cfRule type="cellIs" priority="320" operator="equal">
      <formula>"x"</formula>
    </cfRule>
  </conditionalFormatting>
  <conditionalFormatting sqref="G46:G50">
    <cfRule type="cellIs" dxfId="428" priority="315" operator="equal">
      <formula>"x"</formula>
    </cfRule>
    <cfRule type="cellIs" priority="316" operator="equal">
      <formula>"x"</formula>
    </cfRule>
  </conditionalFormatting>
  <conditionalFormatting sqref="I29">
    <cfRule type="cellIs" dxfId="427" priority="313" operator="notEqual">
      <formula>1</formula>
    </cfRule>
    <cfRule type="cellIs" dxfId="426" priority="314" operator="equal">
      <formula>1</formula>
    </cfRule>
  </conditionalFormatting>
  <conditionalFormatting sqref="I51">
    <cfRule type="cellIs" dxfId="425" priority="37" operator="notEqual">
      <formula>1</formula>
    </cfRule>
    <cfRule type="cellIs" dxfId="424" priority="38" operator="equal">
      <formula>1</formula>
    </cfRule>
  </conditionalFormatting>
  <conditionalFormatting sqref="G51">
    <cfRule type="cellIs" dxfId="423" priority="35" operator="equal">
      <formula>"x"</formula>
    </cfRule>
    <cfRule type="cellIs" priority="36" operator="equal">
      <formula>"x"</formula>
    </cfRule>
  </conditionalFormatting>
  <conditionalFormatting sqref="I26">
    <cfRule type="cellIs" dxfId="422" priority="45" operator="notEqual">
      <formula>1</formula>
    </cfRule>
    <cfRule type="cellIs" dxfId="421" priority="46" operator="equal">
      <formula>1</formula>
    </cfRule>
  </conditionalFormatting>
  <conditionalFormatting sqref="G26">
    <cfRule type="cellIs" dxfId="420" priority="43" operator="equal">
      <formula>"x"</formula>
    </cfRule>
    <cfRule type="cellIs" priority="44" operator="equal">
      <formula>"x"</formula>
    </cfRule>
  </conditionalFormatting>
  <conditionalFormatting sqref="I34">
    <cfRule type="cellIs" dxfId="419" priority="297" operator="notEqual">
      <formula>1</formula>
    </cfRule>
    <cfRule type="cellIs" dxfId="418" priority="298" operator="equal">
      <formula>1</formula>
    </cfRule>
  </conditionalFormatting>
  <conditionalFormatting sqref="G34">
    <cfRule type="cellIs" dxfId="417" priority="295" operator="equal">
      <formula>"x"</formula>
    </cfRule>
    <cfRule type="cellIs" priority="296" operator="equal">
      <formula>"x"</formula>
    </cfRule>
  </conditionalFormatting>
  <conditionalFormatting sqref="I37">
    <cfRule type="cellIs" dxfId="416" priority="293" operator="notEqual">
      <formula>1</formula>
    </cfRule>
    <cfRule type="cellIs" dxfId="415" priority="294" operator="equal">
      <formula>1</formula>
    </cfRule>
  </conditionalFormatting>
  <conditionalFormatting sqref="G37">
    <cfRule type="cellIs" dxfId="414" priority="291" operator="equal">
      <formula>"x"</formula>
    </cfRule>
    <cfRule type="cellIs" priority="292" operator="equal">
      <formula>"x"</formula>
    </cfRule>
  </conditionalFormatting>
  <conditionalFormatting sqref="I36">
    <cfRule type="cellIs" dxfId="413" priority="289" operator="notEqual">
      <formula>1</formula>
    </cfRule>
    <cfRule type="cellIs" dxfId="412" priority="290" operator="equal">
      <formula>1</formula>
    </cfRule>
  </conditionalFormatting>
  <conditionalFormatting sqref="G36">
    <cfRule type="cellIs" dxfId="411" priority="287" operator="equal">
      <formula>"x"</formula>
    </cfRule>
    <cfRule type="cellIs" priority="288" operator="equal">
      <formula>"x"</formula>
    </cfRule>
  </conditionalFormatting>
  <conditionalFormatting sqref="I52">
    <cfRule type="cellIs" dxfId="410" priority="33" operator="notEqual">
      <formula>1</formula>
    </cfRule>
    <cfRule type="cellIs" dxfId="409" priority="34" operator="equal">
      <formula>1</formula>
    </cfRule>
  </conditionalFormatting>
  <conditionalFormatting sqref="G52">
    <cfRule type="cellIs" dxfId="408" priority="31" operator="equal">
      <formula>"x"</formula>
    </cfRule>
    <cfRule type="cellIs" priority="32" operator="equal">
      <formula>"x"</formula>
    </cfRule>
  </conditionalFormatting>
  <conditionalFormatting sqref="I39">
    <cfRule type="cellIs" dxfId="407" priority="281" operator="notEqual">
      <formula>1</formula>
    </cfRule>
    <cfRule type="cellIs" dxfId="406" priority="282" operator="equal">
      <formula>1</formula>
    </cfRule>
  </conditionalFormatting>
  <conditionalFormatting sqref="G39">
    <cfRule type="cellIs" dxfId="405" priority="279" operator="equal">
      <formula>"x"</formula>
    </cfRule>
    <cfRule type="cellIs" priority="280" operator="equal">
      <formula>"x"</formula>
    </cfRule>
  </conditionalFormatting>
  <conditionalFormatting sqref="I40">
    <cfRule type="cellIs" dxfId="404" priority="277" operator="notEqual">
      <formula>1</formula>
    </cfRule>
    <cfRule type="cellIs" dxfId="403" priority="278" operator="equal">
      <formula>1</formula>
    </cfRule>
  </conditionalFormatting>
  <conditionalFormatting sqref="G40">
    <cfRule type="cellIs" dxfId="402" priority="275" operator="equal">
      <formula>"x"</formula>
    </cfRule>
    <cfRule type="cellIs" priority="276" operator="equal">
      <formula>"x"</formula>
    </cfRule>
  </conditionalFormatting>
  <conditionalFormatting sqref="I44">
    <cfRule type="cellIs" dxfId="401" priority="269" operator="notEqual">
      <formula>1</formula>
    </cfRule>
    <cfRule type="cellIs" dxfId="400" priority="270" operator="equal">
      <formula>1</formula>
    </cfRule>
  </conditionalFormatting>
  <conditionalFormatting sqref="G44">
    <cfRule type="cellIs" dxfId="399" priority="267" operator="equal">
      <formula>"x"</formula>
    </cfRule>
    <cfRule type="cellIs" priority="268" operator="equal">
      <formula>"x"</formula>
    </cfRule>
  </conditionalFormatting>
  <conditionalFormatting sqref="I45">
    <cfRule type="cellIs" dxfId="398" priority="265" operator="notEqual">
      <formula>1</formula>
    </cfRule>
    <cfRule type="cellIs" dxfId="397" priority="266" operator="equal">
      <formula>1</formula>
    </cfRule>
  </conditionalFormatting>
  <conditionalFormatting sqref="G45">
    <cfRule type="cellIs" dxfId="396" priority="263" operator="equal">
      <formula>"x"</formula>
    </cfRule>
    <cfRule type="cellIs" priority="264" operator="equal">
      <formula>"x"</formula>
    </cfRule>
  </conditionalFormatting>
  <conditionalFormatting sqref="I53">
    <cfRule type="cellIs" dxfId="395" priority="257" operator="notEqual">
      <formula>1</formula>
    </cfRule>
    <cfRule type="cellIs" dxfId="394" priority="258" operator="equal">
      <formula>1</formula>
    </cfRule>
  </conditionalFormatting>
  <conditionalFormatting sqref="G53">
    <cfRule type="cellIs" dxfId="393" priority="255" operator="equal">
      <formula>"x"</formula>
    </cfRule>
    <cfRule type="cellIs" priority="256" operator="equal">
      <formula>"x"</formula>
    </cfRule>
  </conditionalFormatting>
  <conditionalFormatting sqref="I54">
    <cfRule type="cellIs" dxfId="392" priority="253" operator="notEqual">
      <formula>1</formula>
    </cfRule>
    <cfRule type="cellIs" dxfId="391" priority="254" operator="equal">
      <formula>1</formula>
    </cfRule>
  </conditionalFormatting>
  <conditionalFormatting sqref="G54">
    <cfRule type="cellIs" dxfId="390" priority="251" operator="equal">
      <formula>"x"</formula>
    </cfRule>
    <cfRule type="cellIs" priority="252" operator="equal">
      <formula>"x"</formula>
    </cfRule>
  </conditionalFormatting>
  <conditionalFormatting sqref="I55">
    <cfRule type="cellIs" dxfId="389" priority="249" operator="notEqual">
      <formula>1</formula>
    </cfRule>
    <cfRule type="cellIs" dxfId="388" priority="250" operator="equal">
      <formula>1</formula>
    </cfRule>
  </conditionalFormatting>
  <conditionalFormatting sqref="G55">
    <cfRule type="cellIs" dxfId="387" priority="247" operator="equal">
      <formula>"x"</formula>
    </cfRule>
    <cfRule type="cellIs" priority="248" operator="equal">
      <formula>"x"</formula>
    </cfRule>
  </conditionalFormatting>
  <conditionalFormatting sqref="I56">
    <cfRule type="cellIs" dxfId="386" priority="245" operator="notEqual">
      <formula>1</formula>
    </cfRule>
    <cfRule type="cellIs" dxfId="385" priority="246" operator="equal">
      <formula>1</formula>
    </cfRule>
  </conditionalFormatting>
  <conditionalFormatting sqref="G56">
    <cfRule type="cellIs" dxfId="384" priority="243" operator="equal">
      <formula>"x"</formula>
    </cfRule>
    <cfRule type="cellIs" priority="244" operator="equal">
      <formula>"x"</formula>
    </cfRule>
  </conditionalFormatting>
  <conditionalFormatting sqref="I57">
    <cfRule type="cellIs" dxfId="383" priority="241" operator="notEqual">
      <formula>1</formula>
    </cfRule>
    <cfRule type="cellIs" dxfId="382" priority="242" operator="equal">
      <formula>1</formula>
    </cfRule>
  </conditionalFormatting>
  <conditionalFormatting sqref="G57">
    <cfRule type="cellIs" dxfId="381" priority="239" operator="equal">
      <formula>"x"</formula>
    </cfRule>
    <cfRule type="cellIs" priority="240" operator="equal">
      <formula>"x"</formula>
    </cfRule>
  </conditionalFormatting>
  <conditionalFormatting sqref="I59">
    <cfRule type="cellIs" dxfId="380" priority="237" operator="notEqual">
      <formula>1</formula>
    </cfRule>
    <cfRule type="cellIs" dxfId="379" priority="238" operator="equal">
      <formula>1</formula>
    </cfRule>
  </conditionalFormatting>
  <conditionalFormatting sqref="G59">
    <cfRule type="cellIs" dxfId="378" priority="235" operator="equal">
      <formula>"x"</formula>
    </cfRule>
    <cfRule type="cellIs" priority="236" operator="equal">
      <formula>"x"</formula>
    </cfRule>
  </conditionalFormatting>
  <conditionalFormatting sqref="I60">
    <cfRule type="cellIs" dxfId="377" priority="233" operator="notEqual">
      <formula>1</formula>
    </cfRule>
    <cfRule type="cellIs" dxfId="376" priority="234" operator="equal">
      <formula>1</formula>
    </cfRule>
  </conditionalFormatting>
  <conditionalFormatting sqref="G60">
    <cfRule type="cellIs" dxfId="375" priority="231" operator="equal">
      <formula>"x"</formula>
    </cfRule>
    <cfRule type="cellIs" priority="232" operator="equal">
      <formula>"x"</formula>
    </cfRule>
  </conditionalFormatting>
  <conditionalFormatting sqref="I61">
    <cfRule type="cellIs" dxfId="374" priority="229" operator="notEqual">
      <formula>1</formula>
    </cfRule>
    <cfRule type="cellIs" dxfId="373" priority="230" operator="equal">
      <formula>1</formula>
    </cfRule>
  </conditionalFormatting>
  <conditionalFormatting sqref="G61">
    <cfRule type="cellIs" dxfId="372" priority="227" operator="equal">
      <formula>"x"</formula>
    </cfRule>
    <cfRule type="cellIs" priority="228" operator="equal">
      <formula>"x"</formula>
    </cfRule>
  </conditionalFormatting>
  <conditionalFormatting sqref="I62">
    <cfRule type="cellIs" dxfId="371" priority="225" operator="notEqual">
      <formula>1</formula>
    </cfRule>
    <cfRule type="cellIs" dxfId="370" priority="226" operator="equal">
      <formula>1</formula>
    </cfRule>
  </conditionalFormatting>
  <conditionalFormatting sqref="G62">
    <cfRule type="cellIs" dxfId="369" priority="223" operator="equal">
      <formula>"x"</formula>
    </cfRule>
    <cfRule type="cellIs" priority="224" operator="equal">
      <formula>"x"</formula>
    </cfRule>
  </conditionalFormatting>
  <conditionalFormatting sqref="I63">
    <cfRule type="cellIs" dxfId="368" priority="221" operator="notEqual">
      <formula>1</formula>
    </cfRule>
    <cfRule type="cellIs" dxfId="367" priority="222" operator="equal">
      <formula>1</formula>
    </cfRule>
  </conditionalFormatting>
  <conditionalFormatting sqref="G63">
    <cfRule type="cellIs" dxfId="366" priority="219" operator="equal">
      <formula>"x"</formula>
    </cfRule>
    <cfRule type="cellIs" priority="220" operator="equal">
      <formula>"x"</formula>
    </cfRule>
  </conditionalFormatting>
  <conditionalFormatting sqref="I64">
    <cfRule type="cellIs" dxfId="365" priority="217" operator="notEqual">
      <formula>1</formula>
    </cfRule>
    <cfRule type="cellIs" dxfId="364" priority="218" operator="equal">
      <formula>1</formula>
    </cfRule>
  </conditionalFormatting>
  <conditionalFormatting sqref="G64">
    <cfRule type="cellIs" dxfId="363" priority="215" operator="equal">
      <formula>"x"</formula>
    </cfRule>
    <cfRule type="cellIs" priority="216" operator="equal">
      <formula>"x"</formula>
    </cfRule>
  </conditionalFormatting>
  <conditionalFormatting sqref="I65">
    <cfRule type="cellIs" dxfId="362" priority="213" operator="notEqual">
      <formula>1</formula>
    </cfRule>
    <cfRule type="cellIs" dxfId="361" priority="214" operator="equal">
      <formula>1</formula>
    </cfRule>
  </conditionalFormatting>
  <conditionalFormatting sqref="G65">
    <cfRule type="cellIs" dxfId="360" priority="211" operator="equal">
      <formula>"x"</formula>
    </cfRule>
    <cfRule type="cellIs" priority="212" operator="equal">
      <formula>"x"</formula>
    </cfRule>
  </conditionalFormatting>
  <conditionalFormatting sqref="I67">
    <cfRule type="cellIs" dxfId="359" priority="209" operator="notEqual">
      <formula>1</formula>
    </cfRule>
    <cfRule type="cellIs" dxfId="358" priority="210" operator="equal">
      <formula>1</formula>
    </cfRule>
  </conditionalFormatting>
  <conditionalFormatting sqref="I68">
    <cfRule type="cellIs" dxfId="357" priority="205" operator="notEqual">
      <formula>1</formula>
    </cfRule>
    <cfRule type="cellIs" dxfId="356" priority="206" operator="equal">
      <formula>1</formula>
    </cfRule>
  </conditionalFormatting>
  <conditionalFormatting sqref="I69">
    <cfRule type="cellIs" dxfId="355" priority="201" operator="notEqual">
      <formula>1</formula>
    </cfRule>
    <cfRule type="cellIs" dxfId="354" priority="202" operator="equal">
      <formula>1</formula>
    </cfRule>
  </conditionalFormatting>
  <conditionalFormatting sqref="I70">
    <cfRule type="cellIs" dxfId="353" priority="197" operator="notEqual">
      <formula>1</formula>
    </cfRule>
    <cfRule type="cellIs" dxfId="352" priority="198" operator="equal">
      <formula>1</formula>
    </cfRule>
  </conditionalFormatting>
  <conditionalFormatting sqref="I72">
    <cfRule type="cellIs" dxfId="351" priority="193" operator="notEqual">
      <formula>1</formula>
    </cfRule>
    <cfRule type="cellIs" dxfId="350" priority="194" operator="equal">
      <formula>1</formula>
    </cfRule>
  </conditionalFormatting>
  <conditionalFormatting sqref="G72">
    <cfRule type="cellIs" dxfId="349" priority="191" operator="equal">
      <formula>"x"</formula>
    </cfRule>
    <cfRule type="cellIs" priority="192" operator="equal">
      <formula>"x"</formula>
    </cfRule>
  </conditionalFormatting>
  <conditionalFormatting sqref="I73">
    <cfRule type="cellIs" dxfId="348" priority="189" operator="notEqual">
      <formula>1</formula>
    </cfRule>
    <cfRule type="cellIs" dxfId="347" priority="190" operator="equal">
      <formula>1</formula>
    </cfRule>
  </conditionalFormatting>
  <conditionalFormatting sqref="G73">
    <cfRule type="cellIs" dxfId="346" priority="187" operator="equal">
      <formula>"x"</formula>
    </cfRule>
    <cfRule type="cellIs" priority="188" operator="equal">
      <formula>"x"</formula>
    </cfRule>
  </conditionalFormatting>
  <conditionalFormatting sqref="I74">
    <cfRule type="cellIs" dxfId="345" priority="185" operator="notEqual">
      <formula>1</formula>
    </cfRule>
    <cfRule type="cellIs" dxfId="344" priority="186" operator="equal">
      <formula>1</formula>
    </cfRule>
  </conditionalFormatting>
  <conditionalFormatting sqref="G74">
    <cfRule type="cellIs" dxfId="343" priority="183" operator="equal">
      <formula>"x"</formula>
    </cfRule>
    <cfRule type="cellIs" priority="184" operator="equal">
      <formula>"x"</formula>
    </cfRule>
  </conditionalFormatting>
  <conditionalFormatting sqref="I75">
    <cfRule type="cellIs" dxfId="342" priority="181" operator="notEqual">
      <formula>1</formula>
    </cfRule>
    <cfRule type="cellIs" dxfId="341" priority="182" operator="equal">
      <formula>1</formula>
    </cfRule>
  </conditionalFormatting>
  <conditionalFormatting sqref="G75">
    <cfRule type="cellIs" dxfId="340" priority="179" operator="equal">
      <formula>"x"</formula>
    </cfRule>
    <cfRule type="cellIs" priority="180" operator="equal">
      <formula>"x"</formula>
    </cfRule>
  </conditionalFormatting>
  <conditionalFormatting sqref="I76">
    <cfRule type="cellIs" dxfId="339" priority="177" operator="notEqual">
      <formula>1</formula>
    </cfRule>
    <cfRule type="cellIs" dxfId="338" priority="178" operator="equal">
      <formula>1</formula>
    </cfRule>
  </conditionalFormatting>
  <conditionalFormatting sqref="G76">
    <cfRule type="cellIs" dxfId="337" priority="175" operator="equal">
      <formula>"x"</formula>
    </cfRule>
    <cfRule type="cellIs" priority="176" operator="equal">
      <formula>"x"</formula>
    </cfRule>
  </conditionalFormatting>
  <conditionalFormatting sqref="I77">
    <cfRule type="cellIs" dxfId="336" priority="173" operator="notEqual">
      <formula>1</formula>
    </cfRule>
    <cfRule type="cellIs" dxfId="335" priority="174" operator="equal">
      <formula>1</formula>
    </cfRule>
  </conditionalFormatting>
  <conditionalFormatting sqref="G77">
    <cfRule type="cellIs" dxfId="334" priority="171" operator="equal">
      <formula>"x"</formula>
    </cfRule>
    <cfRule type="cellIs" priority="172" operator="equal">
      <formula>"x"</formula>
    </cfRule>
  </conditionalFormatting>
  <conditionalFormatting sqref="I78">
    <cfRule type="cellIs" dxfId="333" priority="169" operator="notEqual">
      <formula>1</formula>
    </cfRule>
    <cfRule type="cellIs" dxfId="332" priority="170" operator="equal">
      <formula>1</formula>
    </cfRule>
  </conditionalFormatting>
  <conditionalFormatting sqref="G78">
    <cfRule type="cellIs" dxfId="331" priority="167" operator="equal">
      <formula>"x"</formula>
    </cfRule>
    <cfRule type="cellIs" priority="168" operator="equal">
      <formula>"x"</formula>
    </cfRule>
  </conditionalFormatting>
  <conditionalFormatting sqref="I79">
    <cfRule type="cellIs" dxfId="330" priority="165" operator="notEqual">
      <formula>1</formula>
    </cfRule>
    <cfRule type="cellIs" dxfId="329" priority="166" operator="equal">
      <formula>1</formula>
    </cfRule>
  </conditionalFormatting>
  <conditionalFormatting sqref="I80">
    <cfRule type="cellIs" dxfId="328" priority="161" operator="notEqual">
      <formula>1</formula>
    </cfRule>
    <cfRule type="cellIs" dxfId="327" priority="162" operator="equal">
      <formula>1</formula>
    </cfRule>
  </conditionalFormatting>
  <conditionalFormatting sqref="I81">
    <cfRule type="cellIs" dxfId="326" priority="157" operator="notEqual">
      <formula>1</formula>
    </cfRule>
    <cfRule type="cellIs" dxfId="325" priority="158" operator="equal">
      <formula>1</formula>
    </cfRule>
  </conditionalFormatting>
  <conditionalFormatting sqref="G81">
    <cfRule type="cellIs" dxfId="324" priority="155" operator="equal">
      <formula>"x"</formula>
    </cfRule>
    <cfRule type="cellIs" priority="156" operator="equal">
      <formula>"x"</formula>
    </cfRule>
  </conditionalFormatting>
  <conditionalFormatting sqref="I82">
    <cfRule type="cellIs" dxfId="323" priority="153" operator="notEqual">
      <formula>1</formula>
    </cfRule>
    <cfRule type="cellIs" dxfId="322" priority="154" operator="equal">
      <formula>1</formula>
    </cfRule>
  </conditionalFormatting>
  <conditionalFormatting sqref="G82">
    <cfRule type="cellIs" dxfId="321" priority="151" operator="equal">
      <formula>"x"</formula>
    </cfRule>
    <cfRule type="cellIs" priority="152" operator="equal">
      <formula>"x"</formula>
    </cfRule>
  </conditionalFormatting>
  <conditionalFormatting sqref="I83">
    <cfRule type="cellIs" dxfId="320" priority="149" operator="notEqual">
      <formula>1</formula>
    </cfRule>
    <cfRule type="cellIs" dxfId="319" priority="150" operator="equal">
      <formula>1</formula>
    </cfRule>
  </conditionalFormatting>
  <conditionalFormatting sqref="I84">
    <cfRule type="cellIs" dxfId="318" priority="145" operator="notEqual">
      <formula>1</formula>
    </cfRule>
    <cfRule type="cellIs" dxfId="317" priority="146" operator="equal">
      <formula>1</formula>
    </cfRule>
  </conditionalFormatting>
  <conditionalFormatting sqref="I85">
    <cfRule type="cellIs" dxfId="316" priority="141" operator="notEqual">
      <formula>1</formula>
    </cfRule>
    <cfRule type="cellIs" dxfId="315" priority="142" operator="equal">
      <formula>1</formula>
    </cfRule>
  </conditionalFormatting>
  <conditionalFormatting sqref="I86">
    <cfRule type="cellIs" dxfId="314" priority="137" operator="notEqual">
      <formula>1</formula>
    </cfRule>
    <cfRule type="cellIs" dxfId="313" priority="138" operator="equal">
      <formula>1</formula>
    </cfRule>
  </conditionalFormatting>
  <conditionalFormatting sqref="I87">
    <cfRule type="cellIs" dxfId="312" priority="133" operator="notEqual">
      <formula>1</formula>
    </cfRule>
    <cfRule type="cellIs" dxfId="311" priority="134" operator="equal">
      <formula>1</formula>
    </cfRule>
  </conditionalFormatting>
  <conditionalFormatting sqref="I88">
    <cfRule type="cellIs" dxfId="310" priority="129" operator="notEqual">
      <formula>1</formula>
    </cfRule>
    <cfRule type="cellIs" dxfId="309" priority="130" operator="equal">
      <formula>1</formula>
    </cfRule>
  </conditionalFormatting>
  <conditionalFormatting sqref="I89">
    <cfRule type="cellIs" dxfId="308" priority="125" operator="notEqual">
      <formula>1</formula>
    </cfRule>
    <cfRule type="cellIs" dxfId="307" priority="126" operator="equal">
      <formula>1</formula>
    </cfRule>
  </conditionalFormatting>
  <conditionalFormatting sqref="I91">
    <cfRule type="cellIs" dxfId="306" priority="121" operator="notEqual">
      <formula>1</formula>
    </cfRule>
    <cfRule type="cellIs" dxfId="305" priority="122" operator="equal">
      <formula>1</formula>
    </cfRule>
  </conditionalFormatting>
  <conditionalFormatting sqref="G91">
    <cfRule type="cellIs" dxfId="304" priority="119" operator="equal">
      <formula>"x"</formula>
    </cfRule>
    <cfRule type="cellIs" priority="120" operator="equal">
      <formula>"x"</formula>
    </cfRule>
  </conditionalFormatting>
  <conditionalFormatting sqref="G92">
    <cfRule type="cellIs" dxfId="303" priority="115" operator="equal">
      <formula>"x"</formula>
    </cfRule>
    <cfRule type="cellIs" priority="116" operator="equal">
      <formula>"x"</formula>
    </cfRule>
  </conditionalFormatting>
  <conditionalFormatting sqref="I93">
    <cfRule type="cellIs" dxfId="302" priority="113" operator="notEqual">
      <formula>1</formula>
    </cfRule>
    <cfRule type="cellIs" dxfId="301" priority="114" operator="equal">
      <formula>1</formula>
    </cfRule>
  </conditionalFormatting>
  <conditionalFormatting sqref="G93">
    <cfRule type="cellIs" dxfId="300" priority="111" operator="equal">
      <formula>"x"</formula>
    </cfRule>
    <cfRule type="cellIs" priority="112" operator="equal">
      <formula>"x"</formula>
    </cfRule>
  </conditionalFormatting>
  <conditionalFormatting sqref="I94">
    <cfRule type="cellIs" dxfId="299" priority="109" operator="notEqual">
      <formula>1</formula>
    </cfRule>
    <cfRule type="cellIs" dxfId="298" priority="110" operator="equal">
      <formula>1</formula>
    </cfRule>
  </conditionalFormatting>
  <conditionalFormatting sqref="G94">
    <cfRule type="cellIs" dxfId="297" priority="107" operator="equal">
      <formula>"x"</formula>
    </cfRule>
    <cfRule type="cellIs" priority="108" operator="equal">
      <formula>"x"</formula>
    </cfRule>
  </conditionalFormatting>
  <conditionalFormatting sqref="I95">
    <cfRule type="cellIs" dxfId="296" priority="105" operator="notEqual">
      <formula>1</formula>
    </cfRule>
    <cfRule type="cellIs" dxfId="295" priority="106" operator="equal">
      <formula>1</formula>
    </cfRule>
  </conditionalFormatting>
  <conditionalFormatting sqref="G95">
    <cfRule type="cellIs" dxfId="294" priority="103" operator="equal">
      <formula>"x"</formula>
    </cfRule>
    <cfRule type="cellIs" priority="104" operator="equal">
      <formula>"x"</formula>
    </cfRule>
  </conditionalFormatting>
  <conditionalFormatting sqref="I96">
    <cfRule type="cellIs" dxfId="293" priority="101" operator="notEqual">
      <formula>1</formula>
    </cfRule>
    <cfRule type="cellIs" dxfId="292" priority="102" operator="equal">
      <formula>1</formula>
    </cfRule>
  </conditionalFormatting>
  <conditionalFormatting sqref="G96">
    <cfRule type="cellIs" dxfId="291" priority="99" operator="equal">
      <formula>"x"</formula>
    </cfRule>
    <cfRule type="cellIs" priority="100" operator="equal">
      <formula>"x"</formula>
    </cfRule>
  </conditionalFormatting>
  <conditionalFormatting sqref="I97">
    <cfRule type="cellIs" dxfId="290" priority="97" operator="notEqual">
      <formula>1</formula>
    </cfRule>
    <cfRule type="cellIs" dxfId="289" priority="98" operator="equal">
      <formula>1</formula>
    </cfRule>
  </conditionalFormatting>
  <conditionalFormatting sqref="G97">
    <cfRule type="cellIs" dxfId="288" priority="95" operator="equal">
      <formula>"x"</formula>
    </cfRule>
    <cfRule type="cellIs" priority="96" operator="equal">
      <formula>"x"</formula>
    </cfRule>
  </conditionalFormatting>
  <conditionalFormatting sqref="I99">
    <cfRule type="cellIs" dxfId="287" priority="93" operator="notEqual">
      <formula>1</formula>
    </cfRule>
    <cfRule type="cellIs" dxfId="286" priority="94" operator="equal">
      <formula>1</formula>
    </cfRule>
  </conditionalFormatting>
  <conditionalFormatting sqref="G99">
    <cfRule type="cellIs" dxfId="285" priority="91" operator="equal">
      <formula>"x"</formula>
    </cfRule>
    <cfRule type="cellIs" priority="92" operator="equal">
      <formula>"x"</formula>
    </cfRule>
  </conditionalFormatting>
  <conditionalFormatting sqref="I100">
    <cfRule type="cellIs" dxfId="284" priority="89" operator="notEqual">
      <formula>1</formula>
    </cfRule>
    <cfRule type="cellIs" dxfId="283" priority="90" operator="equal">
      <formula>1</formula>
    </cfRule>
  </conditionalFormatting>
  <conditionalFormatting sqref="G100">
    <cfRule type="cellIs" dxfId="282" priority="87" operator="equal">
      <formula>"x"</formula>
    </cfRule>
    <cfRule type="cellIs" priority="88" operator="equal">
      <formula>"x"</formula>
    </cfRule>
  </conditionalFormatting>
  <conditionalFormatting sqref="I101">
    <cfRule type="cellIs" dxfId="281" priority="85" operator="notEqual">
      <formula>1</formula>
    </cfRule>
    <cfRule type="cellIs" dxfId="280" priority="86" operator="equal">
      <formula>1</formula>
    </cfRule>
  </conditionalFormatting>
  <conditionalFormatting sqref="G101">
    <cfRule type="cellIs" dxfId="279" priority="83" operator="equal">
      <formula>"x"</formula>
    </cfRule>
    <cfRule type="cellIs" priority="84" operator="equal">
      <formula>"x"</formula>
    </cfRule>
  </conditionalFormatting>
  <conditionalFormatting sqref="I27">
    <cfRule type="cellIs" dxfId="278" priority="41" operator="notEqual">
      <formula>1</formula>
    </cfRule>
    <cfRule type="cellIs" dxfId="277" priority="42" operator="equal">
      <formula>1</formula>
    </cfRule>
  </conditionalFormatting>
  <conditionalFormatting sqref="G27">
    <cfRule type="cellIs" dxfId="276" priority="39" operator="equal">
      <formula>"x"</formula>
    </cfRule>
    <cfRule type="cellIs" priority="40" operator="equal">
      <formula>"x"</formula>
    </cfRule>
  </conditionalFormatting>
  <conditionalFormatting sqref="I18">
    <cfRule type="cellIs" dxfId="275" priority="73" operator="notEqual">
      <formula>1</formula>
    </cfRule>
    <cfRule type="cellIs" dxfId="274" priority="74" operator="equal">
      <formula>1</formula>
    </cfRule>
  </conditionalFormatting>
  <conditionalFormatting sqref="G18">
    <cfRule type="cellIs" dxfId="273" priority="71" operator="equal">
      <formula>"x"</formula>
    </cfRule>
    <cfRule type="cellIs" priority="72" operator="equal">
      <formula>"x"</formula>
    </cfRule>
  </conditionalFormatting>
  <conditionalFormatting sqref="I19">
    <cfRule type="cellIs" dxfId="272" priority="69" operator="notEqual">
      <formula>1</formula>
    </cfRule>
    <cfRule type="cellIs" dxfId="271" priority="70" operator="equal">
      <formula>1</formula>
    </cfRule>
  </conditionalFormatting>
  <conditionalFormatting sqref="G19">
    <cfRule type="cellIs" dxfId="270" priority="67" operator="equal">
      <formula>"x"</formula>
    </cfRule>
    <cfRule type="cellIs" priority="68" operator="equal">
      <formula>"x"</formula>
    </cfRule>
  </conditionalFormatting>
  <conditionalFormatting sqref="I20">
    <cfRule type="cellIs" dxfId="269" priority="65" operator="notEqual">
      <formula>1</formula>
    </cfRule>
    <cfRule type="cellIs" dxfId="268" priority="66" operator="equal">
      <formula>1</formula>
    </cfRule>
  </conditionalFormatting>
  <conditionalFormatting sqref="G20">
    <cfRule type="cellIs" dxfId="267" priority="63" operator="equal">
      <formula>"x"</formula>
    </cfRule>
    <cfRule type="cellIs" priority="64" operator="equal">
      <formula>"x"</formula>
    </cfRule>
  </conditionalFormatting>
  <conditionalFormatting sqref="I21">
    <cfRule type="cellIs" dxfId="266" priority="61" operator="notEqual">
      <formula>1</formula>
    </cfRule>
    <cfRule type="cellIs" dxfId="265" priority="62" operator="equal">
      <formula>1</formula>
    </cfRule>
  </conditionalFormatting>
  <conditionalFormatting sqref="G21">
    <cfRule type="cellIs" dxfId="264" priority="59" operator="equal">
      <formula>"x"</formula>
    </cfRule>
    <cfRule type="cellIs" priority="60" operator="equal">
      <formula>"x"</formula>
    </cfRule>
  </conditionalFormatting>
  <conditionalFormatting sqref="I23">
    <cfRule type="cellIs" dxfId="263" priority="57" operator="notEqual">
      <formula>1</formula>
    </cfRule>
    <cfRule type="cellIs" dxfId="262" priority="58" operator="equal">
      <formula>1</formula>
    </cfRule>
  </conditionalFormatting>
  <conditionalFormatting sqref="G23">
    <cfRule type="cellIs" dxfId="261" priority="55" operator="equal">
      <formula>"x"</formula>
    </cfRule>
    <cfRule type="cellIs" priority="56" operator="equal">
      <formula>"x"</formula>
    </cfRule>
  </conditionalFormatting>
  <conditionalFormatting sqref="I24">
    <cfRule type="cellIs" dxfId="260" priority="53" operator="notEqual">
      <formula>1</formula>
    </cfRule>
    <cfRule type="cellIs" dxfId="259" priority="54" operator="equal">
      <formula>1</formula>
    </cfRule>
  </conditionalFormatting>
  <conditionalFormatting sqref="G24">
    <cfRule type="cellIs" dxfId="258" priority="51" operator="equal">
      <formula>"x"</formula>
    </cfRule>
    <cfRule type="cellIs" priority="52" operator="equal">
      <formula>"x"</formula>
    </cfRule>
  </conditionalFormatting>
  <conditionalFormatting sqref="I25">
    <cfRule type="cellIs" dxfId="257" priority="49" operator="notEqual">
      <formula>1</formula>
    </cfRule>
    <cfRule type="cellIs" dxfId="256" priority="50" operator="equal">
      <formula>1</formula>
    </cfRule>
  </conditionalFormatting>
  <conditionalFormatting sqref="G25">
    <cfRule type="cellIs" dxfId="255" priority="47" operator="equal">
      <formula>"x"</formula>
    </cfRule>
    <cfRule type="cellIs" priority="48" operator="equal">
      <formula>"x"</formula>
    </cfRule>
  </conditionalFormatting>
  <conditionalFormatting sqref="F2">
    <cfRule type="cellIs" dxfId="254" priority="30" operator="equal">
      <formula>$F$1</formula>
    </cfRule>
  </conditionalFormatting>
  <conditionalFormatting sqref="G2">
    <cfRule type="cellIs" dxfId="253" priority="29" operator="equal">
      <formula>0</formula>
    </cfRule>
  </conditionalFormatting>
  <conditionalFormatting sqref="G31">
    <cfRule type="cellIs" dxfId="252" priority="27" operator="equal">
      <formula>"x"</formula>
    </cfRule>
    <cfRule type="cellIs" priority="28" operator="equal">
      <formula>"x"</formula>
    </cfRule>
  </conditionalFormatting>
  <conditionalFormatting sqref="G67">
    <cfRule type="cellIs" dxfId="251" priority="25" operator="equal">
      <formula>"x"</formula>
    </cfRule>
    <cfRule type="cellIs" priority="26" operator="equal">
      <formula>"x"</formula>
    </cfRule>
  </conditionalFormatting>
  <conditionalFormatting sqref="G68">
    <cfRule type="cellIs" dxfId="250" priority="23" operator="equal">
      <formula>"x"</formula>
    </cfRule>
    <cfRule type="cellIs" priority="24" operator="equal">
      <formula>"x"</formula>
    </cfRule>
  </conditionalFormatting>
  <conditionalFormatting sqref="G69">
    <cfRule type="cellIs" dxfId="249" priority="21" operator="equal">
      <formula>"x"</formula>
    </cfRule>
    <cfRule type="cellIs" priority="22" operator="equal">
      <formula>"x"</formula>
    </cfRule>
  </conditionalFormatting>
  <conditionalFormatting sqref="G70">
    <cfRule type="cellIs" dxfId="248" priority="19" operator="equal">
      <formula>"x"</formula>
    </cfRule>
    <cfRule type="cellIs" priority="20" operator="equal">
      <formula>"x"</formula>
    </cfRule>
  </conditionalFormatting>
  <conditionalFormatting sqref="G79">
    <cfRule type="cellIs" dxfId="247" priority="17" operator="equal">
      <formula>"x"</formula>
    </cfRule>
    <cfRule type="cellIs" priority="18" operator="equal">
      <formula>"x"</formula>
    </cfRule>
  </conditionalFormatting>
  <conditionalFormatting sqref="G80">
    <cfRule type="cellIs" dxfId="246" priority="15" operator="equal">
      <formula>"x"</formula>
    </cfRule>
    <cfRule type="cellIs" priority="16" operator="equal">
      <formula>"x"</formula>
    </cfRule>
  </conditionalFormatting>
  <conditionalFormatting sqref="G83">
    <cfRule type="cellIs" dxfId="245" priority="13" operator="equal">
      <formula>"x"</formula>
    </cfRule>
    <cfRule type="cellIs" priority="14" operator="equal">
      <formula>"x"</formula>
    </cfRule>
  </conditionalFormatting>
  <conditionalFormatting sqref="G84">
    <cfRule type="cellIs" dxfId="244" priority="11" operator="equal">
      <formula>"x"</formula>
    </cfRule>
    <cfRule type="cellIs" priority="12" operator="equal">
      <formula>"x"</formula>
    </cfRule>
  </conditionalFormatting>
  <conditionalFormatting sqref="G85">
    <cfRule type="cellIs" dxfId="243" priority="9" operator="equal">
      <formula>"x"</formula>
    </cfRule>
    <cfRule type="cellIs" priority="10" operator="equal">
      <formula>"x"</formula>
    </cfRule>
  </conditionalFormatting>
  <conditionalFormatting sqref="G86">
    <cfRule type="cellIs" dxfId="242" priority="7" operator="equal">
      <formula>"x"</formula>
    </cfRule>
    <cfRule type="cellIs" priority="8" operator="equal">
      <formula>"x"</formula>
    </cfRule>
  </conditionalFormatting>
  <conditionalFormatting sqref="G87">
    <cfRule type="cellIs" dxfId="241" priority="5" operator="equal">
      <formula>"x"</formula>
    </cfRule>
    <cfRule type="cellIs" priority="6" operator="equal">
      <formula>"x"</formula>
    </cfRule>
  </conditionalFormatting>
  <conditionalFormatting sqref="G88">
    <cfRule type="cellIs" dxfId="240" priority="3" operator="equal">
      <formula>"x"</formula>
    </cfRule>
    <cfRule type="cellIs" priority="4" operator="equal">
      <formula>"x"</formula>
    </cfRule>
  </conditionalFormatting>
  <conditionalFormatting sqref="G89">
    <cfRule type="cellIs" dxfId="239" priority="1" operator="equal">
      <formula>"x"</formula>
    </cfRule>
    <cfRule type="cellIs" priority="2" operator="equal">
      <formula>"x"</formula>
    </cfRule>
  </conditionalFormatting>
  <dataValidations count="3">
    <dataValidation type="custom" errorStyle="warning" allowBlank="1" showInputMessage="1" showErrorMessage="1" errorTitle="LET OP!" error="Wanneer u dit requirement als 'Onmogelijk' beschouwd, wordt u uitgesloten van deelname aan deze aanbesteding." sqref="G9" xr:uid="{434C8519-0C25-4559-881E-0120DC12F840}">
      <formula1>"I13&gt;0"</formula1>
    </dataValidation>
    <dataValidation type="custom" errorStyle="warning" allowBlank="1" showErrorMessage="1" errorTitle="LET OP!" error="Wanneer u dit requirement als 'Onmogelijk' beschouwd, wordt u uitgesloten van deelname aan deze aanbesteding." promptTitle="LET OP!" prompt="Wanneer u dit requirement als 'Onmogelijk' beschouwd, wordt u uitgesloten van deelname aan deze aanbesteding." sqref="G7:G8 G99:G101 G23:G27 G59:G65 G29:G30 G91:G97 G72:G78 G81:G82 G32:G57 G10:G21" xr:uid="{DD688D4C-E8A8-4C74-88DA-A57B71367FD0}">
      <formula1>"h13&gt;0"</formula1>
    </dataValidation>
    <dataValidation type="custom" allowBlank="1" showInputMessage="1" showErrorMessage="1" errorTitle="Dubbele invoer" error="Maar 1 keuze mogelijk!" promptTitle="Dubbele invoer" sqref="H22" xr:uid="{4399CF3A-2DE6-431C-AB4B-37FE56913011}">
      <formula1>COUNTIF(H$21:I$21,H22)=1</formula1>
    </dataValidation>
  </dataValidations>
  <hyperlinks>
    <hyperlink ref="E29" r:id="rId1" display="https://www.ncsc.nl/documenten/publicaties/2021/januari/19/ict-beveiligingsrichtlijnen-voor-transport-layer-security-2.1" xr:uid="{A410865A-EA6C-4FDF-AFE6-C75483F1D0E3}"/>
    <hyperlink ref="E30" r:id="rId2" display="https://www.ncsc.nl/documenten/publicaties/2021/januari/19/ict-beveiligingsrichtlijnen-voor-transport-layer-security-2.1" xr:uid="{094FB5DB-8D0F-4B47-BF9A-F059FFB730A5}"/>
    <hyperlink ref="B59" r:id="rId3" display="hier." xr:uid="{AC903859-B126-4362-864A-8F742F4EEF0F}"/>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C5976-0EDE-4012-9F62-908A82D1FB73}">
  <sheetPr>
    <tabColor rgb="FF0070C0"/>
  </sheetPr>
  <dimension ref="A1:I35"/>
  <sheetViews>
    <sheetView workbookViewId="0">
      <pane ySplit="5" topLeftCell="A18" activePane="bottomLeft" state="frozen"/>
      <selection pane="bottomLeft" activeCell="B19" sqref="B19"/>
    </sheetView>
  </sheetViews>
  <sheetFormatPr defaultColWidth="6.140625" defaultRowHeight="15" x14ac:dyDescent="0.25"/>
  <cols>
    <col min="1" max="1" width="13" customWidth="1"/>
    <col min="2" max="2" width="69" customWidth="1"/>
    <col min="3" max="3" width="9.42578125" customWidth="1"/>
    <col min="4" max="4" width="8.85546875" customWidth="1"/>
    <col min="5" max="5" width="29.42578125" customWidth="1"/>
    <col min="6" max="7" width="14.42578125" customWidth="1"/>
    <col min="8" max="8" width="32.140625" customWidth="1"/>
    <col min="9" max="9" width="10.28515625" bestFit="1" customWidth="1"/>
  </cols>
  <sheetData>
    <row r="1" spans="1:9" ht="19.5" customHeight="1" x14ac:dyDescent="0.25">
      <c r="A1" s="142"/>
      <c r="B1" s="154"/>
      <c r="C1" s="141"/>
      <c r="D1" s="87"/>
      <c r="E1" s="164" t="s">
        <v>420</v>
      </c>
      <c r="F1" s="165">
        <f>COUNTIF(C6:D35,"x")</f>
        <v>30</v>
      </c>
      <c r="G1" s="166"/>
      <c r="H1" s="88"/>
      <c r="I1" s="73"/>
    </row>
    <row r="2" spans="1:9" ht="19.5" customHeight="1" thickBot="1" x14ac:dyDescent="0.3">
      <c r="A2" s="143"/>
      <c r="B2" s="155"/>
      <c r="C2" s="141"/>
      <c r="D2" s="46"/>
      <c r="E2" s="163" t="s">
        <v>417</v>
      </c>
      <c r="F2" s="162">
        <f>COUNTIF(F6:F144,"x")</f>
        <v>0</v>
      </c>
      <c r="G2" s="162">
        <f>COUNTIF(G6:G144,"x")</f>
        <v>0</v>
      </c>
      <c r="H2" s="43"/>
      <c r="I2" s="74"/>
    </row>
    <row r="3" spans="1:9" ht="36.75" customHeight="1" x14ac:dyDescent="0.25">
      <c r="A3" s="229" t="s">
        <v>422</v>
      </c>
      <c r="B3" s="230"/>
      <c r="C3" s="230"/>
      <c r="D3" s="230"/>
      <c r="E3" s="231"/>
      <c r="F3" s="204" t="s">
        <v>8</v>
      </c>
      <c r="G3" s="205"/>
      <c r="H3" s="206"/>
      <c r="I3" s="91"/>
    </row>
    <row r="4" spans="1:9" ht="31.5" customHeight="1" thickBot="1" x14ac:dyDescent="0.3">
      <c r="A4" s="232"/>
      <c r="B4" s="233"/>
      <c r="C4" s="233"/>
      <c r="D4" s="233"/>
      <c r="E4" s="234"/>
      <c r="F4" s="207" t="s">
        <v>22</v>
      </c>
      <c r="G4" s="208"/>
      <c r="H4" s="139"/>
      <c r="I4" s="91"/>
    </row>
    <row r="5" spans="1:9" ht="15.75" thickBot="1" x14ac:dyDescent="0.3">
      <c r="A5" s="140" t="s">
        <v>1</v>
      </c>
      <c r="B5" s="140" t="s">
        <v>0</v>
      </c>
      <c r="C5" s="140" t="s">
        <v>3</v>
      </c>
      <c r="D5" s="140" t="s">
        <v>2</v>
      </c>
      <c r="E5" s="140" t="s">
        <v>11</v>
      </c>
      <c r="F5" s="90" t="s">
        <v>5</v>
      </c>
      <c r="G5" s="99" t="s">
        <v>6</v>
      </c>
      <c r="H5" s="102" t="s">
        <v>18</v>
      </c>
      <c r="I5" s="83" t="s">
        <v>21</v>
      </c>
    </row>
    <row r="6" spans="1:9" ht="30" x14ac:dyDescent="0.25">
      <c r="A6" s="40" t="s">
        <v>328</v>
      </c>
      <c r="B6" s="61" t="s">
        <v>146</v>
      </c>
      <c r="C6" s="45" t="s">
        <v>4</v>
      </c>
      <c r="D6" s="45"/>
      <c r="E6" s="63"/>
      <c r="F6" s="115"/>
      <c r="G6" s="116"/>
      <c r="H6" s="53"/>
      <c r="I6" s="80">
        <f t="shared" ref="I6:I18" si="0">COUNTIF(F6:H6,"x")</f>
        <v>0</v>
      </c>
    </row>
    <row r="7" spans="1:9" ht="75" x14ac:dyDescent="0.25">
      <c r="A7" s="40" t="s">
        <v>329</v>
      </c>
      <c r="B7" s="25" t="s">
        <v>591</v>
      </c>
      <c r="C7" s="45" t="s">
        <v>4</v>
      </c>
      <c r="D7" s="45"/>
      <c r="E7" s="63"/>
      <c r="F7" s="115"/>
      <c r="G7" s="116"/>
      <c r="H7" s="53"/>
      <c r="I7" s="80">
        <f t="shared" si="0"/>
        <v>0</v>
      </c>
    </row>
    <row r="8" spans="1:9" ht="60" x14ac:dyDescent="0.25">
      <c r="A8" s="40" t="s">
        <v>330</v>
      </c>
      <c r="B8" s="25" t="s">
        <v>413</v>
      </c>
      <c r="C8" s="45" t="s">
        <v>4</v>
      </c>
      <c r="D8" s="45"/>
      <c r="E8" s="63"/>
      <c r="F8" s="115"/>
      <c r="G8" s="116"/>
      <c r="H8" s="53"/>
      <c r="I8" s="80">
        <f t="shared" si="0"/>
        <v>0</v>
      </c>
    </row>
    <row r="9" spans="1:9" ht="45" x14ac:dyDescent="0.25">
      <c r="A9" s="40" t="s">
        <v>331</v>
      </c>
      <c r="B9" s="25" t="s">
        <v>412</v>
      </c>
      <c r="C9" s="45" t="s">
        <v>4</v>
      </c>
      <c r="D9" s="45"/>
      <c r="E9" s="63"/>
      <c r="F9" s="115"/>
      <c r="G9" s="116"/>
      <c r="H9" s="53"/>
      <c r="I9" s="80">
        <f t="shared" si="0"/>
        <v>0</v>
      </c>
    </row>
    <row r="10" spans="1:9" ht="30" x14ac:dyDescent="0.25">
      <c r="A10" s="40" t="s">
        <v>332</v>
      </c>
      <c r="B10" s="25" t="s">
        <v>406</v>
      </c>
      <c r="C10" s="45" t="s">
        <v>4</v>
      </c>
      <c r="D10" s="45"/>
      <c r="E10" s="63"/>
      <c r="F10" s="115"/>
      <c r="G10" s="116"/>
      <c r="H10" s="53"/>
      <c r="I10" s="80">
        <f t="shared" si="0"/>
        <v>0</v>
      </c>
    </row>
    <row r="11" spans="1:9" ht="30" x14ac:dyDescent="0.25">
      <c r="A11" s="40" t="s">
        <v>333</v>
      </c>
      <c r="B11" s="25" t="s">
        <v>407</v>
      </c>
      <c r="C11" s="45" t="s">
        <v>4</v>
      </c>
      <c r="D11" s="45"/>
      <c r="E11" s="63"/>
      <c r="F11" s="115"/>
      <c r="G11" s="116"/>
      <c r="H11" s="53"/>
      <c r="I11" s="80">
        <f t="shared" si="0"/>
        <v>0</v>
      </c>
    </row>
    <row r="12" spans="1:9" ht="30" x14ac:dyDescent="0.25">
      <c r="A12" s="40" t="s">
        <v>334</v>
      </c>
      <c r="B12" s="25" t="s">
        <v>408</v>
      </c>
      <c r="C12" s="45" t="s">
        <v>4</v>
      </c>
      <c r="D12" s="45"/>
      <c r="E12" s="63"/>
      <c r="F12" s="115"/>
      <c r="G12" s="116"/>
      <c r="H12" s="53"/>
      <c r="I12" s="80">
        <f t="shared" si="0"/>
        <v>0</v>
      </c>
    </row>
    <row r="13" spans="1:9" ht="135" x14ac:dyDescent="0.25">
      <c r="A13" s="40" t="s">
        <v>335</v>
      </c>
      <c r="B13" s="25" t="s">
        <v>409</v>
      </c>
      <c r="C13" s="45" t="s">
        <v>4</v>
      </c>
      <c r="D13" s="45"/>
      <c r="E13" s="66"/>
      <c r="F13" s="115"/>
      <c r="G13" s="116"/>
      <c r="H13" s="110"/>
      <c r="I13" s="80">
        <f t="shared" si="0"/>
        <v>0</v>
      </c>
    </row>
    <row r="14" spans="1:9" ht="60" x14ac:dyDescent="0.25">
      <c r="A14" s="40" t="s">
        <v>336</v>
      </c>
      <c r="B14" s="61" t="s">
        <v>410</v>
      </c>
      <c r="C14" s="45" t="s">
        <v>4</v>
      </c>
      <c r="D14" s="45"/>
      <c r="E14" s="63"/>
      <c r="F14" s="115"/>
      <c r="G14" s="116"/>
      <c r="H14" s="53"/>
      <c r="I14" s="80">
        <f t="shared" si="0"/>
        <v>0</v>
      </c>
    </row>
    <row r="15" spans="1:9" ht="30" x14ac:dyDescent="0.25">
      <c r="A15" s="40" t="s">
        <v>337</v>
      </c>
      <c r="B15" s="26" t="s">
        <v>411</v>
      </c>
      <c r="C15" s="55" t="s">
        <v>4</v>
      </c>
      <c r="D15" s="55"/>
      <c r="E15" s="93"/>
      <c r="F15" s="117"/>
      <c r="G15" s="118"/>
      <c r="H15" s="122"/>
      <c r="I15" s="80">
        <f t="shared" si="0"/>
        <v>0</v>
      </c>
    </row>
    <row r="16" spans="1:9" ht="101.25" x14ac:dyDescent="0.25">
      <c r="A16" s="40" t="s">
        <v>423</v>
      </c>
      <c r="B16" s="25" t="s">
        <v>24</v>
      </c>
      <c r="C16" s="45" t="s">
        <v>4</v>
      </c>
      <c r="D16" s="45"/>
      <c r="E16" s="63" t="s">
        <v>361</v>
      </c>
      <c r="F16" s="115"/>
      <c r="G16" s="119"/>
      <c r="H16" s="53"/>
      <c r="I16" s="101">
        <f t="shared" si="0"/>
        <v>0</v>
      </c>
    </row>
    <row r="17" spans="1:9" ht="30.75" thickBot="1" x14ac:dyDescent="0.3">
      <c r="A17" s="40" t="s">
        <v>424</v>
      </c>
      <c r="B17" s="25" t="s">
        <v>25</v>
      </c>
      <c r="C17" s="45" t="s">
        <v>4</v>
      </c>
      <c r="D17" s="45"/>
      <c r="E17" s="63"/>
      <c r="F17" s="120"/>
      <c r="G17" s="121"/>
      <c r="H17" s="111"/>
      <c r="I17" s="100">
        <f t="shared" si="0"/>
        <v>0</v>
      </c>
    </row>
    <row r="18" spans="1:9" ht="60" x14ac:dyDescent="0.25">
      <c r="A18" s="40" t="s">
        <v>425</v>
      </c>
      <c r="B18" s="76" t="s">
        <v>592</v>
      </c>
      <c r="C18" s="68" t="s">
        <v>4</v>
      </c>
      <c r="D18" s="68"/>
      <c r="E18" s="78"/>
      <c r="F18" s="113"/>
      <c r="G18" s="114"/>
      <c r="H18" s="112"/>
      <c r="I18" s="100">
        <f t="shared" si="0"/>
        <v>0</v>
      </c>
    </row>
    <row r="19" spans="1:9" ht="105" x14ac:dyDescent="0.25">
      <c r="A19" s="40" t="s">
        <v>426</v>
      </c>
      <c r="B19" s="25" t="s">
        <v>56</v>
      </c>
      <c r="C19" s="45" t="s">
        <v>4</v>
      </c>
      <c r="D19" s="45"/>
      <c r="E19" s="63"/>
      <c r="F19" s="115"/>
      <c r="G19" s="119"/>
      <c r="H19" s="53"/>
      <c r="I19" s="80">
        <f>COUNTIF(F19:H19,"x")</f>
        <v>0</v>
      </c>
    </row>
    <row r="20" spans="1:9" ht="30" x14ac:dyDescent="0.25">
      <c r="A20" s="40" t="s">
        <v>427</v>
      </c>
      <c r="B20" s="25" t="s">
        <v>593</v>
      </c>
      <c r="C20" s="45" t="s">
        <v>4</v>
      </c>
      <c r="D20" s="45"/>
      <c r="E20" s="63"/>
      <c r="F20" s="115"/>
      <c r="G20" s="119"/>
      <c r="H20" s="53"/>
      <c r="I20" s="80">
        <f>COUNTIF(F20:H20,"x")</f>
        <v>0</v>
      </c>
    </row>
    <row r="21" spans="1:9" ht="30" x14ac:dyDescent="0.25">
      <c r="A21" s="40" t="s">
        <v>428</v>
      </c>
      <c r="B21" s="25" t="s">
        <v>594</v>
      </c>
      <c r="C21" s="45" t="s">
        <v>4</v>
      </c>
      <c r="D21" s="45"/>
      <c r="E21" s="63"/>
      <c r="F21" s="115"/>
      <c r="G21" s="119"/>
      <c r="H21" s="53"/>
      <c r="I21" s="100">
        <f t="shared" ref="I21" si="1">COUNTIF(F21:H21,"x")</f>
        <v>0</v>
      </c>
    </row>
    <row r="22" spans="1:9" ht="30" x14ac:dyDescent="0.25">
      <c r="A22" s="40" t="s">
        <v>429</v>
      </c>
      <c r="B22" s="25" t="s">
        <v>57</v>
      </c>
      <c r="C22" s="45" t="s">
        <v>4</v>
      </c>
      <c r="D22" s="45"/>
      <c r="E22" s="63"/>
      <c r="F22" s="115"/>
      <c r="G22" s="119"/>
      <c r="H22" s="53"/>
      <c r="I22" s="80">
        <f>COUNTIF(F22:H22,"x")</f>
        <v>0</v>
      </c>
    </row>
    <row r="23" spans="1:9" ht="30" x14ac:dyDescent="0.25">
      <c r="A23" s="40" t="s">
        <v>430</v>
      </c>
      <c r="B23" s="25" t="s">
        <v>58</v>
      </c>
      <c r="C23" s="45" t="s">
        <v>4</v>
      </c>
      <c r="D23" s="45"/>
      <c r="E23" s="63"/>
      <c r="F23" s="115"/>
      <c r="G23" s="119"/>
      <c r="H23" s="53"/>
      <c r="I23" s="80">
        <f>COUNTIF(F23:H23,"x")</f>
        <v>0</v>
      </c>
    </row>
    <row r="24" spans="1:9" ht="30" x14ac:dyDescent="0.25">
      <c r="A24" s="40" t="s">
        <v>431</v>
      </c>
      <c r="B24" s="25" t="s">
        <v>603</v>
      </c>
      <c r="C24" s="45"/>
      <c r="D24" s="45" t="s">
        <v>4</v>
      </c>
      <c r="E24" s="63"/>
      <c r="F24" s="115"/>
      <c r="G24" s="62"/>
      <c r="H24" s="179"/>
      <c r="I24" s="80">
        <f>COUNTIF(F24:H24,"x")</f>
        <v>0</v>
      </c>
    </row>
    <row r="25" spans="1:9" ht="30" x14ac:dyDescent="0.25">
      <c r="A25" s="40" t="s">
        <v>432</v>
      </c>
      <c r="B25" s="25" t="s">
        <v>59</v>
      </c>
      <c r="C25" s="45" t="s">
        <v>4</v>
      </c>
      <c r="D25" s="45"/>
      <c r="E25" s="63"/>
      <c r="F25" s="115"/>
      <c r="G25" s="119"/>
      <c r="H25" s="53"/>
      <c r="I25" s="80">
        <f>COUNTIF(F25:H25,"x")</f>
        <v>0</v>
      </c>
    </row>
    <row r="26" spans="1:9" ht="60" x14ac:dyDescent="0.25">
      <c r="A26" s="40" t="s">
        <v>433</v>
      </c>
      <c r="B26" s="25" t="s">
        <v>604</v>
      </c>
      <c r="C26" s="45"/>
      <c r="D26" s="45" t="s">
        <v>4</v>
      </c>
      <c r="E26" s="63"/>
      <c r="F26" s="115"/>
      <c r="G26" s="62"/>
      <c r="H26" s="179"/>
      <c r="I26" s="80">
        <f>COUNTIF(F26:H26,"x")</f>
        <v>0</v>
      </c>
    </row>
    <row r="27" spans="1:9" ht="150" x14ac:dyDescent="0.25">
      <c r="A27" s="40" t="s">
        <v>434</v>
      </c>
      <c r="B27" s="25" t="s">
        <v>596</v>
      </c>
      <c r="C27" s="45" t="s">
        <v>4</v>
      </c>
      <c r="D27" s="45"/>
      <c r="E27" s="63"/>
      <c r="F27" s="115"/>
      <c r="G27" s="119"/>
      <c r="H27" s="53"/>
      <c r="I27" s="100">
        <f t="shared" ref="I27" si="2">COUNTIF(F27:H27,"x")</f>
        <v>0</v>
      </c>
    </row>
    <row r="28" spans="1:9" ht="45" x14ac:dyDescent="0.25">
      <c r="A28" s="40" t="s">
        <v>435</v>
      </c>
      <c r="B28" s="25" t="s">
        <v>60</v>
      </c>
      <c r="C28" s="45" t="s">
        <v>4</v>
      </c>
      <c r="D28" s="45"/>
      <c r="E28" s="63"/>
      <c r="F28" s="115"/>
      <c r="G28" s="119"/>
      <c r="H28" s="53"/>
      <c r="I28" s="80">
        <f>COUNTIF(F28:H28,"x")</f>
        <v>0</v>
      </c>
    </row>
    <row r="29" spans="1:9" ht="45" x14ac:dyDescent="0.25">
      <c r="A29" s="40" t="s">
        <v>436</v>
      </c>
      <c r="B29" s="25" t="s">
        <v>61</v>
      </c>
      <c r="C29" s="45"/>
      <c r="D29" s="45" t="s">
        <v>4</v>
      </c>
      <c r="E29" s="63"/>
      <c r="F29" s="115"/>
      <c r="G29" s="180"/>
      <c r="H29" s="53"/>
      <c r="I29" s="80">
        <f>COUNTIF(F29:H29,"x")</f>
        <v>0</v>
      </c>
    </row>
    <row r="30" spans="1:9" ht="60" x14ac:dyDescent="0.25">
      <c r="A30" s="40" t="s">
        <v>437</v>
      </c>
      <c r="B30" s="25" t="s">
        <v>62</v>
      </c>
      <c r="C30" s="45"/>
      <c r="D30" s="45" t="s">
        <v>4</v>
      </c>
      <c r="E30" s="63"/>
      <c r="F30" s="115"/>
      <c r="G30" s="62"/>
      <c r="H30" s="179"/>
      <c r="I30" s="80">
        <f>COUNTIF(F30:H30,"x")</f>
        <v>0</v>
      </c>
    </row>
    <row r="31" spans="1:9" ht="46.5" customHeight="1" x14ac:dyDescent="0.25">
      <c r="A31" s="40" t="s">
        <v>438</v>
      </c>
      <c r="B31" s="25" t="s">
        <v>119</v>
      </c>
      <c r="C31" s="45" t="s">
        <v>4</v>
      </c>
      <c r="D31" s="45"/>
      <c r="E31" s="63"/>
      <c r="F31" s="115"/>
      <c r="G31" s="119"/>
      <c r="H31" s="53"/>
      <c r="I31" s="80">
        <f>COUNTIF(F31:H31,"x")</f>
        <v>0</v>
      </c>
    </row>
    <row r="32" spans="1:9" ht="30" x14ac:dyDescent="0.25">
      <c r="A32" s="40" t="s">
        <v>439</v>
      </c>
      <c r="B32" s="25" t="s">
        <v>63</v>
      </c>
      <c r="C32" s="45" t="s">
        <v>4</v>
      </c>
      <c r="D32" s="45"/>
      <c r="E32" s="63"/>
      <c r="F32" s="115"/>
      <c r="G32" s="119"/>
      <c r="H32" s="53"/>
      <c r="I32" s="100">
        <f t="shared" ref="I32" si="3">COUNTIF(F32:H32,"x")</f>
        <v>0</v>
      </c>
    </row>
    <row r="33" spans="1:9" ht="45" x14ac:dyDescent="0.25">
      <c r="A33" s="40" t="s">
        <v>440</v>
      </c>
      <c r="B33" s="25" t="s">
        <v>64</v>
      </c>
      <c r="C33" s="45" t="s">
        <v>4</v>
      </c>
      <c r="D33" s="45"/>
      <c r="E33" s="63"/>
      <c r="F33" s="115"/>
      <c r="G33" s="119"/>
      <c r="H33" s="53"/>
      <c r="I33" s="80">
        <f t="shared" ref="I33:I35" si="4">COUNTIF(F33:H33,"x")</f>
        <v>0</v>
      </c>
    </row>
    <row r="34" spans="1:9" ht="75" x14ac:dyDescent="0.25">
      <c r="A34" s="40" t="s">
        <v>441</v>
      </c>
      <c r="B34" s="25" t="s">
        <v>65</v>
      </c>
      <c r="C34" s="45" t="s">
        <v>4</v>
      </c>
      <c r="D34" s="45"/>
      <c r="E34" s="63"/>
      <c r="F34" s="115"/>
      <c r="G34" s="119"/>
      <c r="H34" s="53"/>
      <c r="I34" s="80">
        <f t="shared" si="4"/>
        <v>0</v>
      </c>
    </row>
    <row r="35" spans="1:9" ht="60.75" thickBot="1" x14ac:dyDescent="0.3">
      <c r="A35" s="40" t="s">
        <v>442</v>
      </c>
      <c r="B35" s="77" t="s">
        <v>595</v>
      </c>
      <c r="C35" s="69" t="s">
        <v>4</v>
      </c>
      <c r="D35" s="69"/>
      <c r="E35" s="79"/>
      <c r="F35" s="120"/>
      <c r="G35" s="121"/>
      <c r="H35" s="111"/>
      <c r="I35" s="100">
        <f t="shared" si="4"/>
        <v>0</v>
      </c>
    </row>
  </sheetData>
  <sheetProtection algorithmName="SHA-512" hashValue="ZLH9ZQGfjR0kjlQwIavfCH2TOLdtRuqraOCY8tVKT+DwVkqY2JsZXxsoZSy0gm1oo+I6Ckm0aojJ8NNa+oihkw==" saltValue="KLAfwCXN3JmJ9vi6OL6WQA==" spinCount="100000" sheet="1" objects="1" scenarios="1"/>
  <protectedRanges>
    <protectedRange algorithmName="SHA-512" hashValue="wPTZYxo/V25Yemv8L6vl7q0E8zcaNFZVd1Utbo1rpalbCwsGLOY5/T1UBS4n4+z7t65W3rJzP0t9cbaTU1sdRw==" saltValue="lfBL9bRWyj/vdMOrrmHUYQ==" spinCount="100000" sqref="F19:H20 F22:H23 F28:H28 F33:H34 F6:H16 F25:H25 F24 H24 F26 H26 F31:H31 F29:F30 H29:H30 G27" name="Invulvelden tab 4"/>
    <protectedRange algorithmName="SHA-512" hashValue="15pekjqpM38FGDGNoEiISs37FrN+m69LrmDsg8ZO5BaabCS0p2whi/Jrguu/XwFlZqD5MRqSIC6oZKymPSlO0A==" saltValue="PYMANCPXRFAveafsPMMVfw==" spinCount="100000" sqref="G24" name="Invulvelden tab 2"/>
    <protectedRange algorithmName="SHA-512" hashValue="15pekjqpM38FGDGNoEiISs37FrN+m69LrmDsg8ZO5BaabCS0p2whi/Jrguu/XwFlZqD5MRqSIC6oZKymPSlO0A==" saltValue="PYMANCPXRFAveafsPMMVfw==" spinCount="100000" sqref="G26 G29:G30" name="Invulvelden tab 2_1"/>
  </protectedRanges>
  <mergeCells count="3">
    <mergeCell ref="A3:E4"/>
    <mergeCell ref="F3:H3"/>
    <mergeCell ref="F4:G4"/>
  </mergeCells>
  <phoneticPr fontId="4" type="noConversion"/>
  <conditionalFormatting sqref="I6:I15">
    <cfRule type="cellIs" dxfId="238" priority="83" operator="notEqual">
      <formula>1</formula>
    </cfRule>
    <cfRule type="cellIs" dxfId="237" priority="84" operator="equal">
      <formula>1</formula>
    </cfRule>
  </conditionalFormatting>
  <conditionalFormatting sqref="I19:I20">
    <cfRule type="cellIs" dxfId="236" priority="79" operator="notEqual">
      <formula>1</formula>
    </cfRule>
    <cfRule type="cellIs" dxfId="235" priority="80" operator="equal">
      <formula>1</formula>
    </cfRule>
  </conditionalFormatting>
  <conditionalFormatting sqref="I22:I26">
    <cfRule type="cellIs" dxfId="234" priority="77" operator="notEqual">
      <formula>1</formula>
    </cfRule>
    <cfRule type="cellIs" dxfId="233" priority="78" operator="equal">
      <formula>1</formula>
    </cfRule>
  </conditionalFormatting>
  <conditionalFormatting sqref="I28:I31">
    <cfRule type="cellIs" dxfId="232" priority="75" operator="notEqual">
      <formula>1</formula>
    </cfRule>
    <cfRule type="cellIs" dxfId="231" priority="76" operator="equal">
      <formula>1</formula>
    </cfRule>
  </conditionalFormatting>
  <conditionalFormatting sqref="I33:I34">
    <cfRule type="cellIs" dxfId="230" priority="73" operator="notEqual">
      <formula>1</formula>
    </cfRule>
    <cfRule type="cellIs" dxfId="229" priority="74" operator="equal">
      <formula>1</formula>
    </cfRule>
  </conditionalFormatting>
  <conditionalFormatting sqref="I16">
    <cfRule type="cellIs" dxfId="228" priority="61" operator="notEqual">
      <formula>1</formula>
    </cfRule>
    <cfRule type="cellIs" dxfId="227" priority="62" operator="equal">
      <formula>1</formula>
    </cfRule>
  </conditionalFormatting>
  <conditionalFormatting sqref="G6:G16">
    <cfRule type="cellIs" dxfId="226" priority="57" operator="equal">
      <formula>"x"</formula>
    </cfRule>
    <cfRule type="cellIs" priority="58" operator="equal">
      <formula>"x"</formula>
    </cfRule>
  </conditionalFormatting>
  <conditionalFormatting sqref="G19">
    <cfRule type="cellIs" dxfId="225" priority="53" operator="equal">
      <formula>"x"</formula>
    </cfRule>
    <cfRule type="cellIs" priority="54" operator="equal">
      <formula>"x"</formula>
    </cfRule>
  </conditionalFormatting>
  <conditionalFormatting sqref="G20">
    <cfRule type="cellIs" dxfId="224" priority="51" operator="equal">
      <formula>"x"</formula>
    </cfRule>
    <cfRule type="cellIs" priority="52" operator="equal">
      <formula>"x"</formula>
    </cfRule>
  </conditionalFormatting>
  <conditionalFormatting sqref="G22">
    <cfRule type="cellIs" dxfId="223" priority="49" operator="equal">
      <formula>"x"</formula>
    </cfRule>
    <cfRule type="cellIs" priority="50" operator="equal">
      <formula>"x"</formula>
    </cfRule>
  </conditionalFormatting>
  <conditionalFormatting sqref="G23 G25">
    <cfRule type="cellIs" dxfId="222" priority="47" operator="equal">
      <formula>"x"</formula>
    </cfRule>
    <cfRule type="cellIs" priority="48" operator="equal">
      <formula>"x"</formula>
    </cfRule>
  </conditionalFormatting>
  <conditionalFormatting sqref="G28 G31">
    <cfRule type="cellIs" dxfId="221" priority="45" operator="equal">
      <formula>"x"</formula>
    </cfRule>
    <cfRule type="cellIs" priority="46" operator="equal">
      <formula>"x"</formula>
    </cfRule>
  </conditionalFormatting>
  <conditionalFormatting sqref="G33">
    <cfRule type="cellIs" dxfId="220" priority="43" operator="equal">
      <formula>"x"</formula>
    </cfRule>
    <cfRule type="cellIs" priority="44" operator="equal">
      <formula>"x"</formula>
    </cfRule>
  </conditionalFormatting>
  <conditionalFormatting sqref="G34">
    <cfRule type="cellIs" dxfId="219" priority="41" operator="equal">
      <formula>"x"</formula>
    </cfRule>
    <cfRule type="cellIs" priority="42" operator="equal">
      <formula>"x"</formula>
    </cfRule>
  </conditionalFormatting>
  <conditionalFormatting sqref="I17">
    <cfRule type="cellIs" dxfId="218" priority="27" operator="notEqual">
      <formula>1</formula>
    </cfRule>
    <cfRule type="cellIs" dxfId="217" priority="28" operator="equal">
      <formula>1</formula>
    </cfRule>
  </conditionalFormatting>
  <conditionalFormatting sqref="I18">
    <cfRule type="cellIs" dxfId="216" priority="25" operator="notEqual">
      <formula>1</formula>
    </cfRule>
    <cfRule type="cellIs" dxfId="215" priority="26" operator="equal">
      <formula>1</formula>
    </cfRule>
  </conditionalFormatting>
  <conditionalFormatting sqref="I21">
    <cfRule type="cellIs" dxfId="214" priority="23" operator="notEqual">
      <formula>1</formula>
    </cfRule>
    <cfRule type="cellIs" dxfId="213" priority="24" operator="equal">
      <formula>1</formula>
    </cfRule>
  </conditionalFormatting>
  <conditionalFormatting sqref="I27">
    <cfRule type="cellIs" dxfId="212" priority="21" operator="notEqual">
      <formula>1</formula>
    </cfRule>
    <cfRule type="cellIs" dxfId="211" priority="22" operator="equal">
      <formula>1</formula>
    </cfRule>
  </conditionalFormatting>
  <conditionalFormatting sqref="I32">
    <cfRule type="cellIs" dxfId="210" priority="19" operator="notEqual">
      <formula>1</formula>
    </cfRule>
    <cfRule type="cellIs" dxfId="209" priority="20" operator="equal">
      <formula>1</formula>
    </cfRule>
  </conditionalFormatting>
  <conditionalFormatting sqref="I35">
    <cfRule type="cellIs" dxfId="208" priority="17" operator="notEqual">
      <formula>1</formula>
    </cfRule>
    <cfRule type="cellIs" dxfId="207" priority="18" operator="equal">
      <formula>1</formula>
    </cfRule>
  </conditionalFormatting>
  <conditionalFormatting sqref="F2">
    <cfRule type="cellIs" dxfId="206" priority="16" operator="equal">
      <formula>$F$1</formula>
    </cfRule>
  </conditionalFormatting>
  <conditionalFormatting sqref="G2">
    <cfRule type="cellIs" dxfId="205" priority="15" operator="equal">
      <formula>0</formula>
    </cfRule>
  </conditionalFormatting>
  <conditionalFormatting sqref="G24">
    <cfRule type="cellIs" dxfId="204" priority="13" operator="equal">
      <formula>"x"</formula>
    </cfRule>
    <cfRule type="cellIs" priority="14" operator="equal">
      <formula>"x"</formula>
    </cfRule>
  </conditionalFormatting>
  <conditionalFormatting sqref="G26">
    <cfRule type="cellIs" dxfId="203" priority="11" operator="equal">
      <formula>"x"</formula>
    </cfRule>
    <cfRule type="cellIs" priority="12" operator="equal">
      <formula>"x"</formula>
    </cfRule>
  </conditionalFormatting>
  <conditionalFormatting sqref="G27">
    <cfRule type="cellIs" dxfId="202" priority="5" operator="equal">
      <formula>"x"</formula>
    </cfRule>
    <cfRule type="cellIs" priority="6" operator="equal">
      <formula>"x"</formula>
    </cfRule>
  </conditionalFormatting>
  <conditionalFormatting sqref="G29">
    <cfRule type="cellIs" dxfId="201" priority="3" operator="equal">
      <formula>"x"</formula>
    </cfRule>
    <cfRule type="cellIs" priority="4" operator="equal">
      <formula>"x"</formula>
    </cfRule>
  </conditionalFormatting>
  <conditionalFormatting sqref="G30">
    <cfRule type="cellIs" dxfId="200" priority="1" operator="equal">
      <formula>"x"</formula>
    </cfRule>
    <cfRule type="cellIs" priority="2" operator="equal">
      <formula>"x"</formula>
    </cfRule>
  </conditionalFormatting>
  <dataValidations count="1">
    <dataValidation type="custom" errorStyle="warning" allowBlank="1" showErrorMessage="1" errorTitle="LET OP!" error="Wanneer u dit requirement als 'Onmogelijk' beschouwd, wordt u uitgesloten van deelname aan deze aanbesteding." promptTitle="LET OP!" prompt="Wanneer u dit requirement als 'Onmogelijk' beschouwd, wordt u uitgesloten van deelname aan deze aanbesteding." sqref="G31:G35 G6:G23 G25 G27:G28" xr:uid="{18FFE352-7D17-46D4-9C6D-C022A1F4E54A}">
      <formula1>"h13&gt;0"</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C344A-7A18-4657-8445-5E0F393DC165}">
  <sheetPr>
    <tabColor theme="4" tint="-0.499984740745262"/>
  </sheetPr>
  <dimension ref="A1:J129"/>
  <sheetViews>
    <sheetView zoomScaleNormal="100" workbookViewId="0">
      <pane ySplit="5" topLeftCell="A58" activePane="bottomLeft" state="frozen"/>
      <selection pane="bottomLeft" activeCell="J59" sqref="J59"/>
    </sheetView>
  </sheetViews>
  <sheetFormatPr defaultColWidth="8.85546875" defaultRowHeight="15" x14ac:dyDescent="0.25"/>
  <cols>
    <col min="1" max="1" width="13" style="37" customWidth="1"/>
    <col min="2" max="2" width="69" style="36" customWidth="1"/>
    <col min="3" max="3" width="8.85546875" style="52"/>
    <col min="4" max="4" width="8.85546875" style="50"/>
    <col min="5" max="5" width="20.85546875" style="36" bestFit="1" customWidth="1"/>
    <col min="6" max="7" width="14.28515625" style="37" customWidth="1"/>
    <col min="8" max="8" width="13.85546875" style="86" customWidth="1"/>
    <col min="9" max="9" width="36" style="44" customWidth="1"/>
    <col min="10" max="10" width="13.140625" style="36" customWidth="1"/>
    <col min="11" max="16384" width="8.85546875" style="36"/>
  </cols>
  <sheetData>
    <row r="1" spans="1:10" s="38" customFormat="1" ht="18.75" x14ac:dyDescent="0.25">
      <c r="A1" s="142"/>
      <c r="B1" s="154" t="s">
        <v>418</v>
      </c>
      <c r="C1" s="141">
        <f>F1*3</f>
        <v>336</v>
      </c>
      <c r="D1" s="87"/>
      <c r="E1" s="164" t="s">
        <v>420</v>
      </c>
      <c r="F1" s="165">
        <f>COUNTIF(C7:D129,"x")</f>
        <v>112</v>
      </c>
      <c r="G1" s="165"/>
      <c r="H1" s="166"/>
      <c r="I1" s="88"/>
      <c r="J1" s="73"/>
    </row>
    <row r="2" spans="1:10" s="38" customFormat="1" ht="25.5" customHeight="1" thickBot="1" x14ac:dyDescent="0.3">
      <c r="A2" s="143"/>
      <c r="B2" s="155" t="s">
        <v>416</v>
      </c>
      <c r="C2" s="141">
        <f>SUM(F2*3)+G2</f>
        <v>0</v>
      </c>
      <c r="D2" s="46"/>
      <c r="E2" s="163" t="s">
        <v>417</v>
      </c>
      <c r="F2" s="162">
        <f>COUNTIF(F7:F134,"x")</f>
        <v>0</v>
      </c>
      <c r="G2" s="162">
        <f>COUNTIF(G7:G134,"x")</f>
        <v>0</v>
      </c>
      <c r="H2" s="162">
        <f>COUNTIF(H7:H134,"x")</f>
        <v>0</v>
      </c>
      <c r="I2" s="43"/>
      <c r="J2" s="74"/>
    </row>
    <row r="3" spans="1:10" s="38" customFormat="1" ht="18" customHeight="1" x14ac:dyDescent="0.25">
      <c r="A3" s="198" t="s">
        <v>113</v>
      </c>
      <c r="B3" s="199"/>
      <c r="C3" s="199"/>
      <c r="D3" s="199"/>
      <c r="E3" s="200"/>
      <c r="F3" s="254" t="s">
        <v>8</v>
      </c>
      <c r="G3" s="255"/>
      <c r="H3" s="255"/>
      <c r="I3" s="256"/>
      <c r="J3" s="91"/>
    </row>
    <row r="4" spans="1:10" s="38" customFormat="1" ht="26.25" customHeight="1" thickBot="1" x14ac:dyDescent="0.3">
      <c r="A4" s="201"/>
      <c r="B4" s="202"/>
      <c r="C4" s="202"/>
      <c r="D4" s="202"/>
      <c r="E4" s="203"/>
      <c r="F4" s="207" t="s">
        <v>22</v>
      </c>
      <c r="G4" s="208"/>
      <c r="H4" s="257"/>
      <c r="I4" s="139"/>
      <c r="J4" s="91"/>
    </row>
    <row r="5" spans="1:10" s="39" customFormat="1" ht="15.75" thickBot="1" x14ac:dyDescent="0.3">
      <c r="A5" s="140" t="s">
        <v>1</v>
      </c>
      <c r="B5" s="140" t="s">
        <v>0</v>
      </c>
      <c r="C5" s="140" t="s">
        <v>3</v>
      </c>
      <c r="D5" s="140" t="s">
        <v>2</v>
      </c>
      <c r="E5" s="140" t="s">
        <v>11</v>
      </c>
      <c r="F5" s="90" t="s">
        <v>5</v>
      </c>
      <c r="G5" s="171" t="s">
        <v>493</v>
      </c>
      <c r="H5" s="99" t="s">
        <v>6</v>
      </c>
      <c r="I5" s="102" t="s">
        <v>18</v>
      </c>
      <c r="J5" s="83" t="s">
        <v>21</v>
      </c>
    </row>
    <row r="6" spans="1:10" s="10" customFormat="1" ht="15.75" thickBot="1" x14ac:dyDescent="0.3">
      <c r="A6" s="212" t="s">
        <v>443</v>
      </c>
      <c r="B6" s="213"/>
      <c r="C6" s="213"/>
      <c r="D6" s="213"/>
      <c r="E6" s="213"/>
      <c r="F6" s="213"/>
      <c r="G6" s="213"/>
      <c r="H6" s="213"/>
      <c r="I6" s="213"/>
      <c r="J6" s="214"/>
    </row>
    <row r="7" spans="1:10" ht="45" x14ac:dyDescent="0.25">
      <c r="A7" s="177" t="s">
        <v>231</v>
      </c>
      <c r="B7" s="34" t="s">
        <v>605</v>
      </c>
      <c r="C7" s="129" t="s">
        <v>4</v>
      </c>
      <c r="D7" s="129"/>
      <c r="E7" s="183"/>
      <c r="F7" s="96"/>
      <c r="G7" s="172"/>
      <c r="H7" s="62"/>
      <c r="I7" s="103"/>
      <c r="J7" s="100">
        <f t="shared" ref="J7:J19" si="0">COUNTIF(F7:I7,"x")</f>
        <v>0</v>
      </c>
    </row>
    <row r="8" spans="1:10" ht="30" x14ac:dyDescent="0.25">
      <c r="A8" s="17" t="s">
        <v>232</v>
      </c>
      <c r="B8" s="12" t="s">
        <v>606</v>
      </c>
      <c r="C8" s="13" t="s">
        <v>4</v>
      </c>
      <c r="D8" s="13"/>
      <c r="E8" s="123"/>
      <c r="F8" s="75"/>
      <c r="G8" s="174"/>
      <c r="H8" s="62"/>
      <c r="I8" s="105"/>
      <c r="J8" s="80">
        <f t="shared" si="0"/>
        <v>0</v>
      </c>
    </row>
    <row r="9" spans="1:10" ht="30" x14ac:dyDescent="0.25">
      <c r="A9" s="17" t="s">
        <v>444</v>
      </c>
      <c r="B9" s="12" t="s">
        <v>88</v>
      </c>
      <c r="C9" s="13" t="s">
        <v>4</v>
      </c>
      <c r="D9" s="13"/>
      <c r="E9" s="123"/>
      <c r="F9" s="75"/>
      <c r="G9" s="174"/>
      <c r="H9" s="62"/>
      <c r="I9" s="105"/>
      <c r="J9" s="80">
        <f t="shared" si="0"/>
        <v>0</v>
      </c>
    </row>
    <row r="10" spans="1:10" ht="30" x14ac:dyDescent="0.25">
      <c r="A10" s="17" t="s">
        <v>445</v>
      </c>
      <c r="B10" s="12" t="s">
        <v>89</v>
      </c>
      <c r="C10" s="13" t="s">
        <v>4</v>
      </c>
      <c r="D10" s="13"/>
      <c r="E10" s="123"/>
      <c r="F10" s="75"/>
      <c r="G10" s="174"/>
      <c r="H10" s="62"/>
      <c r="I10" s="105"/>
      <c r="J10" s="80">
        <f t="shared" si="0"/>
        <v>0</v>
      </c>
    </row>
    <row r="11" spans="1:10" ht="35.25" customHeight="1" x14ac:dyDescent="0.25">
      <c r="A11" s="17" t="s">
        <v>446</v>
      </c>
      <c r="B11" s="12" t="s">
        <v>147</v>
      </c>
      <c r="C11" s="13" t="s">
        <v>4</v>
      </c>
      <c r="D11" s="13"/>
      <c r="E11" s="123"/>
      <c r="F11" s="75"/>
      <c r="G11" s="174"/>
      <c r="H11" s="62"/>
      <c r="I11" s="105"/>
      <c r="J11" s="80">
        <f t="shared" si="0"/>
        <v>0</v>
      </c>
    </row>
    <row r="12" spans="1:10" ht="30" x14ac:dyDescent="0.25">
      <c r="A12" s="17" t="s">
        <v>447</v>
      </c>
      <c r="B12" s="12" t="s">
        <v>90</v>
      </c>
      <c r="C12" s="13" t="s">
        <v>4</v>
      </c>
      <c r="D12" s="13"/>
      <c r="E12" s="123"/>
      <c r="F12" s="75"/>
      <c r="G12" s="174"/>
      <c r="H12" s="62"/>
      <c r="I12" s="105"/>
      <c r="J12" s="80">
        <f t="shared" si="0"/>
        <v>0</v>
      </c>
    </row>
    <row r="13" spans="1:10" ht="75" x14ac:dyDescent="0.25">
      <c r="A13" s="17" t="s">
        <v>448</v>
      </c>
      <c r="B13" s="16" t="s">
        <v>607</v>
      </c>
      <c r="C13" s="18" t="s">
        <v>4</v>
      </c>
      <c r="D13" s="72"/>
      <c r="E13" s="124"/>
      <c r="F13" s="75"/>
      <c r="G13" s="174"/>
      <c r="H13" s="62"/>
      <c r="I13" s="105"/>
      <c r="J13" s="80">
        <f t="shared" si="0"/>
        <v>0</v>
      </c>
    </row>
    <row r="14" spans="1:10" ht="45" x14ac:dyDescent="0.25">
      <c r="A14" s="17" t="s">
        <v>449</v>
      </c>
      <c r="B14" s="12" t="s">
        <v>608</v>
      </c>
      <c r="C14" s="13" t="s">
        <v>4</v>
      </c>
      <c r="D14" s="13"/>
      <c r="E14" s="123"/>
      <c r="F14" s="75"/>
      <c r="G14" s="174"/>
      <c r="H14" s="62"/>
      <c r="I14" s="105"/>
      <c r="J14" s="80">
        <f t="shared" si="0"/>
        <v>0</v>
      </c>
    </row>
    <row r="15" spans="1:10" ht="45" x14ac:dyDescent="0.25">
      <c r="A15" s="17" t="s">
        <v>450</v>
      </c>
      <c r="B15" s="12" t="s">
        <v>91</v>
      </c>
      <c r="C15" s="13" t="s">
        <v>4</v>
      </c>
      <c r="D15" s="13"/>
      <c r="E15" s="125"/>
      <c r="F15" s="75"/>
      <c r="G15" s="174"/>
      <c r="H15" s="62"/>
      <c r="I15" s="105"/>
      <c r="J15" s="80">
        <f t="shared" si="0"/>
        <v>0</v>
      </c>
    </row>
    <row r="16" spans="1:10" ht="65.25" customHeight="1" x14ac:dyDescent="0.25">
      <c r="A16" s="17" t="s">
        <v>451</v>
      </c>
      <c r="B16" s="12" t="s">
        <v>92</v>
      </c>
      <c r="C16" s="13" t="s">
        <v>4</v>
      </c>
      <c r="D16" s="13"/>
      <c r="E16" s="123"/>
      <c r="F16" s="75"/>
      <c r="G16" s="174"/>
      <c r="H16" s="62"/>
      <c r="I16" s="105"/>
      <c r="J16" s="80">
        <f t="shared" si="0"/>
        <v>0</v>
      </c>
    </row>
    <row r="17" spans="1:10" x14ac:dyDescent="0.25">
      <c r="A17" s="17" t="s">
        <v>452</v>
      </c>
      <c r="B17" s="12" t="s">
        <v>93</v>
      </c>
      <c r="C17" s="13" t="s">
        <v>4</v>
      </c>
      <c r="D17" s="13"/>
      <c r="E17" s="123"/>
      <c r="F17" s="75"/>
      <c r="G17" s="174"/>
      <c r="H17" s="62"/>
      <c r="I17" s="105"/>
      <c r="J17" s="80">
        <f t="shared" si="0"/>
        <v>0</v>
      </c>
    </row>
    <row r="18" spans="1:10" ht="90" x14ac:dyDescent="0.25">
      <c r="A18" s="17" t="s">
        <v>453</v>
      </c>
      <c r="B18" s="12" t="s">
        <v>148</v>
      </c>
      <c r="C18" s="13" t="s">
        <v>4</v>
      </c>
      <c r="D18" s="13"/>
      <c r="E18" s="123"/>
      <c r="F18" s="75"/>
      <c r="G18" s="174"/>
      <c r="H18" s="62"/>
      <c r="I18" s="105"/>
      <c r="J18" s="80">
        <f t="shared" si="0"/>
        <v>0</v>
      </c>
    </row>
    <row r="19" spans="1:10" ht="45" x14ac:dyDescent="0.25">
      <c r="A19" s="17" t="s">
        <v>454</v>
      </c>
      <c r="B19" s="12" t="s">
        <v>125</v>
      </c>
      <c r="C19" s="13" t="s">
        <v>4</v>
      </c>
      <c r="D19" s="13"/>
      <c r="E19" s="123"/>
      <c r="F19" s="95"/>
      <c r="G19" s="174"/>
      <c r="H19" s="62"/>
      <c r="I19" s="104"/>
      <c r="J19" s="101">
        <f t="shared" si="0"/>
        <v>0</v>
      </c>
    </row>
    <row r="20" spans="1:10" ht="30" x14ac:dyDescent="0.25">
      <c r="A20" s="17" t="s">
        <v>455</v>
      </c>
      <c r="B20" s="12" t="s">
        <v>149</v>
      </c>
      <c r="C20" s="13" t="s">
        <v>4</v>
      </c>
      <c r="D20" s="13"/>
      <c r="E20" s="123"/>
      <c r="F20" s="75"/>
      <c r="G20" s="174"/>
      <c r="H20" s="62"/>
      <c r="I20" s="105"/>
      <c r="J20" s="80">
        <f t="shared" ref="J20" si="1">COUNTIF(F20:I20,"x")</f>
        <v>0</v>
      </c>
    </row>
    <row r="21" spans="1:10" ht="79.5" customHeight="1" x14ac:dyDescent="0.25">
      <c r="A21" s="17" t="s">
        <v>456</v>
      </c>
      <c r="B21" s="12" t="s">
        <v>363</v>
      </c>
      <c r="C21" s="13" t="s">
        <v>4</v>
      </c>
      <c r="D21" s="13"/>
      <c r="E21" s="123"/>
      <c r="F21" s="96"/>
      <c r="G21" s="174"/>
      <c r="H21" s="62"/>
      <c r="I21" s="103"/>
      <c r="J21" s="100">
        <f>COUNTIF(F21:I21,"x")</f>
        <v>0</v>
      </c>
    </row>
    <row r="22" spans="1:10" s="9" customFormat="1" ht="45" x14ac:dyDescent="0.25">
      <c r="A22" s="17" t="s">
        <v>457</v>
      </c>
      <c r="B22" s="12" t="s">
        <v>94</v>
      </c>
      <c r="C22" s="13" t="s">
        <v>4</v>
      </c>
      <c r="D22" s="13"/>
      <c r="E22" s="123"/>
      <c r="F22" s="75"/>
      <c r="G22" s="174"/>
      <c r="H22" s="62"/>
      <c r="I22" s="105"/>
      <c r="J22" s="80">
        <f t="shared" ref="J22" si="2">COUNTIF(F22:I22,"x")</f>
        <v>0</v>
      </c>
    </row>
    <row r="23" spans="1:10" ht="30" x14ac:dyDescent="0.25">
      <c r="A23" s="17" t="s">
        <v>458</v>
      </c>
      <c r="B23" s="12" t="s">
        <v>365</v>
      </c>
      <c r="C23" s="13" t="s">
        <v>4</v>
      </c>
      <c r="D23" s="13"/>
      <c r="E23" s="123"/>
      <c r="F23" s="96"/>
      <c r="G23" s="174"/>
      <c r="H23" s="62"/>
      <c r="I23" s="103"/>
      <c r="J23" s="80">
        <f>COUNTIF(F23:I23,"x")</f>
        <v>0</v>
      </c>
    </row>
    <row r="24" spans="1:10" ht="30" x14ac:dyDescent="0.25">
      <c r="A24" s="17" t="s">
        <v>459</v>
      </c>
      <c r="B24" s="12" t="s">
        <v>364</v>
      </c>
      <c r="C24" s="13" t="s">
        <v>4</v>
      </c>
      <c r="D24" s="13"/>
      <c r="E24" s="123"/>
      <c r="F24" s="95"/>
      <c r="G24" s="174"/>
      <c r="H24" s="62"/>
      <c r="I24" s="104"/>
      <c r="J24" s="80">
        <f>COUNTIF(F24:I24,"x")</f>
        <v>0</v>
      </c>
    </row>
    <row r="25" spans="1:10" s="9" customFormat="1" ht="139.5" customHeight="1" x14ac:dyDescent="0.25">
      <c r="A25" s="17" t="s">
        <v>460</v>
      </c>
      <c r="B25" s="12" t="s">
        <v>502</v>
      </c>
      <c r="C25" s="13" t="s">
        <v>4</v>
      </c>
      <c r="D25" s="13"/>
      <c r="E25" s="123"/>
      <c r="F25" s="75"/>
      <c r="G25" s="174"/>
      <c r="H25" s="62"/>
      <c r="I25" s="105"/>
      <c r="J25" s="80">
        <f t="shared" ref="J25" si="3">COUNTIF(F25:I25,"x")</f>
        <v>0</v>
      </c>
    </row>
    <row r="26" spans="1:10" s="9" customFormat="1" ht="90" x14ac:dyDescent="0.2">
      <c r="A26" s="17" t="s">
        <v>461</v>
      </c>
      <c r="B26" s="12" t="s">
        <v>95</v>
      </c>
      <c r="C26" s="13" t="s">
        <v>4</v>
      </c>
      <c r="D26" s="13"/>
      <c r="E26" s="125"/>
      <c r="F26" s="96"/>
      <c r="G26" s="174"/>
      <c r="H26" s="62"/>
      <c r="I26" s="103"/>
      <c r="J26" s="80">
        <f>COUNTIF(F26:I26,"x")</f>
        <v>0</v>
      </c>
    </row>
    <row r="27" spans="1:10" s="9" customFormat="1" ht="62.25" customHeight="1" x14ac:dyDescent="0.25">
      <c r="A27" s="17" t="s">
        <v>462</v>
      </c>
      <c r="B27" s="12" t="s">
        <v>152</v>
      </c>
      <c r="C27" s="13" t="s">
        <v>4</v>
      </c>
      <c r="D27" s="13"/>
      <c r="E27" s="123"/>
      <c r="F27" s="75"/>
      <c r="G27" s="174"/>
      <c r="H27" s="62"/>
      <c r="I27" s="105"/>
      <c r="J27" s="80">
        <f>COUNTIF(F27:I27,"x")</f>
        <v>0</v>
      </c>
    </row>
    <row r="28" spans="1:10" s="9" customFormat="1" ht="45" x14ac:dyDescent="0.25">
      <c r="A28" s="17" t="s">
        <v>463</v>
      </c>
      <c r="B28" s="12" t="s">
        <v>150</v>
      </c>
      <c r="C28" s="13" t="s">
        <v>4</v>
      </c>
      <c r="D28" s="13"/>
      <c r="E28" s="123"/>
      <c r="F28" s="75"/>
      <c r="G28" s="174"/>
      <c r="H28" s="62"/>
      <c r="I28" s="105"/>
      <c r="J28" s="80">
        <f>COUNTIF(F28:I28,"x")</f>
        <v>0</v>
      </c>
    </row>
    <row r="29" spans="1:10" s="9" customFormat="1" ht="30" x14ac:dyDescent="0.25">
      <c r="A29" s="17" t="s">
        <v>464</v>
      </c>
      <c r="B29" s="12" t="s">
        <v>96</v>
      </c>
      <c r="C29" s="13" t="s">
        <v>4</v>
      </c>
      <c r="D29" s="13"/>
      <c r="E29" s="123"/>
      <c r="F29" s="75"/>
      <c r="G29" s="174"/>
      <c r="H29" s="62"/>
      <c r="I29" s="105"/>
      <c r="J29" s="80">
        <f>COUNTIF(F29:I29,"x")</f>
        <v>0</v>
      </c>
    </row>
    <row r="30" spans="1:10" s="9" customFormat="1" ht="60" x14ac:dyDescent="0.25">
      <c r="A30" s="17" t="s">
        <v>465</v>
      </c>
      <c r="B30" s="12" t="s">
        <v>97</v>
      </c>
      <c r="C30" s="13" t="s">
        <v>4</v>
      </c>
      <c r="D30" s="13"/>
      <c r="E30" s="123"/>
      <c r="F30" s="95"/>
      <c r="G30" s="174"/>
      <c r="H30" s="62"/>
      <c r="I30" s="104"/>
      <c r="J30" s="80">
        <f>COUNTIF(F30:I30,"x")</f>
        <v>0</v>
      </c>
    </row>
    <row r="31" spans="1:10" s="9" customFormat="1" ht="45" x14ac:dyDescent="0.25">
      <c r="A31" s="17" t="s">
        <v>466</v>
      </c>
      <c r="B31" s="12" t="s">
        <v>153</v>
      </c>
      <c r="C31" s="13" t="s">
        <v>4</v>
      </c>
      <c r="D31" s="13"/>
      <c r="E31" s="123"/>
      <c r="F31" s="75"/>
      <c r="G31" s="174"/>
      <c r="H31" s="62"/>
      <c r="I31" s="105"/>
      <c r="J31" s="80">
        <f t="shared" ref="J31" si="4">COUNTIF(F31:I31,"x")</f>
        <v>0</v>
      </c>
    </row>
    <row r="32" spans="1:10" s="9" customFormat="1" ht="30" x14ac:dyDescent="0.25">
      <c r="A32" s="17" t="s">
        <v>467</v>
      </c>
      <c r="B32" s="12" t="s">
        <v>98</v>
      </c>
      <c r="C32" s="13" t="s">
        <v>4</v>
      </c>
      <c r="D32" s="13"/>
      <c r="E32" s="123"/>
      <c r="F32" s="97"/>
      <c r="G32" s="175"/>
      <c r="H32" s="62"/>
      <c r="I32" s="103"/>
      <c r="J32" s="80">
        <f>COUNTIF(F32:I32,"x")</f>
        <v>0</v>
      </c>
    </row>
    <row r="33" spans="1:10" s="9" customFormat="1" ht="45" x14ac:dyDescent="0.25">
      <c r="A33" s="17" t="s">
        <v>468</v>
      </c>
      <c r="B33" s="12" t="s">
        <v>99</v>
      </c>
      <c r="C33" s="13" t="s">
        <v>4</v>
      </c>
      <c r="D33" s="13"/>
      <c r="E33" s="123"/>
      <c r="F33" s="75"/>
      <c r="G33" s="174"/>
      <c r="H33" s="62"/>
      <c r="I33" s="105"/>
      <c r="J33" s="80">
        <f>COUNTIF(F33:I33,"x")</f>
        <v>0</v>
      </c>
    </row>
    <row r="34" spans="1:10" s="9" customFormat="1" ht="135" x14ac:dyDescent="0.25">
      <c r="A34" s="17" t="s">
        <v>469</v>
      </c>
      <c r="B34" s="12" t="s">
        <v>100</v>
      </c>
      <c r="C34" s="13" t="s">
        <v>4</v>
      </c>
      <c r="D34" s="13"/>
      <c r="E34" s="123"/>
      <c r="F34" s="75"/>
      <c r="G34" s="174"/>
      <c r="H34" s="62"/>
      <c r="I34" s="105"/>
      <c r="J34" s="80">
        <f>COUNTIF(F34:I34,"x")</f>
        <v>0</v>
      </c>
    </row>
    <row r="35" spans="1:10" s="9" customFormat="1" ht="60" x14ac:dyDescent="0.25">
      <c r="A35" s="17" t="s">
        <v>470</v>
      </c>
      <c r="B35" s="12" t="s">
        <v>380</v>
      </c>
      <c r="C35" s="13" t="s">
        <v>4</v>
      </c>
      <c r="D35" s="13"/>
      <c r="E35" s="123"/>
      <c r="F35" s="95"/>
      <c r="G35" s="174"/>
      <c r="H35" s="62"/>
      <c r="I35" s="104"/>
      <c r="J35" s="80">
        <f>COUNTIF(F35:I35,"x")</f>
        <v>0</v>
      </c>
    </row>
    <row r="36" spans="1:10" s="9" customFormat="1" ht="45" x14ac:dyDescent="0.25">
      <c r="A36" s="17" t="s">
        <v>471</v>
      </c>
      <c r="B36" s="12" t="s">
        <v>154</v>
      </c>
      <c r="C36" s="13" t="s">
        <v>4</v>
      </c>
      <c r="D36" s="13"/>
      <c r="E36" s="123"/>
      <c r="F36" s="75"/>
      <c r="G36" s="174"/>
      <c r="H36" s="62"/>
      <c r="I36" s="105"/>
      <c r="J36" s="80">
        <f t="shared" ref="J36" si="5">COUNTIF(F36:I36,"x")</f>
        <v>0</v>
      </c>
    </row>
    <row r="37" spans="1:10" ht="45" x14ac:dyDescent="0.25">
      <c r="A37" s="17" t="s">
        <v>472</v>
      </c>
      <c r="B37" s="12" t="s">
        <v>101</v>
      </c>
      <c r="C37" s="13" t="s">
        <v>4</v>
      </c>
      <c r="D37" s="13"/>
      <c r="E37" s="123"/>
      <c r="F37" s="97"/>
      <c r="G37" s="175"/>
      <c r="H37" s="62"/>
      <c r="I37" s="103"/>
      <c r="J37" s="80">
        <f t="shared" ref="J37:J102" si="6">COUNTIF(F37:I37,"x")</f>
        <v>0</v>
      </c>
    </row>
    <row r="38" spans="1:10" ht="30" x14ac:dyDescent="0.25">
      <c r="A38" s="17" t="s">
        <v>473</v>
      </c>
      <c r="B38" s="12" t="s">
        <v>155</v>
      </c>
      <c r="C38" s="13" t="s">
        <v>4</v>
      </c>
      <c r="D38" s="13"/>
      <c r="E38" s="123"/>
      <c r="F38" s="95"/>
      <c r="G38" s="174"/>
      <c r="H38" s="62"/>
      <c r="I38" s="104"/>
      <c r="J38" s="80">
        <f t="shared" si="6"/>
        <v>0</v>
      </c>
    </row>
    <row r="39" spans="1:10" s="9" customFormat="1" x14ac:dyDescent="0.25">
      <c r="A39" s="17" t="s">
        <v>474</v>
      </c>
      <c r="B39" s="12" t="s">
        <v>102</v>
      </c>
      <c r="C39" s="13" t="s">
        <v>4</v>
      </c>
      <c r="D39" s="13"/>
      <c r="E39" s="123"/>
      <c r="F39" s="75"/>
      <c r="G39" s="174"/>
      <c r="H39" s="62"/>
      <c r="I39" s="105"/>
      <c r="J39" s="80">
        <f t="shared" si="6"/>
        <v>0</v>
      </c>
    </row>
    <row r="40" spans="1:10" ht="45" x14ac:dyDescent="0.25">
      <c r="A40" s="17" t="s">
        <v>475</v>
      </c>
      <c r="B40" s="12" t="s">
        <v>368</v>
      </c>
      <c r="C40" s="13" t="s">
        <v>4</v>
      </c>
      <c r="D40" s="13"/>
      <c r="E40" s="123"/>
      <c r="F40" s="96"/>
      <c r="G40" s="174"/>
      <c r="H40" s="62"/>
      <c r="I40" s="103"/>
      <c r="J40" s="80">
        <f t="shared" si="6"/>
        <v>0</v>
      </c>
    </row>
    <row r="41" spans="1:10" ht="45" x14ac:dyDescent="0.25">
      <c r="A41" s="17" t="s">
        <v>476</v>
      </c>
      <c r="B41" s="12" t="s">
        <v>357</v>
      </c>
      <c r="C41" s="13" t="s">
        <v>4</v>
      </c>
      <c r="D41" s="13"/>
      <c r="E41" s="123"/>
      <c r="F41" s="95"/>
      <c r="G41" s="174"/>
      <c r="H41" s="62"/>
      <c r="I41" s="104"/>
      <c r="J41" s="80">
        <f t="shared" si="6"/>
        <v>0</v>
      </c>
    </row>
    <row r="42" spans="1:10" s="9" customFormat="1" ht="75" x14ac:dyDescent="0.25">
      <c r="A42" s="17" t="s">
        <v>477</v>
      </c>
      <c r="B42" s="12" t="s">
        <v>156</v>
      </c>
      <c r="C42" s="13" t="s">
        <v>4</v>
      </c>
      <c r="D42" s="13"/>
      <c r="E42" s="123"/>
      <c r="F42" s="75"/>
      <c r="G42" s="174"/>
      <c r="H42" s="62"/>
      <c r="I42" s="105"/>
      <c r="J42" s="80">
        <f t="shared" si="6"/>
        <v>0</v>
      </c>
    </row>
    <row r="43" spans="1:10" ht="45" x14ac:dyDescent="0.25">
      <c r="A43" s="17" t="s">
        <v>478</v>
      </c>
      <c r="B43" s="12" t="s">
        <v>358</v>
      </c>
      <c r="C43" s="13" t="s">
        <v>4</v>
      </c>
      <c r="D43" s="13"/>
      <c r="E43" s="123"/>
      <c r="F43" s="96"/>
      <c r="G43" s="174"/>
      <c r="H43" s="62"/>
      <c r="I43" s="103"/>
      <c r="J43" s="80">
        <f t="shared" si="6"/>
        <v>0</v>
      </c>
    </row>
    <row r="44" spans="1:10" ht="45" x14ac:dyDescent="0.25">
      <c r="A44" s="17" t="s">
        <v>479</v>
      </c>
      <c r="B44" s="12" t="s">
        <v>103</v>
      </c>
      <c r="C44" s="13" t="s">
        <v>4</v>
      </c>
      <c r="D44" s="13"/>
      <c r="E44" s="123"/>
      <c r="F44" s="75"/>
      <c r="G44" s="174"/>
      <c r="H44" s="62"/>
      <c r="I44" s="105"/>
      <c r="J44" s="80">
        <f t="shared" si="6"/>
        <v>0</v>
      </c>
    </row>
    <row r="45" spans="1:10" ht="45" x14ac:dyDescent="0.25">
      <c r="A45" s="17" t="s">
        <v>480</v>
      </c>
      <c r="B45" s="12" t="s">
        <v>356</v>
      </c>
      <c r="C45" s="13" t="s">
        <v>4</v>
      </c>
      <c r="D45" s="13"/>
      <c r="E45" s="123"/>
      <c r="F45" s="75"/>
      <c r="G45" s="174"/>
      <c r="H45" s="62"/>
      <c r="I45" s="105"/>
      <c r="J45" s="80">
        <f t="shared" si="6"/>
        <v>0</v>
      </c>
    </row>
    <row r="46" spans="1:10" ht="45" x14ac:dyDescent="0.25">
      <c r="A46" s="17" t="s">
        <v>481</v>
      </c>
      <c r="B46" s="16" t="s">
        <v>157</v>
      </c>
      <c r="C46" s="13" t="s">
        <v>4</v>
      </c>
      <c r="D46" s="13"/>
      <c r="E46" s="126"/>
      <c r="F46" s="95"/>
      <c r="G46" s="174"/>
      <c r="H46" s="62"/>
      <c r="I46" s="104"/>
      <c r="J46" s="80">
        <f t="shared" si="6"/>
        <v>0</v>
      </c>
    </row>
    <row r="47" spans="1:10" s="9" customFormat="1" ht="45" x14ac:dyDescent="0.25">
      <c r="A47" s="17" t="s">
        <v>482</v>
      </c>
      <c r="B47" s="16" t="s">
        <v>104</v>
      </c>
      <c r="C47" s="18" t="s">
        <v>4</v>
      </c>
      <c r="D47" s="13"/>
      <c r="E47" s="126"/>
      <c r="F47" s="75"/>
      <c r="G47" s="174"/>
      <c r="H47" s="62"/>
      <c r="I47" s="105"/>
      <c r="J47" s="80">
        <f t="shared" si="6"/>
        <v>0</v>
      </c>
    </row>
    <row r="48" spans="1:10" ht="45" x14ac:dyDescent="0.25">
      <c r="A48" s="17" t="s">
        <v>483</v>
      </c>
      <c r="B48" s="12" t="s">
        <v>613</v>
      </c>
      <c r="C48" s="13" t="s">
        <v>4</v>
      </c>
      <c r="D48" s="13"/>
      <c r="E48" s="123"/>
      <c r="F48" s="96"/>
      <c r="G48" s="174"/>
      <c r="H48" s="62"/>
      <c r="I48" s="103"/>
      <c r="J48" s="80">
        <f t="shared" si="6"/>
        <v>0</v>
      </c>
    </row>
    <row r="49" spans="1:10" ht="30" x14ac:dyDescent="0.25">
      <c r="A49" s="17" t="s">
        <v>484</v>
      </c>
      <c r="B49" s="12" t="s">
        <v>158</v>
      </c>
      <c r="C49" s="13" t="s">
        <v>4</v>
      </c>
      <c r="D49" s="13"/>
      <c r="E49" s="123"/>
      <c r="F49" s="75"/>
      <c r="G49" s="174"/>
      <c r="H49" s="62"/>
      <c r="I49" s="105"/>
      <c r="J49" s="80">
        <f t="shared" si="6"/>
        <v>0</v>
      </c>
    </row>
    <row r="50" spans="1:10" ht="75" x14ac:dyDescent="0.25">
      <c r="A50" s="17" t="s">
        <v>485</v>
      </c>
      <c r="B50" s="12" t="s">
        <v>105</v>
      </c>
      <c r="C50" s="13" t="s">
        <v>4</v>
      </c>
      <c r="D50" s="13"/>
      <c r="E50" s="123"/>
      <c r="F50" s="75"/>
      <c r="G50" s="174"/>
      <c r="H50" s="62"/>
      <c r="I50" s="105"/>
      <c r="J50" s="80">
        <f t="shared" si="6"/>
        <v>0</v>
      </c>
    </row>
    <row r="51" spans="1:10" ht="30" x14ac:dyDescent="0.25">
      <c r="A51" s="17" t="s">
        <v>486</v>
      </c>
      <c r="B51" s="16" t="s">
        <v>159</v>
      </c>
      <c r="C51" s="13"/>
      <c r="D51" s="13" t="s">
        <v>4</v>
      </c>
      <c r="E51" s="123"/>
      <c r="F51" s="75"/>
      <c r="G51" s="174"/>
      <c r="H51" s="62"/>
      <c r="I51" s="105"/>
      <c r="J51" s="80">
        <f t="shared" si="6"/>
        <v>0</v>
      </c>
    </row>
    <row r="52" spans="1:10" ht="45" x14ac:dyDescent="0.25">
      <c r="A52" s="17" t="s">
        <v>487</v>
      </c>
      <c r="B52" s="16" t="s">
        <v>370</v>
      </c>
      <c r="C52" s="20"/>
      <c r="D52" s="13" t="s">
        <v>4</v>
      </c>
      <c r="E52" s="127"/>
      <c r="F52" s="75"/>
      <c r="G52" s="174"/>
      <c r="H52" s="62"/>
      <c r="I52" s="105"/>
      <c r="J52" s="80">
        <f t="shared" si="6"/>
        <v>0</v>
      </c>
    </row>
    <row r="53" spans="1:10" x14ac:dyDescent="0.25">
      <c r="A53" s="17" t="s">
        <v>488</v>
      </c>
      <c r="B53" s="16" t="s">
        <v>108</v>
      </c>
      <c r="C53" s="20" t="s">
        <v>4</v>
      </c>
      <c r="D53" s="13"/>
      <c r="E53" s="127"/>
      <c r="F53" s="75"/>
      <c r="G53" s="174"/>
      <c r="H53" s="62"/>
      <c r="I53" s="105"/>
      <c r="J53" s="80">
        <f t="shared" si="6"/>
        <v>0</v>
      </c>
    </row>
    <row r="54" spans="1:10" ht="30" x14ac:dyDescent="0.25">
      <c r="A54" s="17" t="s">
        <v>489</v>
      </c>
      <c r="B54" s="16" t="s">
        <v>109</v>
      </c>
      <c r="C54" s="20" t="s">
        <v>4</v>
      </c>
      <c r="D54" s="13"/>
      <c r="E54" s="127"/>
      <c r="F54" s="75"/>
      <c r="G54" s="174"/>
      <c r="H54" s="62"/>
      <c r="I54" s="105"/>
      <c r="J54" s="80">
        <f t="shared" si="6"/>
        <v>0</v>
      </c>
    </row>
    <row r="55" spans="1:10" ht="30" x14ac:dyDescent="0.25">
      <c r="A55" s="17" t="s">
        <v>490</v>
      </c>
      <c r="B55" s="16" t="s">
        <v>110</v>
      </c>
      <c r="C55" s="20" t="s">
        <v>4</v>
      </c>
      <c r="D55" s="13"/>
      <c r="E55" s="127"/>
      <c r="F55" s="75"/>
      <c r="G55" s="174"/>
      <c r="H55" s="62"/>
      <c r="I55" s="105"/>
      <c r="J55" s="80">
        <f t="shared" si="6"/>
        <v>0</v>
      </c>
    </row>
    <row r="56" spans="1:10" ht="45" x14ac:dyDescent="0.25">
      <c r="A56" s="17" t="s">
        <v>491</v>
      </c>
      <c r="B56" s="16" t="s">
        <v>111</v>
      </c>
      <c r="C56" s="20" t="s">
        <v>4</v>
      </c>
      <c r="D56" s="13"/>
      <c r="E56" s="127"/>
      <c r="F56" s="75"/>
      <c r="G56" s="174"/>
      <c r="H56" s="62"/>
      <c r="I56" s="105"/>
      <c r="J56" s="80">
        <f t="shared" si="6"/>
        <v>0</v>
      </c>
    </row>
    <row r="57" spans="1:10" ht="30.75" thickBot="1" x14ac:dyDescent="0.3">
      <c r="A57" s="17" t="s">
        <v>492</v>
      </c>
      <c r="B57" s="22" t="s">
        <v>112</v>
      </c>
      <c r="C57" s="23" t="s">
        <v>4</v>
      </c>
      <c r="D57" s="35"/>
      <c r="E57" s="131"/>
      <c r="F57" s="95"/>
      <c r="G57" s="176"/>
      <c r="H57" s="156"/>
      <c r="I57" s="104"/>
      <c r="J57" s="101">
        <f t="shared" si="6"/>
        <v>0</v>
      </c>
    </row>
    <row r="58" spans="1:10" ht="15.75" thickBot="1" x14ac:dyDescent="0.3">
      <c r="A58" s="235" t="s">
        <v>524</v>
      </c>
      <c r="B58" s="236"/>
      <c r="C58" s="236"/>
      <c r="D58" s="236"/>
      <c r="E58" s="236"/>
      <c r="F58" s="236"/>
      <c r="G58" s="236"/>
      <c r="H58" s="236"/>
      <c r="I58" s="236"/>
      <c r="J58" s="237"/>
    </row>
    <row r="59" spans="1:10" x14ac:dyDescent="0.25">
      <c r="A59" s="242" t="s">
        <v>617</v>
      </c>
      <c r="B59" s="243"/>
      <c r="C59" s="243"/>
      <c r="D59" s="243"/>
      <c r="E59" s="244"/>
      <c r="F59" s="96"/>
      <c r="G59" s="172"/>
      <c r="H59" s="62"/>
      <c r="I59" s="103"/>
      <c r="J59" s="100">
        <f t="shared" ref="J59:J62" si="7">COUNTIF(F59:I59,"x")</f>
        <v>0</v>
      </c>
    </row>
    <row r="60" spans="1:10" ht="31.5" customHeight="1" x14ac:dyDescent="0.25">
      <c r="A60" s="245"/>
      <c r="B60" s="246"/>
      <c r="C60" s="246"/>
      <c r="D60" s="246"/>
      <c r="E60" s="247"/>
      <c r="F60" s="75"/>
      <c r="G60" s="172"/>
      <c r="H60" s="62"/>
      <c r="I60" s="105"/>
      <c r="J60" s="80">
        <f t="shared" si="7"/>
        <v>0</v>
      </c>
    </row>
    <row r="61" spans="1:10" x14ac:dyDescent="0.25">
      <c r="A61" s="245"/>
      <c r="B61" s="246"/>
      <c r="C61" s="246"/>
      <c r="D61" s="246"/>
      <c r="E61" s="247"/>
      <c r="F61" s="75"/>
      <c r="G61" s="172"/>
      <c r="H61" s="62"/>
      <c r="I61" s="105"/>
      <c r="J61" s="80">
        <f t="shared" si="7"/>
        <v>0</v>
      </c>
    </row>
    <row r="62" spans="1:10" ht="15.75" thickBot="1" x14ac:dyDescent="0.3">
      <c r="A62" s="248"/>
      <c r="B62" s="249"/>
      <c r="C62" s="249"/>
      <c r="D62" s="249"/>
      <c r="E62" s="250"/>
      <c r="F62" s="75"/>
      <c r="G62" s="172"/>
      <c r="H62" s="62"/>
      <c r="I62" s="105"/>
      <c r="J62" s="80">
        <f t="shared" si="7"/>
        <v>0</v>
      </c>
    </row>
    <row r="63" spans="1:10" ht="15.75" customHeight="1" thickBot="1" x14ac:dyDescent="0.3">
      <c r="A63" s="235" t="s">
        <v>506</v>
      </c>
      <c r="B63" s="236"/>
      <c r="C63" s="236"/>
      <c r="D63" s="236"/>
      <c r="E63" s="236"/>
      <c r="F63" s="236"/>
      <c r="G63" s="236"/>
      <c r="H63" s="236"/>
      <c r="I63" s="236"/>
      <c r="J63" s="237"/>
    </row>
    <row r="64" spans="1:10" ht="30" x14ac:dyDescent="0.25">
      <c r="A64" s="177" t="s">
        <v>338</v>
      </c>
      <c r="B64" s="178" t="s">
        <v>114</v>
      </c>
      <c r="C64" s="19" t="s">
        <v>4</v>
      </c>
      <c r="D64" s="129"/>
      <c r="E64" s="130"/>
      <c r="F64" s="96"/>
      <c r="G64" s="172"/>
      <c r="H64" s="62"/>
      <c r="I64" s="103"/>
      <c r="J64" s="100">
        <f t="shared" si="6"/>
        <v>0</v>
      </c>
    </row>
    <row r="65" spans="1:10" ht="32.25" customHeight="1" x14ac:dyDescent="0.25">
      <c r="A65" s="177" t="s">
        <v>339</v>
      </c>
      <c r="B65" s="167" t="s">
        <v>115</v>
      </c>
      <c r="C65" s="20" t="s">
        <v>4</v>
      </c>
      <c r="D65" s="13"/>
      <c r="E65" s="21"/>
      <c r="F65" s="75"/>
      <c r="G65" s="172"/>
      <c r="H65" s="62"/>
      <c r="I65" s="105"/>
      <c r="J65" s="80">
        <f t="shared" si="6"/>
        <v>0</v>
      </c>
    </row>
    <row r="66" spans="1:10" ht="30" x14ac:dyDescent="0.25">
      <c r="A66" s="177" t="s">
        <v>340</v>
      </c>
      <c r="B66" s="167" t="s">
        <v>505</v>
      </c>
      <c r="C66" s="20" t="s">
        <v>4</v>
      </c>
      <c r="D66" s="13"/>
      <c r="E66" s="21"/>
      <c r="F66" s="75"/>
      <c r="G66" s="172"/>
      <c r="H66" s="62"/>
      <c r="I66" s="105"/>
      <c r="J66" s="80">
        <f t="shared" si="6"/>
        <v>0</v>
      </c>
    </row>
    <row r="67" spans="1:10" ht="34.5" customHeight="1" x14ac:dyDescent="0.25">
      <c r="A67" s="177" t="s">
        <v>341</v>
      </c>
      <c r="B67" s="167" t="s">
        <v>116</v>
      </c>
      <c r="C67" s="20" t="s">
        <v>4</v>
      </c>
      <c r="D67" s="13"/>
      <c r="E67" s="21"/>
      <c r="F67" s="75"/>
      <c r="G67" s="172"/>
      <c r="H67" s="62"/>
      <c r="I67" s="105"/>
      <c r="J67" s="80">
        <f t="shared" si="6"/>
        <v>0</v>
      </c>
    </row>
    <row r="68" spans="1:10" ht="30" x14ac:dyDescent="0.25">
      <c r="A68" s="177" t="s">
        <v>342</v>
      </c>
      <c r="B68" s="167" t="s">
        <v>117</v>
      </c>
      <c r="C68" s="20" t="s">
        <v>4</v>
      </c>
      <c r="D68" s="13"/>
      <c r="E68" s="21"/>
      <c r="F68" s="75"/>
      <c r="G68" s="172"/>
      <c r="H68" s="62"/>
      <c r="I68" s="105"/>
      <c r="J68" s="80">
        <f t="shared" si="6"/>
        <v>0</v>
      </c>
    </row>
    <row r="69" spans="1:10" ht="45" x14ac:dyDescent="0.25">
      <c r="A69" s="177" t="s">
        <v>343</v>
      </c>
      <c r="B69" s="167" t="s">
        <v>118</v>
      </c>
      <c r="C69" s="20" t="s">
        <v>4</v>
      </c>
      <c r="D69" s="13"/>
      <c r="E69" s="21"/>
      <c r="F69" s="75"/>
      <c r="G69" s="172"/>
      <c r="H69" s="62"/>
      <c r="I69" s="105"/>
      <c r="J69" s="80">
        <f t="shared" si="6"/>
        <v>0</v>
      </c>
    </row>
    <row r="70" spans="1:10" ht="45.75" thickBot="1" x14ac:dyDescent="0.3">
      <c r="A70" s="177" t="s">
        <v>344</v>
      </c>
      <c r="B70" s="168" t="s">
        <v>504</v>
      </c>
      <c r="C70" s="57" t="s">
        <v>4</v>
      </c>
      <c r="D70" s="58"/>
      <c r="E70" s="59"/>
      <c r="F70" s="75"/>
      <c r="G70" s="172"/>
      <c r="H70" s="62"/>
      <c r="I70" s="105"/>
      <c r="J70" s="80">
        <f t="shared" si="6"/>
        <v>0</v>
      </c>
    </row>
    <row r="71" spans="1:10" ht="15.75" customHeight="1" thickBot="1" x14ac:dyDescent="0.3">
      <c r="A71" s="212" t="s">
        <v>507</v>
      </c>
      <c r="B71" s="213"/>
      <c r="C71" s="213"/>
      <c r="D71" s="213"/>
      <c r="E71" s="213"/>
      <c r="F71" s="213"/>
      <c r="G71" s="213"/>
      <c r="H71" s="213"/>
      <c r="I71" s="213"/>
      <c r="J71" s="214"/>
    </row>
    <row r="72" spans="1:10" ht="45" x14ac:dyDescent="0.25">
      <c r="A72" s="177" t="s">
        <v>345</v>
      </c>
      <c r="B72" s="34" t="s">
        <v>369</v>
      </c>
      <c r="C72" s="19"/>
      <c r="D72" s="129" t="s">
        <v>4</v>
      </c>
      <c r="E72" s="184"/>
      <c r="F72" s="96"/>
      <c r="G72" s="172"/>
      <c r="H72" s="62"/>
      <c r="I72" s="103"/>
      <c r="J72" s="100">
        <f t="shared" si="6"/>
        <v>0</v>
      </c>
    </row>
    <row r="73" spans="1:10" ht="60" x14ac:dyDescent="0.25">
      <c r="A73" s="177" t="s">
        <v>346</v>
      </c>
      <c r="B73" s="12" t="s">
        <v>378</v>
      </c>
      <c r="C73" s="20" t="s">
        <v>4</v>
      </c>
      <c r="D73" s="13"/>
      <c r="E73" s="126"/>
      <c r="F73" s="75"/>
      <c r="G73" s="172"/>
      <c r="H73" s="62"/>
      <c r="I73" s="105"/>
      <c r="J73" s="80">
        <f t="shared" si="6"/>
        <v>0</v>
      </c>
    </row>
    <row r="74" spans="1:10" ht="60" x14ac:dyDescent="0.25">
      <c r="A74" s="177" t="s">
        <v>347</v>
      </c>
      <c r="B74" s="12" t="s">
        <v>609</v>
      </c>
      <c r="C74" s="20" t="s">
        <v>4</v>
      </c>
      <c r="D74" s="13"/>
      <c r="E74" s="126"/>
      <c r="F74" s="75"/>
      <c r="G74" s="172"/>
      <c r="H74" s="62"/>
      <c r="I74" s="105"/>
      <c r="J74" s="80">
        <f t="shared" si="6"/>
        <v>0</v>
      </c>
    </row>
    <row r="75" spans="1:10" ht="45" x14ac:dyDescent="0.25">
      <c r="A75" s="177" t="s">
        <v>348</v>
      </c>
      <c r="B75" s="12" t="s">
        <v>614</v>
      </c>
      <c r="C75" s="20" t="s">
        <v>4</v>
      </c>
      <c r="D75" s="13"/>
      <c r="E75" s="126"/>
      <c r="F75" s="75"/>
      <c r="G75" s="172"/>
      <c r="H75" s="62"/>
      <c r="I75" s="105"/>
      <c r="J75" s="80">
        <f t="shared" si="6"/>
        <v>0</v>
      </c>
    </row>
    <row r="76" spans="1:10" ht="45" x14ac:dyDescent="0.25">
      <c r="A76" s="177" t="s">
        <v>349</v>
      </c>
      <c r="B76" s="12" t="s">
        <v>366</v>
      </c>
      <c r="C76" s="20"/>
      <c r="D76" s="13" t="s">
        <v>4</v>
      </c>
      <c r="E76" s="126"/>
      <c r="F76" s="75"/>
      <c r="G76" s="172"/>
      <c r="H76" s="62"/>
      <c r="I76" s="105"/>
      <c r="J76" s="80">
        <f t="shared" si="6"/>
        <v>0</v>
      </c>
    </row>
    <row r="77" spans="1:10" ht="92.25" customHeight="1" x14ac:dyDescent="0.25">
      <c r="A77" s="177" t="s">
        <v>350</v>
      </c>
      <c r="B77" s="12" t="s">
        <v>367</v>
      </c>
      <c r="C77" s="20" t="s">
        <v>4</v>
      </c>
      <c r="D77" s="13"/>
      <c r="E77" s="126"/>
      <c r="F77" s="75"/>
      <c r="G77" s="172"/>
      <c r="H77" s="62"/>
      <c r="I77" s="105"/>
      <c r="J77" s="80">
        <f t="shared" si="6"/>
        <v>0</v>
      </c>
    </row>
    <row r="78" spans="1:10" ht="75" x14ac:dyDescent="0.25">
      <c r="A78" s="177" t="s">
        <v>508</v>
      </c>
      <c r="B78" s="12" t="s">
        <v>615</v>
      </c>
      <c r="C78" s="20" t="s">
        <v>4</v>
      </c>
      <c r="D78" s="13"/>
      <c r="E78" s="126"/>
      <c r="F78" s="75"/>
      <c r="G78" s="172"/>
      <c r="H78" s="62"/>
      <c r="I78" s="105"/>
      <c r="J78" s="80">
        <f t="shared" si="6"/>
        <v>0</v>
      </c>
    </row>
    <row r="79" spans="1:10" ht="30" x14ac:dyDescent="0.25">
      <c r="A79" s="177" t="s">
        <v>509</v>
      </c>
      <c r="B79" s="12" t="s">
        <v>106</v>
      </c>
      <c r="C79" s="20" t="s">
        <v>4</v>
      </c>
      <c r="D79" s="13"/>
      <c r="E79" s="126"/>
      <c r="F79" s="75"/>
      <c r="G79" s="172"/>
      <c r="H79" s="62"/>
      <c r="I79" s="105"/>
      <c r="J79" s="80">
        <f t="shared" si="6"/>
        <v>0</v>
      </c>
    </row>
    <row r="80" spans="1:10" ht="30" x14ac:dyDescent="0.25">
      <c r="A80" s="177" t="s">
        <v>510</v>
      </c>
      <c r="B80" s="12" t="s">
        <v>208</v>
      </c>
      <c r="C80" s="20" t="s">
        <v>4</v>
      </c>
      <c r="D80" s="13"/>
      <c r="E80" s="126"/>
      <c r="F80" s="75"/>
      <c r="G80" s="172"/>
      <c r="H80" s="62"/>
      <c r="I80" s="105"/>
      <c r="J80" s="80">
        <f t="shared" si="6"/>
        <v>0</v>
      </c>
    </row>
    <row r="81" spans="1:10" x14ac:dyDescent="0.25">
      <c r="A81" s="177" t="s">
        <v>511</v>
      </c>
      <c r="B81" s="12" t="s">
        <v>107</v>
      </c>
      <c r="C81" s="20" t="s">
        <v>4</v>
      </c>
      <c r="D81" s="13"/>
      <c r="E81" s="126"/>
      <c r="F81" s="75"/>
      <c r="G81" s="172"/>
      <c r="H81" s="62"/>
      <c r="I81" s="105"/>
      <c r="J81" s="80">
        <f t="shared" si="6"/>
        <v>0</v>
      </c>
    </row>
    <row r="82" spans="1:10" ht="15.75" thickBot="1" x14ac:dyDescent="0.3">
      <c r="A82" s="177" t="s">
        <v>512</v>
      </c>
      <c r="B82" s="251" t="s">
        <v>618</v>
      </c>
      <c r="C82" s="252"/>
      <c r="D82" s="252"/>
      <c r="E82" s="253"/>
      <c r="F82" s="75"/>
      <c r="G82" s="172"/>
      <c r="H82" s="62"/>
      <c r="I82" s="105"/>
      <c r="J82" s="80">
        <f t="shared" si="6"/>
        <v>0</v>
      </c>
    </row>
    <row r="83" spans="1:10" ht="15.75" customHeight="1" thickBot="1" x14ac:dyDescent="0.3">
      <c r="A83" s="212" t="s">
        <v>513</v>
      </c>
      <c r="B83" s="213"/>
      <c r="C83" s="213"/>
      <c r="D83" s="213"/>
      <c r="E83" s="213"/>
      <c r="F83" s="213"/>
      <c r="G83" s="213"/>
      <c r="H83" s="213"/>
      <c r="I83" s="213"/>
      <c r="J83" s="214"/>
    </row>
    <row r="84" spans="1:10" ht="45.75" customHeight="1" x14ac:dyDescent="0.25">
      <c r="A84" s="177" t="s">
        <v>351</v>
      </c>
      <c r="B84" s="34" t="s">
        <v>372</v>
      </c>
      <c r="C84" s="23" t="s">
        <v>4</v>
      </c>
      <c r="D84" s="35"/>
      <c r="E84" s="239" t="s">
        <v>585</v>
      </c>
      <c r="F84" s="96"/>
      <c r="G84" s="172"/>
      <c r="H84" s="62"/>
      <c r="I84" s="103"/>
      <c r="J84" s="100">
        <f t="shared" si="6"/>
        <v>0</v>
      </c>
    </row>
    <row r="85" spans="1:10" ht="30" x14ac:dyDescent="0.25">
      <c r="A85" s="177" t="s">
        <v>352</v>
      </c>
      <c r="B85" s="34" t="s">
        <v>501</v>
      </c>
      <c r="C85" s="23" t="s">
        <v>4</v>
      </c>
      <c r="D85" s="35"/>
      <c r="E85" s="240"/>
      <c r="F85" s="75"/>
      <c r="G85" s="172"/>
      <c r="H85" s="62"/>
      <c r="I85" s="105"/>
      <c r="J85" s="80">
        <f t="shared" si="6"/>
        <v>0</v>
      </c>
    </row>
    <row r="86" spans="1:10" x14ac:dyDescent="0.25">
      <c r="A86" s="177" t="s">
        <v>353</v>
      </c>
      <c r="B86" s="12" t="s">
        <v>373</v>
      </c>
      <c r="C86" s="23" t="s">
        <v>4</v>
      </c>
      <c r="D86" s="35"/>
      <c r="E86" s="240"/>
      <c r="F86" s="75"/>
      <c r="G86" s="172"/>
      <c r="H86" s="62"/>
      <c r="I86" s="105"/>
      <c r="J86" s="80">
        <f t="shared" si="6"/>
        <v>0</v>
      </c>
    </row>
    <row r="87" spans="1:10" ht="45" x14ac:dyDescent="0.25">
      <c r="A87" s="177" t="s">
        <v>354</v>
      </c>
      <c r="B87" s="16" t="s">
        <v>374</v>
      </c>
      <c r="C87" s="23" t="s">
        <v>4</v>
      </c>
      <c r="D87" s="35"/>
      <c r="E87" s="240"/>
      <c r="F87" s="75"/>
      <c r="G87" s="172"/>
      <c r="H87" s="62"/>
      <c r="I87" s="105"/>
      <c r="J87" s="80">
        <f t="shared" si="6"/>
        <v>0</v>
      </c>
    </row>
    <row r="88" spans="1:10" ht="45" x14ac:dyDescent="0.25">
      <c r="A88" s="177" t="s">
        <v>375</v>
      </c>
      <c r="B88" s="16" t="s">
        <v>371</v>
      </c>
      <c r="C88" s="23" t="s">
        <v>4</v>
      </c>
      <c r="D88" s="35"/>
      <c r="E88" s="240"/>
      <c r="F88" s="75"/>
      <c r="G88" s="172"/>
      <c r="H88" s="62"/>
      <c r="I88" s="105"/>
      <c r="J88" s="80">
        <f t="shared" si="6"/>
        <v>0</v>
      </c>
    </row>
    <row r="89" spans="1:10" ht="64.5" customHeight="1" x14ac:dyDescent="0.25">
      <c r="A89" s="177" t="s">
        <v>379</v>
      </c>
      <c r="B89" s="16" t="s">
        <v>151</v>
      </c>
      <c r="C89" s="23" t="s">
        <v>4</v>
      </c>
      <c r="D89" s="35"/>
      <c r="E89" s="240"/>
      <c r="F89" s="75"/>
      <c r="G89" s="172"/>
      <c r="H89" s="62"/>
      <c r="I89" s="105"/>
      <c r="J89" s="80">
        <f t="shared" si="6"/>
        <v>0</v>
      </c>
    </row>
    <row r="90" spans="1:10" ht="30.75" thickBot="1" x14ac:dyDescent="0.3">
      <c r="A90" s="177" t="s">
        <v>581</v>
      </c>
      <c r="B90" s="181" t="s">
        <v>611</v>
      </c>
      <c r="C90" s="57"/>
      <c r="D90" s="58" t="s">
        <v>4</v>
      </c>
      <c r="E90" s="241"/>
      <c r="F90" s="96"/>
      <c r="G90" s="172"/>
      <c r="H90" s="62"/>
      <c r="I90" s="103"/>
      <c r="J90" s="100"/>
    </row>
    <row r="91" spans="1:10" ht="15.75" thickBot="1" x14ac:dyDescent="0.3">
      <c r="A91" s="212" t="s">
        <v>514</v>
      </c>
      <c r="B91" s="213"/>
      <c r="C91" s="238"/>
      <c r="D91" s="238"/>
      <c r="E91" s="213"/>
      <c r="F91" s="213"/>
      <c r="G91" s="213"/>
      <c r="H91" s="213"/>
      <c r="I91" s="213"/>
      <c r="J91" s="214"/>
    </row>
    <row r="92" spans="1:10" ht="30" x14ac:dyDescent="0.25">
      <c r="A92" s="177" t="s">
        <v>515</v>
      </c>
      <c r="B92" s="181" t="s">
        <v>160</v>
      </c>
      <c r="C92" s="19"/>
      <c r="D92" s="129" t="s">
        <v>4</v>
      </c>
      <c r="E92" s="182"/>
      <c r="F92" s="96"/>
      <c r="G92" s="172"/>
      <c r="H92" s="62"/>
      <c r="I92" s="103"/>
      <c r="J92" s="100">
        <f t="shared" si="6"/>
        <v>0</v>
      </c>
    </row>
    <row r="93" spans="1:10" ht="45" x14ac:dyDescent="0.25">
      <c r="A93" s="177" t="s">
        <v>516</v>
      </c>
      <c r="B93" s="16" t="s">
        <v>161</v>
      </c>
      <c r="C93" s="20"/>
      <c r="D93" s="13" t="s">
        <v>4</v>
      </c>
      <c r="E93" s="124"/>
      <c r="F93" s="75"/>
      <c r="G93" s="172"/>
      <c r="H93" s="62"/>
      <c r="I93" s="105"/>
      <c r="J93" s="80">
        <f t="shared" si="6"/>
        <v>0</v>
      </c>
    </row>
    <row r="94" spans="1:10" ht="30" x14ac:dyDescent="0.25">
      <c r="A94" s="177" t="s">
        <v>517</v>
      </c>
      <c r="B94" s="16" t="s">
        <v>163</v>
      </c>
      <c r="C94" s="20"/>
      <c r="D94" s="13" t="s">
        <v>4</v>
      </c>
      <c r="E94" s="124"/>
      <c r="F94" s="75"/>
      <c r="G94" s="172"/>
      <c r="H94" s="62"/>
      <c r="I94" s="105"/>
      <c r="J94" s="80">
        <f t="shared" si="6"/>
        <v>0</v>
      </c>
    </row>
    <row r="95" spans="1:10" ht="30" x14ac:dyDescent="0.25">
      <c r="A95" s="177" t="s">
        <v>518</v>
      </c>
      <c r="B95" s="16" t="s">
        <v>610</v>
      </c>
      <c r="C95" s="20"/>
      <c r="D95" s="13" t="s">
        <v>4</v>
      </c>
      <c r="E95" s="124"/>
      <c r="F95" s="75"/>
      <c r="G95" s="172"/>
      <c r="H95" s="62"/>
      <c r="I95" s="105"/>
      <c r="J95" s="80">
        <f t="shared" si="6"/>
        <v>0</v>
      </c>
    </row>
    <row r="96" spans="1:10" ht="30" x14ac:dyDescent="0.25">
      <c r="A96" s="177" t="s">
        <v>519</v>
      </c>
      <c r="B96" s="16" t="s">
        <v>376</v>
      </c>
      <c r="C96" s="20"/>
      <c r="D96" s="13" t="s">
        <v>4</v>
      </c>
      <c r="E96" s="124"/>
      <c r="F96" s="75"/>
      <c r="G96" s="172"/>
      <c r="H96" s="62"/>
      <c r="I96" s="105"/>
      <c r="J96" s="80">
        <f t="shared" si="6"/>
        <v>0</v>
      </c>
    </row>
    <row r="97" spans="1:10" ht="30" x14ac:dyDescent="0.25">
      <c r="A97" s="177" t="s">
        <v>520</v>
      </c>
      <c r="B97" s="16" t="s">
        <v>377</v>
      </c>
      <c r="C97" s="20"/>
      <c r="D97" s="13" t="s">
        <v>4</v>
      </c>
      <c r="E97" s="124"/>
      <c r="F97" s="75"/>
      <c r="G97" s="172"/>
      <c r="H97" s="62"/>
      <c r="I97" s="105"/>
      <c r="J97" s="80">
        <f t="shared" si="6"/>
        <v>0</v>
      </c>
    </row>
    <row r="98" spans="1:10" ht="30" x14ac:dyDescent="0.25">
      <c r="A98" s="177" t="s">
        <v>521</v>
      </c>
      <c r="B98" s="16" t="s">
        <v>525</v>
      </c>
      <c r="C98" s="23"/>
      <c r="D98" s="35" t="s">
        <v>4</v>
      </c>
      <c r="E98" s="131"/>
      <c r="F98" s="75"/>
      <c r="G98" s="172"/>
      <c r="H98" s="62"/>
      <c r="I98" s="105"/>
      <c r="J98" s="80">
        <f t="shared" si="6"/>
        <v>0</v>
      </c>
    </row>
    <row r="99" spans="1:10" ht="30" x14ac:dyDescent="0.25">
      <c r="A99" s="177" t="s">
        <v>522</v>
      </c>
      <c r="B99" s="16" t="s">
        <v>164</v>
      </c>
      <c r="C99" s="20"/>
      <c r="D99" s="13" t="s">
        <v>4</v>
      </c>
      <c r="E99" s="124"/>
      <c r="F99" s="75"/>
      <c r="G99" s="172"/>
      <c r="H99" s="62"/>
      <c r="I99" s="105"/>
      <c r="J99" s="80">
        <f t="shared" si="6"/>
        <v>0</v>
      </c>
    </row>
    <row r="100" spans="1:10" ht="18.75" customHeight="1" thickBot="1" x14ac:dyDescent="0.3">
      <c r="A100" s="177" t="s">
        <v>523</v>
      </c>
      <c r="B100" s="56" t="s">
        <v>162</v>
      </c>
      <c r="C100" s="57"/>
      <c r="D100" s="58" t="s">
        <v>4</v>
      </c>
      <c r="E100" s="128"/>
      <c r="F100" s="98"/>
      <c r="G100" s="173"/>
      <c r="H100" s="156"/>
      <c r="I100" s="106"/>
      <c r="J100" s="161">
        <f t="shared" si="6"/>
        <v>0</v>
      </c>
    </row>
    <row r="101" spans="1:10" ht="15.75" thickBot="1" x14ac:dyDescent="0.3">
      <c r="A101" s="212" t="s">
        <v>526</v>
      </c>
      <c r="B101" s="213"/>
      <c r="C101" s="213"/>
      <c r="D101" s="213"/>
      <c r="E101" s="213"/>
      <c r="F101" s="213"/>
      <c r="G101" s="213"/>
      <c r="H101" s="213"/>
      <c r="I101" s="213"/>
      <c r="J101" s="214"/>
    </row>
    <row r="102" spans="1:10" ht="19.5" customHeight="1" x14ac:dyDescent="0.25">
      <c r="A102" s="177" t="s">
        <v>527</v>
      </c>
      <c r="B102" s="12" t="s">
        <v>564</v>
      </c>
      <c r="C102" s="20" t="s">
        <v>4</v>
      </c>
      <c r="D102" s="13"/>
      <c r="E102" s="126"/>
      <c r="F102" s="75"/>
      <c r="G102" s="172"/>
      <c r="H102" s="62"/>
      <c r="I102" s="105"/>
      <c r="J102" s="80">
        <f t="shared" si="6"/>
        <v>0</v>
      </c>
    </row>
    <row r="103" spans="1:10" ht="31.5" customHeight="1" x14ac:dyDescent="0.25">
      <c r="A103" s="177" t="s">
        <v>528</v>
      </c>
      <c r="B103" s="12" t="s">
        <v>572</v>
      </c>
      <c r="C103" s="20" t="s">
        <v>4</v>
      </c>
      <c r="D103" s="13"/>
      <c r="E103" s="126"/>
      <c r="F103" s="75"/>
      <c r="G103" s="172"/>
      <c r="H103" s="62"/>
      <c r="I103" s="105"/>
      <c r="J103" s="80">
        <f t="shared" ref="J103:J129" si="8">COUNTIF(F103:I103,"x")</f>
        <v>0</v>
      </c>
    </row>
    <row r="104" spans="1:10" ht="63.75" customHeight="1" x14ac:dyDescent="0.25">
      <c r="A104" s="177" t="s">
        <v>529</v>
      </c>
      <c r="B104" s="12" t="s">
        <v>563</v>
      </c>
      <c r="C104" s="20" t="s">
        <v>4</v>
      </c>
      <c r="D104" s="13"/>
      <c r="E104" s="126"/>
      <c r="F104" s="75"/>
      <c r="G104" s="172"/>
      <c r="H104" s="62"/>
      <c r="I104" s="105"/>
      <c r="J104" s="80">
        <f t="shared" si="8"/>
        <v>0</v>
      </c>
    </row>
    <row r="105" spans="1:10" ht="59.25" customHeight="1" x14ac:dyDescent="0.25">
      <c r="A105" s="177" t="s">
        <v>530</v>
      </c>
      <c r="B105" s="12" t="s">
        <v>573</v>
      </c>
      <c r="C105" s="20" t="s">
        <v>4</v>
      </c>
      <c r="D105" s="13"/>
      <c r="E105" s="126"/>
      <c r="F105" s="75"/>
      <c r="G105" s="172"/>
      <c r="H105" s="62"/>
      <c r="I105" s="105"/>
      <c r="J105" s="80">
        <f t="shared" si="8"/>
        <v>0</v>
      </c>
    </row>
    <row r="106" spans="1:10" ht="47.25" customHeight="1" x14ac:dyDescent="0.25">
      <c r="A106" s="177" t="s">
        <v>531</v>
      </c>
      <c r="B106" s="12" t="s">
        <v>574</v>
      </c>
      <c r="C106" s="20" t="s">
        <v>4</v>
      </c>
      <c r="D106" s="13"/>
      <c r="E106" s="126"/>
      <c r="F106" s="75"/>
      <c r="G106" s="172"/>
      <c r="H106" s="62"/>
      <c r="I106" s="105"/>
      <c r="J106" s="80">
        <f t="shared" si="8"/>
        <v>0</v>
      </c>
    </row>
    <row r="107" spans="1:10" ht="32.25" customHeight="1" x14ac:dyDescent="0.25">
      <c r="A107" s="177" t="s">
        <v>532</v>
      </c>
      <c r="B107" s="12" t="s">
        <v>555</v>
      </c>
      <c r="C107" s="20" t="s">
        <v>4</v>
      </c>
      <c r="D107" s="13"/>
      <c r="E107" s="126"/>
      <c r="F107" s="75"/>
      <c r="G107" s="172"/>
      <c r="H107" s="62"/>
      <c r="I107" s="105"/>
      <c r="J107" s="80">
        <f t="shared" si="8"/>
        <v>0</v>
      </c>
    </row>
    <row r="108" spans="1:10" x14ac:dyDescent="0.25">
      <c r="A108" s="177" t="s">
        <v>533</v>
      </c>
      <c r="B108" s="12" t="s">
        <v>565</v>
      </c>
      <c r="C108" s="20" t="s">
        <v>4</v>
      </c>
      <c r="D108" s="13"/>
      <c r="E108" s="126"/>
      <c r="F108" s="75"/>
      <c r="G108" s="172"/>
      <c r="H108" s="62"/>
      <c r="I108" s="105"/>
      <c r="J108" s="80">
        <f t="shared" si="8"/>
        <v>0</v>
      </c>
    </row>
    <row r="109" spans="1:10" ht="45" x14ac:dyDescent="0.25">
      <c r="A109" s="177" t="s">
        <v>534</v>
      </c>
      <c r="B109" s="12" t="s">
        <v>575</v>
      </c>
      <c r="C109" s="20" t="s">
        <v>4</v>
      </c>
      <c r="D109" s="13"/>
      <c r="E109" s="126"/>
      <c r="F109" s="75"/>
      <c r="G109" s="172"/>
      <c r="H109" s="62"/>
      <c r="I109" s="105"/>
      <c r="J109" s="80">
        <f t="shared" si="8"/>
        <v>0</v>
      </c>
    </row>
    <row r="110" spans="1:10" ht="45" x14ac:dyDescent="0.25">
      <c r="A110" s="177" t="s">
        <v>535</v>
      </c>
      <c r="B110" s="12" t="s">
        <v>576</v>
      </c>
      <c r="C110" s="20" t="s">
        <v>4</v>
      </c>
      <c r="D110" s="13"/>
      <c r="E110" s="126"/>
      <c r="F110" s="75"/>
      <c r="G110" s="172"/>
      <c r="H110" s="62"/>
      <c r="I110" s="105"/>
      <c r="J110" s="80">
        <f t="shared" si="8"/>
        <v>0</v>
      </c>
    </row>
    <row r="111" spans="1:10" ht="30" x14ac:dyDescent="0.25">
      <c r="A111" s="177" t="s">
        <v>536</v>
      </c>
      <c r="B111" s="12" t="s">
        <v>577</v>
      </c>
      <c r="C111" s="20" t="s">
        <v>4</v>
      </c>
      <c r="D111" s="13"/>
      <c r="E111" s="126"/>
      <c r="F111" s="75"/>
      <c r="G111" s="172"/>
      <c r="H111" s="62"/>
      <c r="I111" s="105"/>
      <c r="J111" s="80">
        <f t="shared" si="8"/>
        <v>0</v>
      </c>
    </row>
    <row r="112" spans="1:10" ht="33" customHeight="1" x14ac:dyDescent="0.25">
      <c r="A112" s="177" t="s">
        <v>537</v>
      </c>
      <c r="B112" s="12" t="s">
        <v>578</v>
      </c>
      <c r="C112" s="20" t="s">
        <v>4</v>
      </c>
      <c r="D112" s="13"/>
      <c r="E112" s="126"/>
      <c r="F112" s="75"/>
      <c r="G112" s="172"/>
      <c r="H112" s="62"/>
      <c r="I112" s="105"/>
      <c r="J112" s="80">
        <f t="shared" si="8"/>
        <v>0</v>
      </c>
    </row>
    <row r="113" spans="1:10" ht="31.5" customHeight="1" x14ac:dyDescent="0.25">
      <c r="A113" s="177" t="s">
        <v>538</v>
      </c>
      <c r="B113" s="12" t="s">
        <v>566</v>
      </c>
      <c r="C113" s="20" t="s">
        <v>4</v>
      </c>
      <c r="D113" s="13"/>
      <c r="E113" s="126"/>
      <c r="F113" s="75"/>
      <c r="G113" s="172"/>
      <c r="H113" s="62"/>
      <c r="I113" s="105"/>
      <c r="J113" s="80">
        <f t="shared" si="8"/>
        <v>0</v>
      </c>
    </row>
    <row r="114" spans="1:10" ht="30" x14ac:dyDescent="0.25">
      <c r="A114" s="177" t="s">
        <v>539</v>
      </c>
      <c r="B114" s="12" t="s">
        <v>567</v>
      </c>
      <c r="C114" s="20" t="s">
        <v>4</v>
      </c>
      <c r="D114" s="13"/>
      <c r="E114" s="126"/>
      <c r="F114" s="75"/>
      <c r="G114" s="172"/>
      <c r="H114" s="62"/>
      <c r="I114" s="105"/>
      <c r="J114" s="80">
        <f t="shared" si="8"/>
        <v>0</v>
      </c>
    </row>
    <row r="115" spans="1:10" ht="30" x14ac:dyDescent="0.25">
      <c r="A115" s="177" t="s">
        <v>540</v>
      </c>
      <c r="B115" s="12" t="s">
        <v>616</v>
      </c>
      <c r="C115" s="20"/>
      <c r="D115" s="13" t="s">
        <v>4</v>
      </c>
      <c r="E115" s="124"/>
      <c r="F115" s="75"/>
      <c r="G115" s="172"/>
      <c r="H115" s="62"/>
      <c r="I115" s="105"/>
      <c r="J115" s="80">
        <f t="shared" si="8"/>
        <v>0</v>
      </c>
    </row>
    <row r="116" spans="1:10" ht="30" x14ac:dyDescent="0.25">
      <c r="A116" s="177" t="s">
        <v>541</v>
      </c>
      <c r="B116" s="12" t="s">
        <v>568</v>
      </c>
      <c r="C116" s="20" t="s">
        <v>4</v>
      </c>
      <c r="D116" s="13"/>
      <c r="E116" s="126"/>
      <c r="F116" s="75"/>
      <c r="G116" s="172"/>
      <c r="H116" s="62"/>
      <c r="I116" s="105"/>
      <c r="J116" s="80">
        <f t="shared" si="8"/>
        <v>0</v>
      </c>
    </row>
    <row r="117" spans="1:10" ht="30" x14ac:dyDescent="0.25">
      <c r="A117" s="177" t="s">
        <v>542</v>
      </c>
      <c r="B117" s="12" t="s">
        <v>569</v>
      </c>
      <c r="C117" s="20" t="s">
        <v>4</v>
      </c>
      <c r="D117" s="13"/>
      <c r="E117" s="126"/>
      <c r="F117" s="75"/>
      <c r="G117" s="172"/>
      <c r="H117" s="62"/>
      <c r="I117" s="105"/>
      <c r="J117" s="80">
        <f t="shared" si="8"/>
        <v>0</v>
      </c>
    </row>
    <row r="118" spans="1:10" ht="30" x14ac:dyDescent="0.25">
      <c r="A118" s="177" t="s">
        <v>543</v>
      </c>
      <c r="B118" s="12" t="s">
        <v>583</v>
      </c>
      <c r="C118" s="20" t="s">
        <v>4</v>
      </c>
      <c r="D118" s="13"/>
      <c r="E118" s="126"/>
      <c r="F118" s="75"/>
      <c r="G118" s="172"/>
      <c r="H118" s="62"/>
      <c r="I118" s="105"/>
      <c r="J118" s="80">
        <f t="shared" si="8"/>
        <v>0</v>
      </c>
    </row>
    <row r="119" spans="1:10" ht="45" x14ac:dyDescent="0.25">
      <c r="A119" s="177" t="s">
        <v>544</v>
      </c>
      <c r="B119" s="16" t="s">
        <v>579</v>
      </c>
      <c r="C119" s="20"/>
      <c r="D119" s="13" t="s">
        <v>4</v>
      </c>
      <c r="E119" s="124"/>
      <c r="F119" s="75"/>
      <c r="G119" s="172"/>
      <c r="H119" s="62"/>
      <c r="I119" s="105"/>
      <c r="J119" s="80">
        <f t="shared" si="8"/>
        <v>0</v>
      </c>
    </row>
    <row r="120" spans="1:10" ht="65.25" customHeight="1" x14ac:dyDescent="0.25">
      <c r="A120" s="177" t="s">
        <v>545</v>
      </c>
      <c r="B120" s="16" t="s">
        <v>556</v>
      </c>
      <c r="C120" s="20"/>
      <c r="D120" s="13" t="s">
        <v>4</v>
      </c>
      <c r="E120" s="124"/>
      <c r="F120" s="75"/>
      <c r="G120" s="172"/>
      <c r="H120" s="62"/>
      <c r="I120" s="105"/>
      <c r="J120" s="80">
        <f t="shared" si="8"/>
        <v>0</v>
      </c>
    </row>
    <row r="121" spans="1:10" ht="30" x14ac:dyDescent="0.25">
      <c r="A121" s="177" t="s">
        <v>546</v>
      </c>
      <c r="B121" s="16" t="s">
        <v>570</v>
      </c>
      <c r="C121" s="20"/>
      <c r="D121" s="13" t="s">
        <v>4</v>
      </c>
      <c r="E121" s="124"/>
      <c r="F121" s="75"/>
      <c r="G121" s="172"/>
      <c r="H121" s="62"/>
      <c r="I121" s="105"/>
      <c r="J121" s="80">
        <f t="shared" si="8"/>
        <v>0</v>
      </c>
    </row>
    <row r="122" spans="1:10" ht="33" customHeight="1" x14ac:dyDescent="0.25">
      <c r="A122" s="177" t="s">
        <v>547</v>
      </c>
      <c r="B122" s="16" t="s">
        <v>557</v>
      </c>
      <c r="C122" s="20"/>
      <c r="D122" s="13" t="s">
        <v>4</v>
      </c>
      <c r="E122" s="124"/>
      <c r="F122" s="75"/>
      <c r="G122" s="172"/>
      <c r="H122" s="62"/>
      <c r="I122" s="105"/>
      <c r="J122" s="80">
        <f t="shared" si="8"/>
        <v>0</v>
      </c>
    </row>
    <row r="123" spans="1:10" ht="30" x14ac:dyDescent="0.25">
      <c r="A123" s="177" t="s">
        <v>548</v>
      </c>
      <c r="B123" s="16" t="s">
        <v>571</v>
      </c>
      <c r="C123" s="20"/>
      <c r="D123" s="13" t="s">
        <v>4</v>
      </c>
      <c r="E123" s="124"/>
      <c r="F123" s="75"/>
      <c r="G123" s="172"/>
      <c r="H123" s="62"/>
      <c r="I123" s="105"/>
      <c r="J123" s="80">
        <f t="shared" si="8"/>
        <v>0</v>
      </c>
    </row>
    <row r="124" spans="1:10" ht="45" x14ac:dyDescent="0.25">
      <c r="A124" s="177" t="s">
        <v>549</v>
      </c>
      <c r="B124" s="16" t="s">
        <v>558</v>
      </c>
      <c r="C124" s="20"/>
      <c r="D124" s="13" t="s">
        <v>4</v>
      </c>
      <c r="E124" s="124"/>
      <c r="F124" s="75"/>
      <c r="G124" s="172"/>
      <c r="H124" s="62"/>
      <c r="I124" s="105"/>
      <c r="J124" s="80">
        <f t="shared" si="8"/>
        <v>0</v>
      </c>
    </row>
    <row r="125" spans="1:10" ht="45" x14ac:dyDescent="0.25">
      <c r="A125" s="177" t="s">
        <v>550</v>
      </c>
      <c r="B125" s="16" t="s">
        <v>559</v>
      </c>
      <c r="C125" s="20"/>
      <c r="D125" s="13" t="s">
        <v>4</v>
      </c>
      <c r="E125" s="124"/>
      <c r="F125" s="75"/>
      <c r="G125" s="172"/>
      <c r="H125" s="62"/>
      <c r="I125" s="105"/>
      <c r="J125" s="80">
        <f t="shared" si="8"/>
        <v>0</v>
      </c>
    </row>
    <row r="126" spans="1:10" x14ac:dyDescent="0.25">
      <c r="A126" s="177" t="s">
        <v>551</v>
      </c>
      <c r="B126" s="12" t="s">
        <v>560</v>
      </c>
      <c r="C126" s="20" t="s">
        <v>4</v>
      </c>
      <c r="D126" s="13"/>
      <c r="E126" s="126"/>
      <c r="F126" s="75"/>
      <c r="G126" s="172"/>
      <c r="H126" s="62"/>
      <c r="I126" s="105"/>
      <c r="J126" s="80">
        <f t="shared" si="8"/>
        <v>0</v>
      </c>
    </row>
    <row r="127" spans="1:10" ht="30" x14ac:dyDescent="0.25">
      <c r="A127" s="177" t="s">
        <v>552</v>
      </c>
      <c r="B127" s="12" t="s">
        <v>561</v>
      </c>
      <c r="C127" s="20" t="s">
        <v>4</v>
      </c>
      <c r="D127" s="13"/>
      <c r="E127" s="126"/>
      <c r="F127" s="75"/>
      <c r="G127" s="172"/>
      <c r="H127" s="62"/>
      <c r="I127" s="105"/>
      <c r="J127" s="80">
        <f t="shared" si="8"/>
        <v>0</v>
      </c>
    </row>
    <row r="128" spans="1:10" ht="48.75" customHeight="1" x14ac:dyDescent="0.25">
      <c r="A128" s="177" t="s">
        <v>553</v>
      </c>
      <c r="B128" s="12" t="s">
        <v>580</v>
      </c>
      <c r="C128" s="20" t="s">
        <v>4</v>
      </c>
      <c r="D128" s="13"/>
      <c r="E128" s="126"/>
      <c r="F128" s="75"/>
      <c r="G128" s="172"/>
      <c r="H128" s="62"/>
      <c r="I128" s="105"/>
      <c r="J128" s="80">
        <f t="shared" si="8"/>
        <v>0</v>
      </c>
    </row>
    <row r="129" spans="1:10" ht="30" x14ac:dyDescent="0.25">
      <c r="A129" s="177" t="s">
        <v>554</v>
      </c>
      <c r="B129" s="12" t="s">
        <v>562</v>
      </c>
      <c r="C129" s="20"/>
      <c r="D129" s="13" t="s">
        <v>4</v>
      </c>
      <c r="E129" s="124"/>
      <c r="F129" s="75"/>
      <c r="G129" s="172"/>
      <c r="H129" s="62"/>
      <c r="I129" s="105"/>
      <c r="J129" s="80">
        <f t="shared" si="8"/>
        <v>0</v>
      </c>
    </row>
  </sheetData>
  <sheetProtection algorithmName="SHA-512" hashValue="1u3+Q1AKdAWy77RTvKeksj6Gsf3ZYdeHw1PUmX0XT7ewYsuMw5PjkoejRHMjS/72B6lHeNx0XYr7TqfzKHFGPg==" saltValue="AZyWtN4vwqjXnYPjaZpY9w==" spinCount="100000" sheet="1" objects="1" scenarios="1"/>
  <protectedRanges>
    <protectedRange algorithmName="SHA-512" hashValue="wPTZYxo/V25Yemv8L6vl7q0E8zcaNFZVd1Utbo1rpalbCwsGLOY5/T1UBS4n4+z7t65W3rJzP0t9cbaTU1sdRw==" saltValue="lfBL9bRWyj/vdMOrrmHUYQ==" spinCount="100000" sqref="F64:I70 F73:I75 F72:G72 I72 F92:G100 I92:I100 F59:I62 H126:H128 F84:I89 F90:G90 I90 H102:H114 H116:H118 F7:I50 F53:I57 F51:G52 I51:I52 F77:I82 F76:G76 I76" name="Invulvelden tab 5"/>
    <protectedRange algorithmName="SHA-512" hashValue="15pekjqpM38FGDGNoEiISs37FrN+m69LrmDsg8ZO5BaabCS0p2whi/Jrguu/XwFlZqD5MRqSIC6oZKymPSlO0A==" saltValue="PYMANCPXRFAveafsPMMVfw==" spinCount="100000" sqref="H72 H92:H100 H90 H51:H52 H76" name="Invulvelden tab 2"/>
  </protectedRanges>
  <mergeCells count="13">
    <mergeCell ref="A59:E62"/>
    <mergeCell ref="B82:E82"/>
    <mergeCell ref="A3:E4"/>
    <mergeCell ref="F3:I3"/>
    <mergeCell ref="F4:H4"/>
    <mergeCell ref="A6:J6"/>
    <mergeCell ref="A58:J58"/>
    <mergeCell ref="A101:J101"/>
    <mergeCell ref="A63:J63"/>
    <mergeCell ref="A71:J71"/>
    <mergeCell ref="A83:J83"/>
    <mergeCell ref="A91:J91"/>
    <mergeCell ref="E84:E90"/>
  </mergeCells>
  <phoneticPr fontId="4" type="noConversion"/>
  <conditionalFormatting sqref="J102:J129 J48:J52">
    <cfRule type="cellIs" dxfId="199" priority="393" operator="notEqual">
      <formula>1</formula>
    </cfRule>
    <cfRule type="cellIs" dxfId="198" priority="394" operator="equal">
      <formula>1</formula>
    </cfRule>
  </conditionalFormatting>
  <conditionalFormatting sqref="J21">
    <cfRule type="cellIs" dxfId="197" priority="407" operator="notEqual">
      <formula>1</formula>
    </cfRule>
    <cfRule type="cellIs" dxfId="196" priority="408" operator="equal">
      <formula>1</formula>
    </cfRule>
  </conditionalFormatting>
  <conditionalFormatting sqref="J8:J18">
    <cfRule type="cellIs" dxfId="195" priority="409" operator="notEqual">
      <formula>1</formula>
    </cfRule>
    <cfRule type="cellIs" dxfId="194" priority="410" operator="equal">
      <formula>1</formula>
    </cfRule>
  </conditionalFormatting>
  <conditionalFormatting sqref="J23:J24">
    <cfRule type="cellIs" dxfId="193" priority="405" operator="notEqual">
      <formula>1</formula>
    </cfRule>
    <cfRule type="cellIs" dxfId="192" priority="406" operator="equal">
      <formula>1</formula>
    </cfRule>
  </conditionalFormatting>
  <conditionalFormatting sqref="J26:J30">
    <cfRule type="cellIs" dxfId="191" priority="403" operator="notEqual">
      <formula>1</formula>
    </cfRule>
    <cfRule type="cellIs" dxfId="190" priority="404" operator="equal">
      <formula>1</formula>
    </cfRule>
  </conditionalFormatting>
  <conditionalFormatting sqref="J32:J35">
    <cfRule type="cellIs" dxfId="189" priority="401" operator="notEqual">
      <formula>1</formula>
    </cfRule>
    <cfRule type="cellIs" dxfId="188" priority="402" operator="equal">
      <formula>1</formula>
    </cfRule>
  </conditionalFormatting>
  <conditionalFormatting sqref="J37:J38">
    <cfRule type="cellIs" dxfId="187" priority="399" operator="notEqual">
      <formula>1</formula>
    </cfRule>
    <cfRule type="cellIs" dxfId="186" priority="400" operator="equal">
      <formula>1</formula>
    </cfRule>
  </conditionalFormatting>
  <conditionalFormatting sqref="J40:J41">
    <cfRule type="cellIs" dxfId="185" priority="397" operator="notEqual">
      <formula>1</formula>
    </cfRule>
    <cfRule type="cellIs" dxfId="184" priority="398" operator="equal">
      <formula>1</formula>
    </cfRule>
  </conditionalFormatting>
  <conditionalFormatting sqref="J43:J46">
    <cfRule type="cellIs" dxfId="183" priority="395" operator="notEqual">
      <formula>1</formula>
    </cfRule>
    <cfRule type="cellIs" dxfId="182" priority="396" operator="equal">
      <formula>1</formula>
    </cfRule>
  </conditionalFormatting>
  <conditionalFormatting sqref="J7">
    <cfRule type="cellIs" dxfId="181" priority="389" operator="notEqual">
      <formula>1</formula>
    </cfRule>
    <cfRule type="cellIs" dxfId="180" priority="390" operator="equal">
      <formula>1</formula>
    </cfRule>
  </conditionalFormatting>
  <conditionalFormatting sqref="J19">
    <cfRule type="cellIs" dxfId="179" priority="387" operator="notEqual">
      <formula>1</formula>
    </cfRule>
    <cfRule type="cellIs" dxfId="178" priority="388" operator="equal">
      <formula>1</formula>
    </cfRule>
  </conditionalFormatting>
  <conditionalFormatting sqref="H7 H102:H115 H119:H125 H48:H50">
    <cfRule type="cellIs" dxfId="177" priority="385" operator="equal">
      <formula>"x"</formula>
    </cfRule>
    <cfRule type="cellIs" priority="386" operator="equal">
      <formula>"x"</formula>
    </cfRule>
  </conditionalFormatting>
  <conditionalFormatting sqref="H8:H19">
    <cfRule type="cellIs" dxfId="176" priority="383" operator="equal">
      <formula>"x"</formula>
    </cfRule>
    <cfRule type="cellIs" priority="384" operator="equal">
      <formula>"x"</formula>
    </cfRule>
  </conditionalFormatting>
  <conditionalFormatting sqref="H21">
    <cfRule type="cellIs" dxfId="175" priority="381" operator="equal">
      <formula>"x"</formula>
    </cfRule>
    <cfRule type="cellIs" priority="382" operator="equal">
      <formula>"x"</formula>
    </cfRule>
  </conditionalFormatting>
  <conditionalFormatting sqref="H23">
    <cfRule type="cellIs" dxfId="174" priority="379" operator="equal">
      <formula>"x"</formula>
    </cfRule>
    <cfRule type="cellIs" priority="380" operator="equal">
      <formula>"x"</formula>
    </cfRule>
  </conditionalFormatting>
  <conditionalFormatting sqref="H24">
    <cfRule type="cellIs" dxfId="173" priority="377" operator="equal">
      <formula>"x"</formula>
    </cfRule>
    <cfRule type="cellIs" priority="378" operator="equal">
      <formula>"x"</formula>
    </cfRule>
  </conditionalFormatting>
  <conditionalFormatting sqref="H26">
    <cfRule type="cellIs" dxfId="172" priority="375" operator="equal">
      <formula>"x"</formula>
    </cfRule>
    <cfRule type="cellIs" priority="376" operator="equal">
      <formula>"x"</formula>
    </cfRule>
  </conditionalFormatting>
  <conditionalFormatting sqref="H27:H30">
    <cfRule type="cellIs" dxfId="171" priority="373" operator="equal">
      <formula>"x"</formula>
    </cfRule>
    <cfRule type="cellIs" priority="374" operator="equal">
      <formula>"x"</formula>
    </cfRule>
  </conditionalFormatting>
  <conditionalFormatting sqref="H32:H35">
    <cfRule type="cellIs" dxfId="170" priority="371" operator="equal">
      <formula>"x"</formula>
    </cfRule>
    <cfRule type="cellIs" priority="372" operator="equal">
      <formula>"x"</formula>
    </cfRule>
  </conditionalFormatting>
  <conditionalFormatting sqref="H37">
    <cfRule type="cellIs" dxfId="169" priority="369" operator="equal">
      <formula>"x"</formula>
    </cfRule>
    <cfRule type="cellIs" priority="370" operator="equal">
      <formula>"x"</formula>
    </cfRule>
  </conditionalFormatting>
  <conditionalFormatting sqref="H38">
    <cfRule type="cellIs" dxfId="168" priority="367" operator="equal">
      <formula>"x"</formula>
    </cfRule>
    <cfRule type="cellIs" priority="368" operator="equal">
      <formula>"x"</formula>
    </cfRule>
  </conditionalFormatting>
  <conditionalFormatting sqref="H40:H41">
    <cfRule type="cellIs" dxfId="167" priority="365" operator="equal">
      <formula>"x"</formula>
    </cfRule>
    <cfRule type="cellIs" priority="366" operator="equal">
      <formula>"x"</formula>
    </cfRule>
  </conditionalFormatting>
  <conditionalFormatting sqref="H43">
    <cfRule type="cellIs" dxfId="166" priority="363" operator="equal">
      <formula>"x"</formula>
    </cfRule>
    <cfRule type="cellIs" priority="364" operator="equal">
      <formula>"x"</formula>
    </cfRule>
  </conditionalFormatting>
  <conditionalFormatting sqref="H46">
    <cfRule type="cellIs" dxfId="165" priority="357" operator="equal">
      <formula>"x"</formula>
    </cfRule>
    <cfRule type="cellIs" priority="358" operator="equal">
      <formula>"x"</formula>
    </cfRule>
  </conditionalFormatting>
  <conditionalFormatting sqref="H44">
    <cfRule type="cellIs" dxfId="164" priority="361" operator="equal">
      <formula>"x"</formula>
    </cfRule>
    <cfRule type="cellIs" priority="362" operator="equal">
      <formula>"x"</formula>
    </cfRule>
  </conditionalFormatting>
  <conditionalFormatting sqref="H45">
    <cfRule type="cellIs" dxfId="163" priority="359" operator="equal">
      <formula>"x"</formula>
    </cfRule>
    <cfRule type="cellIs" priority="360" operator="equal">
      <formula>"x"</formula>
    </cfRule>
  </conditionalFormatting>
  <conditionalFormatting sqref="J20">
    <cfRule type="cellIs" dxfId="162" priority="353" operator="notEqual">
      <formula>1</formula>
    </cfRule>
    <cfRule type="cellIs" dxfId="161" priority="354" operator="equal">
      <formula>1</formula>
    </cfRule>
  </conditionalFormatting>
  <conditionalFormatting sqref="H20">
    <cfRule type="cellIs" dxfId="160" priority="351" operator="equal">
      <formula>"x"</formula>
    </cfRule>
    <cfRule type="cellIs" priority="352" operator="equal">
      <formula>"x"</formula>
    </cfRule>
  </conditionalFormatting>
  <conditionalFormatting sqref="J22">
    <cfRule type="cellIs" dxfId="159" priority="349" operator="notEqual">
      <formula>1</formula>
    </cfRule>
    <cfRule type="cellIs" dxfId="158" priority="350" operator="equal">
      <formula>1</formula>
    </cfRule>
  </conditionalFormatting>
  <conditionalFormatting sqref="H22">
    <cfRule type="cellIs" dxfId="157" priority="347" operator="equal">
      <formula>"x"</formula>
    </cfRule>
    <cfRule type="cellIs" priority="348" operator="equal">
      <formula>"x"</formula>
    </cfRule>
  </conditionalFormatting>
  <conditionalFormatting sqref="J25">
    <cfRule type="cellIs" dxfId="156" priority="345" operator="notEqual">
      <formula>1</formula>
    </cfRule>
    <cfRule type="cellIs" dxfId="155" priority="346" operator="equal">
      <formula>1</formula>
    </cfRule>
  </conditionalFormatting>
  <conditionalFormatting sqref="H25">
    <cfRule type="cellIs" dxfId="154" priority="343" operator="equal">
      <formula>"x"</formula>
    </cfRule>
    <cfRule type="cellIs" priority="344" operator="equal">
      <formula>"x"</formula>
    </cfRule>
  </conditionalFormatting>
  <conditionalFormatting sqref="J31">
    <cfRule type="cellIs" dxfId="153" priority="341" operator="notEqual">
      <formula>1</formula>
    </cfRule>
    <cfRule type="cellIs" dxfId="152" priority="342" operator="equal">
      <formula>1</formula>
    </cfRule>
  </conditionalFormatting>
  <conditionalFormatting sqref="H31">
    <cfRule type="cellIs" dxfId="151" priority="339" operator="equal">
      <formula>"x"</formula>
    </cfRule>
    <cfRule type="cellIs" priority="340" operator="equal">
      <formula>"x"</formula>
    </cfRule>
  </conditionalFormatting>
  <conditionalFormatting sqref="J36">
    <cfRule type="cellIs" dxfId="150" priority="337" operator="notEqual">
      <formula>1</formula>
    </cfRule>
    <cfRule type="cellIs" dxfId="149" priority="338" operator="equal">
      <formula>1</formula>
    </cfRule>
  </conditionalFormatting>
  <conditionalFormatting sqref="H36">
    <cfRule type="cellIs" dxfId="148" priority="335" operator="equal">
      <formula>"x"</formula>
    </cfRule>
    <cfRule type="cellIs" priority="336" operator="equal">
      <formula>"x"</formula>
    </cfRule>
  </conditionalFormatting>
  <conditionalFormatting sqref="J39">
    <cfRule type="cellIs" dxfId="147" priority="333" operator="notEqual">
      <formula>1</formula>
    </cfRule>
    <cfRule type="cellIs" dxfId="146" priority="334" operator="equal">
      <formula>1</formula>
    </cfRule>
  </conditionalFormatting>
  <conditionalFormatting sqref="H39">
    <cfRule type="cellIs" dxfId="145" priority="331" operator="equal">
      <formula>"x"</formula>
    </cfRule>
    <cfRule type="cellIs" priority="332" operator="equal">
      <formula>"x"</formula>
    </cfRule>
  </conditionalFormatting>
  <conditionalFormatting sqref="J42">
    <cfRule type="cellIs" dxfId="144" priority="329" operator="notEqual">
      <formula>1</formula>
    </cfRule>
    <cfRule type="cellIs" dxfId="143" priority="330" operator="equal">
      <formula>1</formula>
    </cfRule>
  </conditionalFormatting>
  <conditionalFormatting sqref="H42">
    <cfRule type="cellIs" dxfId="142" priority="327" operator="equal">
      <formula>"x"</formula>
    </cfRule>
    <cfRule type="cellIs" priority="328" operator="equal">
      <formula>"x"</formula>
    </cfRule>
  </conditionalFormatting>
  <conditionalFormatting sqref="J47">
    <cfRule type="cellIs" dxfId="141" priority="325" operator="notEqual">
      <formula>1</formula>
    </cfRule>
    <cfRule type="cellIs" dxfId="140" priority="326" operator="equal">
      <formula>1</formula>
    </cfRule>
  </conditionalFormatting>
  <conditionalFormatting sqref="H47">
    <cfRule type="cellIs" dxfId="139" priority="323" operator="equal">
      <formula>"x"</formula>
    </cfRule>
    <cfRule type="cellIs" priority="324" operator="equal">
      <formula>"x"</formula>
    </cfRule>
  </conditionalFormatting>
  <conditionalFormatting sqref="J54">
    <cfRule type="cellIs" dxfId="138" priority="321" operator="notEqual">
      <formula>1</formula>
    </cfRule>
    <cfRule type="cellIs" dxfId="137" priority="322" operator="equal">
      <formula>1</formula>
    </cfRule>
  </conditionalFormatting>
  <conditionalFormatting sqref="H54">
    <cfRule type="cellIs" dxfId="136" priority="319" operator="equal">
      <formula>"x"</formula>
    </cfRule>
    <cfRule type="cellIs" priority="320" operator="equal">
      <formula>"x"</formula>
    </cfRule>
  </conditionalFormatting>
  <conditionalFormatting sqref="J55">
    <cfRule type="cellIs" dxfId="135" priority="317" operator="notEqual">
      <formula>1</formula>
    </cfRule>
    <cfRule type="cellIs" dxfId="134" priority="318" operator="equal">
      <formula>1</formula>
    </cfRule>
  </conditionalFormatting>
  <conditionalFormatting sqref="H55">
    <cfRule type="cellIs" dxfId="133" priority="315" operator="equal">
      <formula>"x"</formula>
    </cfRule>
    <cfRule type="cellIs" priority="316" operator="equal">
      <formula>"x"</formula>
    </cfRule>
  </conditionalFormatting>
  <conditionalFormatting sqref="J56">
    <cfRule type="cellIs" dxfId="132" priority="313" operator="notEqual">
      <formula>1</formula>
    </cfRule>
    <cfRule type="cellIs" dxfId="131" priority="314" operator="equal">
      <formula>1</formula>
    </cfRule>
  </conditionalFormatting>
  <conditionalFormatting sqref="H56">
    <cfRule type="cellIs" dxfId="130" priority="311" operator="equal">
      <formula>"x"</formula>
    </cfRule>
    <cfRule type="cellIs" priority="312" operator="equal">
      <formula>"x"</formula>
    </cfRule>
  </conditionalFormatting>
  <conditionalFormatting sqref="J57">
    <cfRule type="cellIs" dxfId="129" priority="309" operator="notEqual">
      <formula>1</formula>
    </cfRule>
    <cfRule type="cellIs" dxfId="128" priority="310" operator="equal">
      <formula>1</formula>
    </cfRule>
  </conditionalFormatting>
  <conditionalFormatting sqref="H57">
    <cfRule type="cellIs" dxfId="127" priority="307" operator="equal">
      <formula>"x"</formula>
    </cfRule>
    <cfRule type="cellIs" priority="308" operator="equal">
      <formula>"x"</formula>
    </cfRule>
  </conditionalFormatting>
  <conditionalFormatting sqref="J64">
    <cfRule type="cellIs" dxfId="126" priority="301" operator="notEqual">
      <formula>1</formula>
    </cfRule>
    <cfRule type="cellIs" dxfId="125" priority="302" operator="equal">
      <formula>1</formula>
    </cfRule>
  </conditionalFormatting>
  <conditionalFormatting sqref="H64">
    <cfRule type="cellIs" dxfId="124" priority="299" operator="equal">
      <formula>"x"</formula>
    </cfRule>
    <cfRule type="cellIs" priority="300" operator="equal">
      <formula>"x"</formula>
    </cfRule>
  </conditionalFormatting>
  <conditionalFormatting sqref="J65">
    <cfRule type="cellIs" dxfId="123" priority="297" operator="notEqual">
      <formula>1</formula>
    </cfRule>
    <cfRule type="cellIs" dxfId="122" priority="298" operator="equal">
      <formula>1</formula>
    </cfRule>
  </conditionalFormatting>
  <conditionalFormatting sqref="H65">
    <cfRule type="cellIs" dxfId="121" priority="295" operator="equal">
      <formula>"x"</formula>
    </cfRule>
    <cfRule type="cellIs" priority="296" operator="equal">
      <formula>"x"</formula>
    </cfRule>
  </conditionalFormatting>
  <conditionalFormatting sqref="J66">
    <cfRule type="cellIs" dxfId="120" priority="293" operator="notEqual">
      <formula>1</formula>
    </cfRule>
    <cfRule type="cellIs" dxfId="119" priority="294" operator="equal">
      <formula>1</formula>
    </cfRule>
  </conditionalFormatting>
  <conditionalFormatting sqref="H66">
    <cfRule type="cellIs" dxfId="118" priority="291" operator="equal">
      <formula>"x"</formula>
    </cfRule>
    <cfRule type="cellIs" priority="292" operator="equal">
      <formula>"x"</formula>
    </cfRule>
  </conditionalFormatting>
  <conditionalFormatting sqref="J67">
    <cfRule type="cellIs" dxfId="117" priority="289" operator="notEqual">
      <formula>1</formula>
    </cfRule>
    <cfRule type="cellIs" dxfId="116" priority="290" operator="equal">
      <formula>1</formula>
    </cfRule>
  </conditionalFormatting>
  <conditionalFormatting sqref="H67">
    <cfRule type="cellIs" dxfId="115" priority="287" operator="equal">
      <formula>"x"</formula>
    </cfRule>
    <cfRule type="cellIs" priority="288" operator="equal">
      <formula>"x"</formula>
    </cfRule>
  </conditionalFormatting>
  <conditionalFormatting sqref="J68">
    <cfRule type="cellIs" dxfId="114" priority="285" operator="notEqual">
      <formula>1</formula>
    </cfRule>
    <cfRule type="cellIs" dxfId="113" priority="286" operator="equal">
      <formula>1</formula>
    </cfRule>
  </conditionalFormatting>
  <conditionalFormatting sqref="H68">
    <cfRule type="cellIs" dxfId="112" priority="283" operator="equal">
      <formula>"x"</formula>
    </cfRule>
    <cfRule type="cellIs" priority="284" operator="equal">
      <formula>"x"</formula>
    </cfRule>
  </conditionalFormatting>
  <conditionalFormatting sqref="J69">
    <cfRule type="cellIs" dxfId="111" priority="281" operator="notEqual">
      <formula>1</formula>
    </cfRule>
    <cfRule type="cellIs" dxfId="110" priority="282" operator="equal">
      <formula>1</formula>
    </cfRule>
  </conditionalFormatting>
  <conditionalFormatting sqref="H69">
    <cfRule type="cellIs" dxfId="109" priority="279" operator="equal">
      <formula>"x"</formula>
    </cfRule>
    <cfRule type="cellIs" priority="280" operator="equal">
      <formula>"x"</formula>
    </cfRule>
  </conditionalFormatting>
  <conditionalFormatting sqref="J70">
    <cfRule type="cellIs" dxfId="108" priority="277" operator="notEqual">
      <formula>1</formula>
    </cfRule>
    <cfRule type="cellIs" dxfId="107" priority="278" operator="equal">
      <formula>1</formula>
    </cfRule>
  </conditionalFormatting>
  <conditionalFormatting sqref="H70">
    <cfRule type="cellIs" dxfId="106" priority="275" operator="equal">
      <formula>"x"</formula>
    </cfRule>
    <cfRule type="cellIs" priority="276" operator="equal">
      <formula>"x"</formula>
    </cfRule>
  </conditionalFormatting>
  <conditionalFormatting sqref="J72">
    <cfRule type="cellIs" dxfId="105" priority="269" operator="notEqual">
      <formula>1</formula>
    </cfRule>
    <cfRule type="cellIs" dxfId="104" priority="270" operator="equal">
      <formula>1</formula>
    </cfRule>
  </conditionalFormatting>
  <conditionalFormatting sqref="J73">
    <cfRule type="cellIs" dxfId="103" priority="265" operator="notEqual">
      <formula>1</formula>
    </cfRule>
    <cfRule type="cellIs" dxfId="102" priority="266" operator="equal">
      <formula>1</formula>
    </cfRule>
  </conditionalFormatting>
  <conditionalFormatting sqref="H73">
    <cfRule type="cellIs" dxfId="101" priority="263" operator="equal">
      <formula>"x"</formula>
    </cfRule>
    <cfRule type="cellIs" priority="264" operator="equal">
      <formula>"x"</formula>
    </cfRule>
  </conditionalFormatting>
  <conditionalFormatting sqref="J74">
    <cfRule type="cellIs" dxfId="100" priority="261" operator="notEqual">
      <formula>1</formula>
    </cfRule>
    <cfRule type="cellIs" dxfId="99" priority="262" operator="equal">
      <formula>1</formula>
    </cfRule>
  </conditionalFormatting>
  <conditionalFormatting sqref="H74">
    <cfRule type="cellIs" dxfId="98" priority="259" operator="equal">
      <formula>"x"</formula>
    </cfRule>
    <cfRule type="cellIs" priority="260" operator="equal">
      <formula>"x"</formula>
    </cfRule>
  </conditionalFormatting>
  <conditionalFormatting sqref="J75">
    <cfRule type="cellIs" dxfId="97" priority="257" operator="notEqual">
      <formula>1</formula>
    </cfRule>
    <cfRule type="cellIs" dxfId="96" priority="258" operator="equal">
      <formula>1</formula>
    </cfRule>
  </conditionalFormatting>
  <conditionalFormatting sqref="H75">
    <cfRule type="cellIs" dxfId="95" priority="255" operator="equal">
      <formula>"x"</formula>
    </cfRule>
    <cfRule type="cellIs" priority="256" operator="equal">
      <formula>"x"</formula>
    </cfRule>
  </conditionalFormatting>
  <conditionalFormatting sqref="J76">
    <cfRule type="cellIs" dxfId="94" priority="253" operator="notEqual">
      <formula>1</formula>
    </cfRule>
    <cfRule type="cellIs" dxfId="93" priority="254" operator="equal">
      <formula>1</formula>
    </cfRule>
  </conditionalFormatting>
  <conditionalFormatting sqref="J77">
    <cfRule type="cellIs" dxfId="92" priority="249" operator="notEqual">
      <formula>1</formula>
    </cfRule>
    <cfRule type="cellIs" dxfId="91" priority="250" operator="equal">
      <formula>1</formula>
    </cfRule>
  </conditionalFormatting>
  <conditionalFormatting sqref="H77">
    <cfRule type="cellIs" dxfId="90" priority="247" operator="equal">
      <formula>"x"</formula>
    </cfRule>
    <cfRule type="cellIs" priority="248" operator="equal">
      <formula>"x"</formula>
    </cfRule>
  </conditionalFormatting>
  <conditionalFormatting sqref="J78">
    <cfRule type="cellIs" dxfId="89" priority="245" operator="notEqual">
      <formula>1</formula>
    </cfRule>
    <cfRule type="cellIs" dxfId="88" priority="246" operator="equal">
      <formula>1</formula>
    </cfRule>
  </conditionalFormatting>
  <conditionalFormatting sqref="H78">
    <cfRule type="cellIs" dxfId="87" priority="243" operator="equal">
      <formula>"x"</formula>
    </cfRule>
    <cfRule type="cellIs" priority="244" operator="equal">
      <formula>"x"</formula>
    </cfRule>
  </conditionalFormatting>
  <conditionalFormatting sqref="J79">
    <cfRule type="cellIs" dxfId="86" priority="241" operator="notEqual">
      <formula>1</formula>
    </cfRule>
    <cfRule type="cellIs" dxfId="85" priority="242" operator="equal">
      <formula>1</formula>
    </cfRule>
  </conditionalFormatting>
  <conditionalFormatting sqref="H79">
    <cfRule type="cellIs" dxfId="84" priority="239" operator="equal">
      <formula>"x"</formula>
    </cfRule>
    <cfRule type="cellIs" priority="240" operator="equal">
      <formula>"x"</formula>
    </cfRule>
  </conditionalFormatting>
  <conditionalFormatting sqref="J80">
    <cfRule type="cellIs" dxfId="83" priority="237" operator="notEqual">
      <formula>1</formula>
    </cfRule>
    <cfRule type="cellIs" dxfId="82" priority="238" operator="equal">
      <formula>1</formula>
    </cfRule>
  </conditionalFormatting>
  <conditionalFormatting sqref="H80">
    <cfRule type="cellIs" dxfId="81" priority="235" operator="equal">
      <formula>"x"</formula>
    </cfRule>
    <cfRule type="cellIs" priority="236" operator="equal">
      <formula>"x"</formula>
    </cfRule>
  </conditionalFormatting>
  <conditionalFormatting sqref="J81">
    <cfRule type="cellIs" dxfId="80" priority="233" operator="notEqual">
      <formula>1</formula>
    </cfRule>
    <cfRule type="cellIs" dxfId="79" priority="234" operator="equal">
      <formula>1</formula>
    </cfRule>
  </conditionalFormatting>
  <conditionalFormatting sqref="H81">
    <cfRule type="cellIs" dxfId="78" priority="231" operator="equal">
      <formula>"x"</formula>
    </cfRule>
    <cfRule type="cellIs" priority="232" operator="equal">
      <formula>"x"</formula>
    </cfRule>
  </conditionalFormatting>
  <conditionalFormatting sqref="J82">
    <cfRule type="cellIs" dxfId="77" priority="229" operator="notEqual">
      <formula>1</formula>
    </cfRule>
    <cfRule type="cellIs" dxfId="76" priority="230" operator="equal">
      <formula>1</formula>
    </cfRule>
  </conditionalFormatting>
  <conditionalFormatting sqref="H82">
    <cfRule type="cellIs" dxfId="75" priority="227" operator="equal">
      <formula>"x"</formula>
    </cfRule>
    <cfRule type="cellIs" priority="228" operator="equal">
      <formula>"x"</formula>
    </cfRule>
  </conditionalFormatting>
  <conditionalFormatting sqref="J84">
    <cfRule type="cellIs" dxfId="74" priority="221" operator="notEqual">
      <formula>1</formula>
    </cfRule>
    <cfRule type="cellIs" dxfId="73" priority="222" operator="equal">
      <formula>1</formula>
    </cfRule>
  </conditionalFormatting>
  <conditionalFormatting sqref="J85">
    <cfRule type="cellIs" dxfId="72" priority="217" operator="notEqual">
      <formula>1</formula>
    </cfRule>
    <cfRule type="cellIs" dxfId="71" priority="218" operator="equal">
      <formula>1</formula>
    </cfRule>
  </conditionalFormatting>
  <conditionalFormatting sqref="J86">
    <cfRule type="cellIs" dxfId="70" priority="213" operator="notEqual">
      <formula>1</formula>
    </cfRule>
    <cfRule type="cellIs" dxfId="69" priority="214" operator="equal">
      <formula>1</formula>
    </cfRule>
  </conditionalFormatting>
  <conditionalFormatting sqref="J87">
    <cfRule type="cellIs" dxfId="68" priority="209" operator="notEqual">
      <formula>1</formula>
    </cfRule>
    <cfRule type="cellIs" dxfId="67" priority="210" operator="equal">
      <formula>1</formula>
    </cfRule>
  </conditionalFormatting>
  <conditionalFormatting sqref="J88">
    <cfRule type="cellIs" dxfId="66" priority="205" operator="notEqual">
      <formula>1</formula>
    </cfRule>
    <cfRule type="cellIs" dxfId="65" priority="206" operator="equal">
      <formula>1</formula>
    </cfRule>
  </conditionalFormatting>
  <conditionalFormatting sqref="J89">
    <cfRule type="cellIs" dxfId="64" priority="201" operator="notEqual">
      <formula>1</formula>
    </cfRule>
    <cfRule type="cellIs" dxfId="63" priority="202" operator="equal">
      <formula>1</formula>
    </cfRule>
  </conditionalFormatting>
  <conditionalFormatting sqref="J92">
    <cfRule type="cellIs" dxfId="62" priority="193" operator="notEqual">
      <formula>1</formula>
    </cfRule>
    <cfRule type="cellIs" dxfId="61" priority="194" operator="equal">
      <formula>1</formula>
    </cfRule>
  </conditionalFormatting>
  <conditionalFormatting sqref="J93">
    <cfRule type="cellIs" dxfId="60" priority="189" operator="notEqual">
      <formula>1</formula>
    </cfRule>
    <cfRule type="cellIs" dxfId="59" priority="190" operator="equal">
      <formula>1</formula>
    </cfRule>
  </conditionalFormatting>
  <conditionalFormatting sqref="J94">
    <cfRule type="cellIs" dxfId="58" priority="185" operator="notEqual">
      <formula>1</formula>
    </cfRule>
    <cfRule type="cellIs" dxfId="57" priority="186" operator="equal">
      <formula>1</formula>
    </cfRule>
  </conditionalFormatting>
  <conditionalFormatting sqref="J95">
    <cfRule type="cellIs" dxfId="56" priority="181" operator="notEqual">
      <formula>1</formula>
    </cfRule>
    <cfRule type="cellIs" dxfId="55" priority="182" operator="equal">
      <formula>1</formula>
    </cfRule>
  </conditionalFormatting>
  <conditionalFormatting sqref="J96">
    <cfRule type="cellIs" dxfId="54" priority="177" operator="notEqual">
      <formula>1</formula>
    </cfRule>
    <cfRule type="cellIs" dxfId="53" priority="178" operator="equal">
      <formula>1</formula>
    </cfRule>
  </conditionalFormatting>
  <conditionalFormatting sqref="J97">
    <cfRule type="cellIs" dxfId="52" priority="173" operator="notEqual">
      <formula>1</formula>
    </cfRule>
    <cfRule type="cellIs" dxfId="51" priority="174" operator="equal">
      <formula>1</formula>
    </cfRule>
  </conditionalFormatting>
  <conditionalFormatting sqref="J98">
    <cfRule type="cellIs" dxfId="50" priority="169" operator="notEqual">
      <formula>1</formula>
    </cfRule>
    <cfRule type="cellIs" dxfId="49" priority="170" operator="equal">
      <formula>1</formula>
    </cfRule>
  </conditionalFormatting>
  <conditionalFormatting sqref="J99">
    <cfRule type="cellIs" dxfId="48" priority="165" operator="notEqual">
      <formula>1</formula>
    </cfRule>
    <cfRule type="cellIs" dxfId="47" priority="166" operator="equal">
      <formula>1</formula>
    </cfRule>
  </conditionalFormatting>
  <conditionalFormatting sqref="J100">
    <cfRule type="cellIs" dxfId="46" priority="161" operator="notEqual">
      <formula>1</formula>
    </cfRule>
    <cfRule type="cellIs" dxfId="45" priority="162" operator="equal">
      <formula>1</formula>
    </cfRule>
  </conditionalFormatting>
  <conditionalFormatting sqref="J53">
    <cfRule type="cellIs" dxfId="44" priority="157" operator="notEqual">
      <formula>1</formula>
    </cfRule>
    <cfRule type="cellIs" dxfId="43" priority="158" operator="equal">
      <formula>1</formula>
    </cfRule>
  </conditionalFormatting>
  <conditionalFormatting sqref="H53">
    <cfRule type="cellIs" dxfId="42" priority="155" operator="equal">
      <formula>"x"</formula>
    </cfRule>
    <cfRule type="cellIs" priority="156" operator="equal">
      <formula>"x"</formula>
    </cfRule>
  </conditionalFormatting>
  <conditionalFormatting sqref="F2:G2">
    <cfRule type="expression" dxfId="41" priority="154">
      <formula>SUM($F$2:$G$2)=$F$1</formula>
    </cfRule>
  </conditionalFormatting>
  <conditionalFormatting sqref="H2">
    <cfRule type="cellIs" dxfId="40" priority="153" operator="equal">
      <formula>0</formula>
    </cfRule>
  </conditionalFormatting>
  <conditionalFormatting sqref="H72">
    <cfRule type="cellIs" dxfId="39" priority="151" operator="equal">
      <formula>"x"</formula>
    </cfRule>
    <cfRule type="cellIs" priority="152" operator="equal">
      <formula>"x"</formula>
    </cfRule>
  </conditionalFormatting>
  <conditionalFormatting sqref="H92">
    <cfRule type="cellIs" dxfId="38" priority="139" operator="equal">
      <formula>"x"</formula>
    </cfRule>
    <cfRule type="cellIs" priority="140" operator="equal">
      <formula>"x"</formula>
    </cfRule>
  </conditionalFormatting>
  <conditionalFormatting sqref="H93">
    <cfRule type="cellIs" dxfId="37" priority="137" operator="equal">
      <formula>"x"</formula>
    </cfRule>
    <cfRule type="cellIs" priority="138" operator="equal">
      <formula>"x"</formula>
    </cfRule>
  </conditionalFormatting>
  <conditionalFormatting sqref="H94">
    <cfRule type="cellIs" dxfId="36" priority="135" operator="equal">
      <formula>"x"</formula>
    </cfRule>
    <cfRule type="cellIs" priority="136" operator="equal">
      <formula>"x"</formula>
    </cfRule>
  </conditionalFormatting>
  <conditionalFormatting sqref="H95">
    <cfRule type="cellIs" dxfId="35" priority="133" operator="equal">
      <formula>"x"</formula>
    </cfRule>
    <cfRule type="cellIs" priority="134" operator="equal">
      <formula>"x"</formula>
    </cfRule>
  </conditionalFormatting>
  <conditionalFormatting sqref="H96">
    <cfRule type="cellIs" dxfId="34" priority="131" operator="equal">
      <formula>"x"</formula>
    </cfRule>
    <cfRule type="cellIs" priority="132" operator="equal">
      <formula>"x"</formula>
    </cfRule>
  </conditionalFormatting>
  <conditionalFormatting sqref="H97">
    <cfRule type="cellIs" dxfId="33" priority="129" operator="equal">
      <formula>"x"</formula>
    </cfRule>
    <cfRule type="cellIs" priority="130" operator="equal">
      <formula>"x"</formula>
    </cfRule>
  </conditionalFormatting>
  <conditionalFormatting sqref="H98">
    <cfRule type="cellIs" dxfId="32" priority="127" operator="equal">
      <formula>"x"</formula>
    </cfRule>
    <cfRule type="cellIs" priority="128" operator="equal">
      <formula>"x"</formula>
    </cfRule>
  </conditionalFormatting>
  <conditionalFormatting sqref="H99">
    <cfRule type="cellIs" dxfId="31" priority="125" operator="equal">
      <formula>"x"</formula>
    </cfRule>
    <cfRule type="cellIs" priority="126" operator="equal">
      <formula>"x"</formula>
    </cfRule>
  </conditionalFormatting>
  <conditionalFormatting sqref="H100">
    <cfRule type="cellIs" dxfId="30" priority="123" operator="equal">
      <formula>"x"</formula>
    </cfRule>
    <cfRule type="cellIs" priority="124" operator="equal">
      <formula>"x"</formula>
    </cfRule>
  </conditionalFormatting>
  <conditionalFormatting sqref="J59">
    <cfRule type="cellIs" dxfId="29" priority="121" operator="notEqual">
      <formula>1</formula>
    </cfRule>
    <cfRule type="cellIs" dxfId="28" priority="122" operator="equal">
      <formula>1</formula>
    </cfRule>
  </conditionalFormatting>
  <conditionalFormatting sqref="H59">
    <cfRule type="cellIs" dxfId="27" priority="119" operator="equal">
      <formula>"x"</formula>
    </cfRule>
    <cfRule type="cellIs" priority="120" operator="equal">
      <formula>"x"</formula>
    </cfRule>
  </conditionalFormatting>
  <conditionalFormatting sqref="J60">
    <cfRule type="cellIs" dxfId="26" priority="117" operator="notEqual">
      <formula>1</formula>
    </cfRule>
    <cfRule type="cellIs" dxfId="25" priority="118" operator="equal">
      <formula>1</formula>
    </cfRule>
  </conditionalFormatting>
  <conditionalFormatting sqref="H60">
    <cfRule type="cellIs" dxfId="24" priority="115" operator="equal">
      <formula>"x"</formula>
    </cfRule>
    <cfRule type="cellIs" priority="116" operator="equal">
      <formula>"x"</formula>
    </cfRule>
  </conditionalFormatting>
  <conditionalFormatting sqref="J61">
    <cfRule type="cellIs" dxfId="23" priority="113" operator="notEqual">
      <formula>1</formula>
    </cfRule>
    <cfRule type="cellIs" dxfId="22" priority="114" operator="equal">
      <formula>1</formula>
    </cfRule>
  </conditionalFormatting>
  <conditionalFormatting sqref="H61">
    <cfRule type="cellIs" dxfId="21" priority="111" operator="equal">
      <formula>"x"</formula>
    </cfRule>
    <cfRule type="cellIs" priority="112" operator="equal">
      <formula>"x"</formula>
    </cfRule>
  </conditionalFormatting>
  <conditionalFormatting sqref="J62">
    <cfRule type="cellIs" dxfId="20" priority="109" operator="notEqual">
      <formula>1</formula>
    </cfRule>
    <cfRule type="cellIs" dxfId="19" priority="110" operator="equal">
      <formula>1</formula>
    </cfRule>
  </conditionalFormatting>
  <conditionalFormatting sqref="H62">
    <cfRule type="cellIs" dxfId="18" priority="107" operator="equal">
      <formula>"x"</formula>
    </cfRule>
    <cfRule type="cellIs" priority="108" operator="equal">
      <formula>"x"</formula>
    </cfRule>
  </conditionalFormatting>
  <conditionalFormatting sqref="H129">
    <cfRule type="cellIs" dxfId="17" priority="63" operator="equal">
      <formula>"x"</formula>
    </cfRule>
    <cfRule type="cellIs" priority="64" operator="equal">
      <formula>"x"</formula>
    </cfRule>
  </conditionalFormatting>
  <conditionalFormatting sqref="H116">
    <cfRule type="cellIs" dxfId="16" priority="59" operator="equal">
      <formula>"x"</formula>
    </cfRule>
    <cfRule type="cellIs" priority="60" operator="equal">
      <formula>"x"</formula>
    </cfRule>
  </conditionalFormatting>
  <conditionalFormatting sqref="H117">
    <cfRule type="cellIs" dxfId="15" priority="57" operator="equal">
      <formula>"x"</formula>
    </cfRule>
    <cfRule type="cellIs" priority="58" operator="equal">
      <formula>"x"</formula>
    </cfRule>
  </conditionalFormatting>
  <conditionalFormatting sqref="H118">
    <cfRule type="cellIs" dxfId="14" priority="51" operator="equal">
      <formula>"x"</formula>
    </cfRule>
    <cfRule type="cellIs" priority="52" operator="equal">
      <formula>"x"</formula>
    </cfRule>
  </conditionalFormatting>
  <conditionalFormatting sqref="H126">
    <cfRule type="cellIs" dxfId="13" priority="41" operator="equal">
      <formula>"x"</formula>
    </cfRule>
    <cfRule type="cellIs" priority="42" operator="equal">
      <formula>"x"</formula>
    </cfRule>
  </conditionalFormatting>
  <conditionalFormatting sqref="H127">
    <cfRule type="cellIs" dxfId="12" priority="39" operator="equal">
      <formula>"x"</formula>
    </cfRule>
    <cfRule type="cellIs" priority="40" operator="equal">
      <formula>"x"</formula>
    </cfRule>
  </conditionalFormatting>
  <conditionalFormatting sqref="H128">
    <cfRule type="cellIs" dxfId="11" priority="35" operator="equal">
      <formula>"x"</formula>
    </cfRule>
    <cfRule type="cellIs" priority="36" operator="equal">
      <formula>"x"</formula>
    </cfRule>
  </conditionalFormatting>
  <conditionalFormatting sqref="H89">
    <cfRule type="cellIs" dxfId="10" priority="13" operator="equal">
      <formula>"x"</formula>
    </cfRule>
    <cfRule type="cellIs" priority="14" operator="equal">
      <formula>"x"</formula>
    </cfRule>
  </conditionalFormatting>
  <conditionalFormatting sqref="H84">
    <cfRule type="cellIs" dxfId="9" priority="23" operator="equal">
      <formula>"x"</formula>
    </cfRule>
    <cfRule type="cellIs" priority="24" operator="equal">
      <formula>"x"</formula>
    </cfRule>
  </conditionalFormatting>
  <conditionalFormatting sqref="H85">
    <cfRule type="cellIs" dxfId="8" priority="21" operator="equal">
      <formula>"x"</formula>
    </cfRule>
    <cfRule type="cellIs" priority="22" operator="equal">
      <formula>"x"</formula>
    </cfRule>
  </conditionalFormatting>
  <conditionalFormatting sqref="H86">
    <cfRule type="cellIs" dxfId="7" priority="19" operator="equal">
      <formula>"x"</formula>
    </cfRule>
    <cfRule type="cellIs" priority="20" operator="equal">
      <formula>"x"</formula>
    </cfRule>
  </conditionalFormatting>
  <conditionalFormatting sqref="H87">
    <cfRule type="cellIs" dxfId="6" priority="17" operator="equal">
      <formula>"x"</formula>
    </cfRule>
    <cfRule type="cellIs" priority="18" operator="equal">
      <formula>"x"</formula>
    </cfRule>
  </conditionalFormatting>
  <conditionalFormatting sqref="H88">
    <cfRule type="cellIs" dxfId="5" priority="15" operator="equal">
      <formula>"x"</formula>
    </cfRule>
    <cfRule type="cellIs" priority="16" operator="equal">
      <formula>"x"</formula>
    </cfRule>
  </conditionalFormatting>
  <conditionalFormatting sqref="J90">
    <cfRule type="cellIs" dxfId="4" priority="11" operator="notEqual">
      <formula>1</formula>
    </cfRule>
    <cfRule type="cellIs" dxfId="3" priority="12" operator="equal">
      <formula>1</formula>
    </cfRule>
  </conditionalFormatting>
  <conditionalFormatting sqref="H90">
    <cfRule type="cellIs" dxfId="2" priority="7" operator="equal">
      <formula>"x"</formula>
    </cfRule>
    <cfRule type="cellIs" priority="8" operator="equal">
      <formula>"x"</formula>
    </cfRule>
  </conditionalFormatting>
  <conditionalFormatting sqref="H51:H52">
    <cfRule type="cellIs" dxfId="1" priority="5" operator="equal">
      <formula>"x"</formula>
    </cfRule>
    <cfRule type="cellIs" priority="6" operator="equal">
      <formula>"x"</formula>
    </cfRule>
  </conditionalFormatting>
  <conditionalFormatting sqref="H76">
    <cfRule type="cellIs" dxfId="0" priority="1" operator="equal">
      <formula>"x"</formula>
    </cfRule>
    <cfRule type="cellIs" priority="2" operator="equal">
      <formula>"x"</formula>
    </cfRule>
  </conditionalFormatting>
  <dataValidations count="3">
    <dataValidation type="custom" errorStyle="warning" allowBlank="1" showInputMessage="1" showErrorMessage="1" errorTitle="LET OP!" error="Wanneer u dit requirement als 'Onmogelijk' beschouwd, wordt u uitgesloten van deelname aan deze aanbesteding." sqref="H9" xr:uid="{85DC298A-B670-450C-9E52-E847F2D9A19A}">
      <formula1>"I13&gt;0"</formula1>
    </dataValidation>
    <dataValidation type="custom" errorStyle="warning" allowBlank="1" showErrorMessage="1" errorTitle="LET OP!" error="Wanneer u dit requirement als 'Onmogelijk' beschouwd, wordt u uitgesloten van deelname aan deze aanbesteding." promptTitle="LET OP!" prompt="Wanneer u dit requirement als 'Onmogelijk' beschouwd, wordt u uitgesloten van deelname aan deze aanbesteding." sqref="H10:H23 H7:H8 H53:H57 H64:H70 H59:H62 H84:H89 H102:H114 H116:H118 H126:H128 H25:H50 H73:H75 H77:H82" xr:uid="{7F92C901-B734-4498-B91C-11506335F416}">
      <formula1>"h13&gt;0"</formula1>
    </dataValidation>
    <dataValidation type="custom" allowBlank="1" showInputMessage="1" showErrorMessage="1" errorTitle="Dubbele invoer" error="Maar 1 keuze mogelijk!" promptTitle="Dubbele invoer" sqref="I23:I24" xr:uid="{B554ECA8-162D-439A-8E2E-6AC505079EEE}">
      <formula1>COUNTIF(I$23:J$23,I23)=1</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Toelichting</vt:lpstr>
      <vt:lpstr>2. Algemeen</vt:lpstr>
      <vt:lpstr>3. ICT</vt:lpstr>
      <vt:lpstr>4. SLA</vt:lpstr>
      <vt:lpstr>5. Functioneel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dc:creator>
  <cp:lastModifiedBy>Leijs, Ewoud</cp:lastModifiedBy>
  <dcterms:created xsi:type="dcterms:W3CDTF">2020-01-14T13:58:56Z</dcterms:created>
  <dcterms:modified xsi:type="dcterms:W3CDTF">2022-01-25T16:30:02Z</dcterms:modified>
</cp:coreProperties>
</file>