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O:\Inkoop bedrijfsvoering\1 - Lopende inkopen\Wilco inkoop\2022\1910091 Westfries Museum\1931821 Depot Westfries museum\Nota van inlichtingen\"/>
    </mc:Choice>
  </mc:AlternateContent>
  <xr:revisionPtr revIDLastSave="0" documentId="8_{EF27648E-39CF-4BCC-8546-7A3736599FC5}" xr6:coauthVersionLast="47" xr6:coauthVersionMax="47" xr10:uidLastSave="{00000000-0000-0000-0000-000000000000}"/>
  <bookViews>
    <workbookView xWindow="-108" yWindow="-108" windowWidth="23256" windowHeight="12720" xr2:uid="{B10B182B-C37F-486D-9ECB-C49F90CF27F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1" l="1"/>
  <c r="E26" i="1"/>
  <c r="E15" i="1"/>
  <c r="A25" i="1"/>
  <c r="E36" i="1"/>
  <c r="E14" i="1"/>
  <c r="E39" i="1"/>
  <c r="E38" i="1"/>
  <c r="E37" i="1"/>
  <c r="E35" i="1"/>
  <c r="E33" i="1"/>
  <c r="E34" i="1"/>
  <c r="E32" i="1"/>
  <c r="E31" i="1"/>
  <c r="E25" i="1"/>
  <c r="E13" i="1"/>
</calcChain>
</file>

<file path=xl/sharedStrings.xml><?xml version="1.0" encoding="utf-8"?>
<sst xmlns="http://schemas.openxmlformats.org/spreadsheetml/2006/main" count="47" uniqueCount="34">
  <si>
    <t>Aanbesteding Depot Westfries museum</t>
  </si>
  <si>
    <t>Onderdeel</t>
  </si>
  <si>
    <t>Uithuizing collectie</t>
  </si>
  <si>
    <t>Bedrag</t>
  </si>
  <si>
    <t>Opslag collectie fase 1</t>
  </si>
  <si>
    <t>Maanden</t>
  </si>
  <si>
    <t>Bedrag per M2</t>
  </si>
  <si>
    <t>In rekening te brengen opervlakte M2</t>
  </si>
  <si>
    <t>Inhuizing collectie</t>
  </si>
  <si>
    <t>Opslag collectie fase 2</t>
  </si>
  <si>
    <t xml:space="preserve">Bijlage Prijzenblad </t>
  </si>
  <si>
    <t xml:space="preserve">Uurprijs van arthandler </t>
  </si>
  <si>
    <t>Aantal</t>
  </si>
  <si>
    <t>Kosten per stuk/uur/keer</t>
  </si>
  <si>
    <t>Transport per dagdeel van 4 uur</t>
  </si>
  <si>
    <t>Transport per dagdeel van 8 uur</t>
  </si>
  <si>
    <t xml:space="preserve">Uurprijs Project coördinatie </t>
  </si>
  <si>
    <t>Gebruik klimaatkist per stuk</t>
  </si>
  <si>
    <t>Huur collectie werkruimte 150 m2 per dag</t>
  </si>
  <si>
    <t>Huur fotografieruimte 16m2 per dag</t>
  </si>
  <si>
    <t>Huur quarantaineruimte per dag</t>
  </si>
  <si>
    <t>Naam Inschrijver</t>
  </si>
  <si>
    <t xml:space="preserve">Huur collectie werkruimten </t>
  </si>
  <si>
    <t>Gebruik opbergmeubilair (depot en collectie werkruimten)</t>
  </si>
  <si>
    <t>Omschrijving: het uithuizen van de gehele collectie zoals omschreven in Bijlage programma van Eisen. Uw prijs dient inclusief klimaatkisten voor de topstukken te zijn. Inclusief palletboxen, kratten, filers, rijplaten, steiger, paktafels, hondjes en overig. Inclusief alle softpack, platen karton, folie, tyvek, tape, dozen, handschoenen en overig. Inclusief transport, special transport, verhuislift, hijskraan, project coördinatie etc te zijn. Het museum dient geheel ondersteund te worden door uw professie en vakmanschap zonder meerkosten. Voor het gebruik van de opbergmeubilair heeft de opdrachtgever geen afnameverplichting.</t>
  </si>
  <si>
    <t>Omschrijving: Het in opslag nemen van de gehele collectie.</t>
  </si>
  <si>
    <t>Omschrijving: Het in opslag houden van een deel van de collectie.</t>
  </si>
  <si>
    <t>Gebruik opbergmeubilair (depot)</t>
  </si>
  <si>
    <t>Diensten ten behoeve van beheer, behoud en vervoer in fase 2</t>
  </si>
  <si>
    <t>Omschrijving: het inhuizen van de gehele collectie zoals omschreven in Bijlage programma van Eisen. Uw prijs dient inclusief klimaatkisten voor de topstukken te zijn. Inclusief palletboxen, kratten, filers, rijplaten, steiger, paktafels, hondjes en overig. Inclusief alle softpack, platen karton, folie, tyvek, tape, dozen, handschoenen en overig. Inclusief transport, special transport, verhuislift, hijskraan, project coördinatie etc te zijn. Het museum dient geheel ondersteund te worden door uw professie en vakmanschap zonder meerkosten.  Voor het gebruik van de opbergmeubilair heeft de opdrachtgever geen afnameverplichting.</t>
  </si>
  <si>
    <t>Gebruik transportkist per stuk</t>
  </si>
  <si>
    <t>Omschrijving: de verwachting is dat er een aantal keer per jaar stukken van het Westfries Museum naar het depot moet worden getransporteerd en vanuit het depot naar het museum. Verder zullen er ook incidenteel facilitaire ruimtes gehuurd worden. Hiervoor dient u onderstaande verrekenprijzen op te geven. De aantallen zijn een indicatie, maar in de praktijk kan dit meer of minder zijn. Opdrachtgever heeft geen afnameverplichting voor deze onderdelen.</t>
  </si>
  <si>
    <t>Geklimatiseerd depot (inclusief deel met schilderijenrekken)</t>
  </si>
  <si>
    <r>
      <rPr>
        <b/>
        <sz val="16"/>
        <color theme="1"/>
        <rFont val="Calibri"/>
        <family val="2"/>
        <scheme val="minor"/>
      </rPr>
      <t>Inschrijfsom</t>
    </r>
    <r>
      <rPr>
        <sz val="16"/>
        <color theme="1"/>
        <rFont val="Calibri"/>
        <family val="2"/>
        <scheme val="minor"/>
      </rPr>
      <t xml:space="preserve"> = E8+E13+E14+E15+E20+E25+E26+(E31t/m E39)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</si>
</sst>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b/>
      <sz val="18"/>
      <color theme="1"/>
      <name val="Calibri"/>
      <family val="2"/>
      <scheme val="minor"/>
    </font>
    <font>
      <sz val="11"/>
      <name val="Calibri"/>
      <family val="2"/>
      <scheme val="minor"/>
    </font>
    <font>
      <sz val="16"/>
      <color theme="1"/>
      <name val="Calibri"/>
      <family val="2"/>
      <scheme val="minor"/>
    </font>
    <font>
      <b/>
      <sz val="16"/>
      <color theme="1"/>
      <name val="Calibri"/>
      <family val="2"/>
      <scheme val="minor"/>
    </font>
    <font>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s>
  <borders count="10">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0" fillId="0" borderId="0" xfId="0" applyAlignment="1">
      <alignment vertical="top" wrapText="1"/>
    </xf>
    <xf numFmtId="0" fontId="0" fillId="0" borderId="0" xfId="0" applyAlignment="1">
      <alignment wrapText="1"/>
    </xf>
    <xf numFmtId="0" fontId="0" fillId="0" borderId="6" xfId="0" applyBorder="1"/>
    <xf numFmtId="0" fontId="1" fillId="0" borderId="6" xfId="0" applyFont="1" applyBorder="1"/>
    <xf numFmtId="44" fontId="0" fillId="2" borderId="6" xfId="0" applyNumberFormat="1" applyFill="1" applyBorder="1"/>
    <xf numFmtId="0" fontId="0" fillId="2" borderId="6" xfId="0" applyFill="1" applyBorder="1"/>
    <xf numFmtId="44" fontId="0" fillId="0" borderId="6" xfId="0" applyNumberFormat="1" applyFill="1" applyBorder="1"/>
    <xf numFmtId="44" fontId="0" fillId="0" borderId="6" xfId="0" applyNumberFormat="1" applyBorder="1"/>
    <xf numFmtId="44" fontId="4" fillId="3" borderId="1" xfId="0" applyNumberFormat="1" applyFont="1" applyFill="1" applyBorder="1"/>
    <xf numFmtId="0" fontId="6" fillId="0" borderId="6" xfId="0" applyFont="1" applyBorder="1" applyAlignment="1">
      <alignment vertical="center"/>
    </xf>
    <xf numFmtId="0" fontId="0" fillId="0" borderId="6" xfId="0" applyBorder="1" applyAlignment="1">
      <alignment wrapText="1"/>
    </xf>
    <xf numFmtId="0" fontId="0" fillId="2" borderId="6" xfId="0" applyFill="1" applyBorder="1" applyAlignment="1">
      <alignment horizontal="center"/>
    </xf>
    <xf numFmtId="0" fontId="0" fillId="0" borderId="6" xfId="0" applyFill="1" applyBorder="1" applyAlignment="1">
      <alignment horizontal="center"/>
    </xf>
    <xf numFmtId="0" fontId="0" fillId="0" borderId="6" xfId="0" applyBorder="1" applyAlignment="1">
      <alignment wrapText="1"/>
    </xf>
    <xf numFmtId="0" fontId="0" fillId="0" borderId="6" xfId="0" applyBorder="1" applyAlignment="1">
      <alignment wrapText="1"/>
    </xf>
    <xf numFmtId="0" fontId="3" fillId="0" borderId="6" xfId="0" applyFont="1" applyFill="1" applyBorder="1"/>
    <xf numFmtId="0" fontId="0" fillId="0" borderId="6" xfId="0" applyBorder="1" applyAlignment="1">
      <alignmen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xf numFmtId="0" fontId="0" fillId="0" borderId="6" xfId="0" applyBorder="1" applyAlignment="1">
      <alignment vertical="top" wrapText="1"/>
    </xf>
    <xf numFmtId="0" fontId="0" fillId="0" borderId="6" xfId="0" applyBorder="1" applyAlignment="1">
      <alignment wrapText="1"/>
    </xf>
    <xf numFmtId="0" fontId="4" fillId="0" borderId="1" xfId="0" applyFont="1" applyBorder="1" applyAlignment="1">
      <alignment horizontal="center" vertical="center"/>
    </xf>
    <xf numFmtId="0" fontId="0" fillId="0" borderId="7" xfId="0" applyBorder="1" applyAlignment="1"/>
    <xf numFmtId="0" fontId="0" fillId="0" borderId="8" xfId="0" applyBorder="1" applyAlignment="1"/>
    <xf numFmtId="0" fontId="0" fillId="0" borderId="9" xfId="0" applyBorder="1" applyAlignment="1"/>
    <xf numFmtId="0" fontId="6" fillId="2" borderId="6" xfId="0" applyFont="1" applyFill="1" applyBorder="1" applyAlignment="1">
      <alignment vertical="center"/>
    </xf>
    <xf numFmtId="0" fontId="0" fillId="0" borderId="6" xfId="0" applyBorder="1" applyAlignment="1"/>
    <xf numFmtId="0" fontId="0" fillId="0" borderId="7" xfId="0" applyBorder="1" applyAlignment="1">
      <alignment vertical="top" wrapText="1"/>
    </xf>
    <xf numFmtId="0" fontId="0" fillId="0" borderId="9"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8B09-C7D0-43F7-8DBE-AF9530328B76}">
  <sheetPr>
    <pageSetUpPr fitToPage="1"/>
  </sheetPr>
  <dimension ref="A1:H43"/>
  <sheetViews>
    <sheetView tabSelected="1" zoomScale="40" zoomScaleNormal="40" workbookViewId="0">
      <selection activeCell="B45" sqref="B45"/>
    </sheetView>
  </sheetViews>
  <sheetFormatPr defaultColWidth="8.77734375" defaultRowHeight="14.4" x14ac:dyDescent="0.3"/>
  <cols>
    <col min="1" max="2" width="32.44140625" customWidth="1"/>
    <col min="3" max="3" width="19.33203125" customWidth="1"/>
    <col min="5" max="5" width="22.33203125" customWidth="1"/>
  </cols>
  <sheetData>
    <row r="1" spans="1:8" ht="24.6" thickTop="1" thickBot="1" x14ac:dyDescent="0.5">
      <c r="A1" s="18" t="s">
        <v>10</v>
      </c>
      <c r="B1" s="19"/>
      <c r="C1" s="19"/>
      <c r="D1" s="19"/>
      <c r="E1" s="20"/>
    </row>
    <row r="2" spans="1:8" ht="24" thickTop="1" x14ac:dyDescent="0.45">
      <c r="A2" s="21" t="s">
        <v>0</v>
      </c>
      <c r="B2" s="21"/>
      <c r="C2" s="21"/>
      <c r="D2" s="21"/>
      <c r="E2" s="21"/>
    </row>
    <row r="3" spans="1:8" ht="22.8" customHeight="1" x14ac:dyDescent="0.3">
      <c r="A3" s="10" t="s">
        <v>21</v>
      </c>
      <c r="B3" s="28"/>
      <c r="C3" s="28"/>
      <c r="D3" s="28"/>
      <c r="E3" s="28"/>
    </row>
    <row r="5" spans="1:8" x14ac:dyDescent="0.3">
      <c r="A5" s="4" t="s">
        <v>2</v>
      </c>
      <c r="B5" s="3"/>
      <c r="C5" s="3"/>
      <c r="D5" s="3"/>
      <c r="E5" s="3"/>
    </row>
    <row r="6" spans="1:8" ht="79.95" customHeight="1" x14ac:dyDescent="0.3">
      <c r="A6" s="22" t="s">
        <v>24</v>
      </c>
      <c r="B6" s="22"/>
      <c r="C6" s="22"/>
      <c r="D6" s="22"/>
      <c r="E6" s="22"/>
      <c r="F6" s="1"/>
      <c r="G6" s="1"/>
      <c r="H6" s="1"/>
    </row>
    <row r="7" spans="1:8" x14ac:dyDescent="0.3">
      <c r="A7" s="3" t="s">
        <v>1</v>
      </c>
      <c r="B7" s="3"/>
      <c r="C7" s="3"/>
      <c r="D7" s="3"/>
      <c r="E7" s="3" t="s">
        <v>3</v>
      </c>
    </row>
    <row r="8" spans="1:8" x14ac:dyDescent="0.3">
      <c r="A8" s="3" t="s">
        <v>2</v>
      </c>
      <c r="B8" s="3"/>
      <c r="C8" s="3"/>
      <c r="D8" s="3"/>
      <c r="E8" s="5">
        <v>0</v>
      </c>
    </row>
    <row r="9" spans="1:8" x14ac:dyDescent="0.3">
      <c r="A9" s="3"/>
      <c r="B9" s="3"/>
      <c r="C9" s="3"/>
      <c r="D9" s="3"/>
      <c r="E9" s="3"/>
    </row>
    <row r="10" spans="1:8" x14ac:dyDescent="0.3">
      <c r="A10" s="4" t="s">
        <v>4</v>
      </c>
      <c r="B10" s="3"/>
      <c r="C10" s="3"/>
      <c r="D10" s="3"/>
      <c r="E10" s="3"/>
    </row>
    <row r="11" spans="1:8" x14ac:dyDescent="0.3">
      <c r="A11" s="23" t="s">
        <v>25</v>
      </c>
      <c r="B11" s="23"/>
      <c r="C11" s="23"/>
      <c r="D11" s="23"/>
      <c r="E11" s="23"/>
      <c r="F11" s="2"/>
      <c r="G11" s="2"/>
      <c r="H11" s="2"/>
    </row>
    <row r="12" spans="1:8" x14ac:dyDescent="0.3">
      <c r="A12" s="3" t="s">
        <v>1</v>
      </c>
      <c r="B12" s="3" t="s">
        <v>7</v>
      </c>
      <c r="C12" s="3" t="s">
        <v>6</v>
      </c>
      <c r="D12" s="3" t="s">
        <v>5</v>
      </c>
      <c r="E12" s="3" t="s">
        <v>3</v>
      </c>
    </row>
    <row r="13" spans="1:8" ht="28.8" x14ac:dyDescent="0.3">
      <c r="A13" s="15" t="s">
        <v>32</v>
      </c>
      <c r="B13" s="12"/>
      <c r="C13" s="5">
        <v>0</v>
      </c>
      <c r="D13" s="3">
        <v>26</v>
      </c>
      <c r="E13" s="7">
        <f>SUM(B13*C13*D13)</f>
        <v>0</v>
      </c>
    </row>
    <row r="14" spans="1:8" x14ac:dyDescent="0.3">
      <c r="A14" s="3" t="s">
        <v>22</v>
      </c>
      <c r="B14" s="13">
        <v>150</v>
      </c>
      <c r="C14" s="5">
        <v>0</v>
      </c>
      <c r="D14" s="3">
        <v>26</v>
      </c>
      <c r="E14" s="7">
        <f>SUM(B14*C14*D14)</f>
        <v>0</v>
      </c>
    </row>
    <row r="15" spans="1:8" ht="28.8" x14ac:dyDescent="0.3">
      <c r="A15" s="11" t="s">
        <v>23</v>
      </c>
      <c r="B15" s="13"/>
      <c r="C15" s="5">
        <v>0</v>
      </c>
      <c r="D15" s="3">
        <v>26</v>
      </c>
      <c r="E15" s="7">
        <f>SUM(C15*D15)</f>
        <v>0</v>
      </c>
    </row>
    <row r="16" spans="1:8" x14ac:dyDescent="0.3">
      <c r="A16" s="3"/>
      <c r="B16" s="3"/>
      <c r="C16" s="3"/>
      <c r="D16" s="3"/>
      <c r="E16" s="3"/>
    </row>
    <row r="17" spans="1:8" x14ac:dyDescent="0.3">
      <c r="A17" s="4" t="s">
        <v>8</v>
      </c>
      <c r="B17" s="3"/>
      <c r="C17" s="3"/>
      <c r="D17" s="3"/>
      <c r="E17" s="3"/>
    </row>
    <row r="18" spans="1:8" ht="76.2" customHeight="1" x14ac:dyDescent="0.3">
      <c r="A18" s="22" t="s">
        <v>29</v>
      </c>
      <c r="B18" s="22"/>
      <c r="C18" s="22"/>
      <c r="D18" s="22"/>
      <c r="E18" s="22"/>
    </row>
    <row r="19" spans="1:8" x14ac:dyDescent="0.3">
      <c r="A19" s="3" t="s">
        <v>1</v>
      </c>
      <c r="B19" s="3"/>
      <c r="C19" s="3"/>
      <c r="D19" s="3"/>
      <c r="E19" s="3" t="s">
        <v>3</v>
      </c>
    </row>
    <row r="20" spans="1:8" x14ac:dyDescent="0.3">
      <c r="A20" s="25" t="s">
        <v>8</v>
      </c>
      <c r="B20" s="26"/>
      <c r="C20" s="26"/>
      <c r="D20" s="27"/>
      <c r="E20" s="5">
        <v>0</v>
      </c>
    </row>
    <row r="21" spans="1:8" x14ac:dyDescent="0.3">
      <c r="A21" s="3"/>
      <c r="B21" s="3"/>
      <c r="C21" s="3"/>
      <c r="D21" s="3"/>
      <c r="E21" s="3"/>
    </row>
    <row r="22" spans="1:8" x14ac:dyDescent="0.3">
      <c r="A22" s="4" t="s">
        <v>9</v>
      </c>
      <c r="B22" s="3"/>
      <c r="C22" s="3"/>
      <c r="D22" s="3"/>
      <c r="E22" s="3"/>
    </row>
    <row r="23" spans="1:8" x14ac:dyDescent="0.3">
      <c r="A23" s="23" t="s">
        <v>26</v>
      </c>
      <c r="B23" s="23"/>
      <c r="C23" s="23"/>
      <c r="D23" s="23"/>
      <c r="E23" s="23"/>
      <c r="F23" s="2"/>
      <c r="G23" s="2"/>
      <c r="H23" s="2"/>
    </row>
    <row r="24" spans="1:8" x14ac:dyDescent="0.3">
      <c r="A24" s="3" t="s">
        <v>1</v>
      </c>
      <c r="B24" s="3" t="s">
        <v>7</v>
      </c>
      <c r="C24" s="3" t="s">
        <v>6</v>
      </c>
      <c r="D24" s="3" t="s">
        <v>5</v>
      </c>
      <c r="E24" s="3" t="s">
        <v>3</v>
      </c>
    </row>
    <row r="25" spans="1:8" ht="28.8" x14ac:dyDescent="0.3">
      <c r="A25" s="15" t="str">
        <f>A13</f>
        <v>Geklimatiseerd depot (inclusief deel met schilderijenrekken)</v>
      </c>
      <c r="B25" s="6"/>
      <c r="C25" s="5">
        <v>0</v>
      </c>
      <c r="D25" s="3">
        <v>96</v>
      </c>
      <c r="E25" s="7">
        <f>SUM(B25*C25*D25)</f>
        <v>0</v>
      </c>
    </row>
    <row r="26" spans="1:8" x14ac:dyDescent="0.3">
      <c r="A26" s="14" t="s">
        <v>27</v>
      </c>
      <c r="B26" s="13"/>
      <c r="C26" s="5">
        <v>0</v>
      </c>
      <c r="D26" s="3">
        <v>96</v>
      </c>
      <c r="E26" s="7">
        <f>SUM(C26*D26)</f>
        <v>0</v>
      </c>
    </row>
    <row r="27" spans="1:8" x14ac:dyDescent="0.3">
      <c r="A27" s="14"/>
      <c r="B27" s="13"/>
      <c r="C27" s="7"/>
      <c r="D27" s="3"/>
      <c r="E27" s="7"/>
    </row>
    <row r="28" spans="1:8" x14ac:dyDescent="0.3">
      <c r="A28" s="4" t="s">
        <v>28</v>
      </c>
      <c r="B28" s="3"/>
      <c r="C28" s="13"/>
      <c r="D28" s="3"/>
      <c r="E28" s="3"/>
    </row>
    <row r="29" spans="1:8" ht="68.400000000000006" customHeight="1" x14ac:dyDescent="0.3">
      <c r="A29" s="22" t="s">
        <v>31</v>
      </c>
      <c r="B29" s="22"/>
      <c r="C29" s="22"/>
      <c r="D29" s="22"/>
      <c r="E29" s="22"/>
    </row>
    <row r="30" spans="1:8" ht="28.8" x14ac:dyDescent="0.3">
      <c r="A30" s="30" t="s">
        <v>1</v>
      </c>
      <c r="B30" s="31"/>
      <c r="C30" s="17" t="s">
        <v>13</v>
      </c>
      <c r="D30" s="17" t="s">
        <v>12</v>
      </c>
      <c r="E30" s="17" t="s">
        <v>3</v>
      </c>
    </row>
    <row r="31" spans="1:8" x14ac:dyDescent="0.3">
      <c r="A31" s="29" t="s">
        <v>11</v>
      </c>
      <c r="B31" s="29"/>
      <c r="C31" s="5">
        <v>0</v>
      </c>
      <c r="D31" s="3">
        <v>500</v>
      </c>
      <c r="E31" s="8">
        <f>SUM(C31*D31)</f>
        <v>0</v>
      </c>
    </row>
    <row r="32" spans="1:8" x14ac:dyDescent="0.3">
      <c r="A32" s="29" t="s">
        <v>14</v>
      </c>
      <c r="B32" s="29"/>
      <c r="C32" s="5">
        <v>0</v>
      </c>
      <c r="D32" s="3">
        <v>40</v>
      </c>
      <c r="E32" s="8">
        <f>SUM(C32*D32)</f>
        <v>0</v>
      </c>
    </row>
    <row r="33" spans="1:5" x14ac:dyDescent="0.3">
      <c r="A33" s="29" t="s">
        <v>15</v>
      </c>
      <c r="B33" s="29"/>
      <c r="C33" s="5">
        <v>0</v>
      </c>
      <c r="D33" s="3">
        <v>40</v>
      </c>
      <c r="E33" s="8">
        <f t="shared" ref="E33:E36" si="0">SUM(C33*D33)</f>
        <v>0</v>
      </c>
    </row>
    <row r="34" spans="1:5" x14ac:dyDescent="0.3">
      <c r="A34" s="29" t="s">
        <v>16</v>
      </c>
      <c r="B34" s="29"/>
      <c r="C34" s="5">
        <v>0</v>
      </c>
      <c r="D34" s="3">
        <v>240</v>
      </c>
      <c r="E34" s="8">
        <f t="shared" si="0"/>
        <v>0</v>
      </c>
    </row>
    <row r="35" spans="1:5" x14ac:dyDescent="0.3">
      <c r="A35" s="29" t="s">
        <v>30</v>
      </c>
      <c r="B35" s="29"/>
      <c r="C35" s="5">
        <v>0</v>
      </c>
      <c r="D35" s="3">
        <v>30</v>
      </c>
      <c r="E35" s="8">
        <f t="shared" si="0"/>
        <v>0</v>
      </c>
    </row>
    <row r="36" spans="1:5" x14ac:dyDescent="0.3">
      <c r="A36" s="25" t="s">
        <v>17</v>
      </c>
      <c r="B36" s="27"/>
      <c r="C36" s="5">
        <v>0</v>
      </c>
      <c r="D36" s="3">
        <v>20</v>
      </c>
      <c r="E36" s="8">
        <f t="shared" si="0"/>
        <v>0</v>
      </c>
    </row>
    <row r="37" spans="1:5" x14ac:dyDescent="0.3">
      <c r="A37" s="3" t="s">
        <v>18</v>
      </c>
      <c r="B37" s="3"/>
      <c r="C37" s="5">
        <v>0</v>
      </c>
      <c r="D37" s="16">
        <v>400</v>
      </c>
      <c r="E37" s="8">
        <f>SUM(C37*D37)</f>
        <v>0</v>
      </c>
    </row>
    <row r="38" spans="1:5" x14ac:dyDescent="0.3">
      <c r="A38" s="25" t="s">
        <v>19</v>
      </c>
      <c r="B38" s="27"/>
      <c r="C38" s="5">
        <v>0</v>
      </c>
      <c r="D38" s="16">
        <v>100</v>
      </c>
      <c r="E38" s="8">
        <f>SUM(C38*D38)</f>
        <v>0</v>
      </c>
    </row>
    <row r="39" spans="1:5" x14ac:dyDescent="0.3">
      <c r="A39" s="25" t="s">
        <v>20</v>
      </c>
      <c r="B39" s="27"/>
      <c r="C39" s="5">
        <v>0</v>
      </c>
      <c r="D39" s="16">
        <v>200</v>
      </c>
      <c r="E39" s="8">
        <f>SUM(C39*D39)</f>
        <v>0</v>
      </c>
    </row>
    <row r="42" spans="1:5" ht="33" customHeight="1" thickTop="1" thickBot="1" x14ac:dyDescent="0.45">
      <c r="A42" s="24" t="s">
        <v>33</v>
      </c>
      <c r="B42" s="24"/>
      <c r="C42" s="24"/>
      <c r="D42" s="24"/>
      <c r="E42" s="9">
        <f>SUM(E8+E13+E14+E15+E20+E25+E26+E31+E32+E33+E34+E35+E36+E37+E38+E39)</f>
        <v>0</v>
      </c>
    </row>
    <row r="43" spans="1:5" ht="15" thickTop="1" x14ac:dyDescent="0.3"/>
  </sheetData>
  <mergeCells count="19">
    <mergeCell ref="A42:D42"/>
    <mergeCell ref="A20:D20"/>
    <mergeCell ref="A39:B39"/>
    <mergeCell ref="A29:E29"/>
    <mergeCell ref="B3:E3"/>
    <mergeCell ref="A23:E23"/>
    <mergeCell ref="A31:B31"/>
    <mergeCell ref="A32:B32"/>
    <mergeCell ref="A33:B33"/>
    <mergeCell ref="A34:B34"/>
    <mergeCell ref="A35:B35"/>
    <mergeCell ref="A36:B36"/>
    <mergeCell ref="A38:B38"/>
    <mergeCell ref="A30:B30"/>
    <mergeCell ref="A1:E1"/>
    <mergeCell ref="A2:E2"/>
    <mergeCell ref="A18:E18"/>
    <mergeCell ref="A6:E6"/>
    <mergeCell ref="A11:E11"/>
  </mergeCells>
  <pageMargins left="0.7" right="0.7" top="0.75" bottom="0.75" header="0.3" footer="0.3"/>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Schagen, Wilco van</dc:creator>
  <cp:lastModifiedBy>Schagen, Wilco van</cp:lastModifiedBy>
  <cp:lastPrinted>2022-02-24T12:13:11Z</cp:lastPrinted>
  <dcterms:created xsi:type="dcterms:W3CDTF">2022-02-08T15:08:43Z</dcterms:created>
  <dcterms:modified xsi:type="dcterms:W3CDTF">2022-04-15T06:20:51Z</dcterms:modified>
</cp:coreProperties>
</file>