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tichtingfontys.sharepoint.com/sites/AanbestedingMeubilair/Gedeelde documenten/General/2021 Meubilair/05_Aanbestedingsdocument/"/>
    </mc:Choice>
  </mc:AlternateContent>
  <xr:revisionPtr revIDLastSave="123" documentId="11_11BBD9CC4ED95765CFCFF3B31304E0088E500C0A" xr6:coauthVersionLast="47" xr6:coauthVersionMax="48" xr10:uidLastSave="{93A139B2-603D-4A17-9EA4-524F4B196F61}"/>
  <bookViews>
    <workbookView xWindow="-120" yWindow="-120" windowWidth="29040" windowHeight="15720" xr2:uid="{00000000-000D-0000-FFFF-FFFF00000000}"/>
  </bookViews>
  <sheets>
    <sheet name="Perceel 1 " sheetId="6" r:id="rId1"/>
  </sheets>
  <definedNames>
    <definedName name="_xlnm.Print_Area" localSheetId="0">'Perceel 1 '!$A$1:$F$48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6" l="1"/>
  <c r="F28" i="6"/>
  <c r="F27" i="6"/>
  <c r="F23" i="6"/>
  <c r="F22" i="6"/>
  <c r="F42" i="6" l="1"/>
  <c r="F24" i="6" l="1"/>
  <c r="F30" i="6" l="1"/>
  <c r="F34" i="6"/>
  <c r="F35" i="6"/>
  <c r="F39" i="6"/>
  <c r="F40" i="6"/>
  <c r="F36" i="6"/>
  <c r="F37" i="6"/>
  <c r="F43" i="6"/>
  <c r="F38" i="6"/>
  <c r="F41" i="6"/>
  <c r="F44" i="6"/>
  <c r="F45" i="6"/>
  <c r="F33" i="6"/>
  <c r="F46" i="6" l="1"/>
  <c r="F48" i="6" s="1"/>
</calcChain>
</file>

<file path=xl/sharedStrings.xml><?xml version="1.0" encoding="utf-8"?>
<sst xmlns="http://schemas.openxmlformats.org/spreadsheetml/2006/main" count="93" uniqueCount="55">
  <si>
    <t xml:space="preserve">Bijlage C.1 Prijzenblad aanbesteding Circulair onderwijs- en kantoormeubilair en (interieur)advies </t>
  </si>
  <si>
    <t>rode teksten nog controleren</t>
  </si>
  <si>
    <t>PERCEEL 1: Duurzame levering van meubilair en (interieur)advies</t>
  </si>
  <si>
    <t>formules nog controleren</t>
  </si>
  <si>
    <t>= invulveld</t>
  </si>
  <si>
    <t>Gegevens inschrijver</t>
  </si>
  <si>
    <t>Naam onderneming</t>
  </si>
  <si>
    <t>Adres</t>
  </si>
  <si>
    <t>Postcode en plaats</t>
  </si>
  <si>
    <t>KvK-nummer</t>
  </si>
  <si>
    <t>Voorwaarden</t>
  </si>
  <si>
    <t xml:space="preserve">- Inschrijver dient zijn all-in (uur)tarieven voor de diverse diensten in onderstaande tabellen in te vullen, conform het programma van Eisen (in de geel gearceerde velden). </t>
  </si>
  <si>
    <t>- Inschrijver mag alleen de geel gearceerde velden invullen en mag (op straffe van uitsluiting) geen wijzigingen aanbrengen in het prijzenblad.</t>
  </si>
  <si>
    <t xml:space="preserve">- Het indienen van negatieve prijzen of “0” is niet toegestaan en leidt tot uitsluiting van de procedure. </t>
  </si>
  <si>
    <t>- Alle op te geven tarieven zijn vermeld in euro's en exclusief btw.</t>
  </si>
  <si>
    <t xml:space="preserve">- In de all-in (uur)tarieven zijn belastingen, (sociale) premies, administratieve en secretariaatskosten, overhead, winst en risico, evenals alle overige kosten (zoals transportkosten reis- en verblijfskosten, voorrijdkosten en parkeerkosten) die aan de uitvoering zijn verbonden, inbegrepen. Voor de afgegeven all-in uurtarieven geldt de indexering zoals opgenomen in het Programma van eisen. </t>
  </si>
  <si>
    <t xml:space="preserve">- De inschrijfprijs is fictief. De weging is slechts bedoeld ter vergelijking van de verschillende Inschrijvers. Hieraan kunnen geen rechten worden ontleend. </t>
  </si>
  <si>
    <t xml:space="preserve">- De door Inschrijver afgegeven all-in (uur) tarieven gelden voor alle opdrachten die binnen de Overeenkomst worden verstrekt. </t>
  </si>
  <si>
    <t>1. Advies en interieurontwerp</t>
  </si>
  <si>
    <t>Aantal (fictief)</t>
  </si>
  <si>
    <t>Nvt</t>
  </si>
  <si>
    <t>All-in uurtarief exclusief btw (prijspeil 2022)</t>
  </si>
  <si>
    <t>Eenheid</t>
  </si>
  <si>
    <t>Totaal</t>
  </si>
  <si>
    <t>1.1 Interieurontwerper / - adviseur</t>
  </si>
  <si>
    <t>nvt</t>
  </si>
  <si>
    <t xml:space="preserve">per uur </t>
  </si>
  <si>
    <t>1.2 Technisch tekenaar</t>
  </si>
  <si>
    <t xml:space="preserve">Subtotaal </t>
  </si>
  <si>
    <t>2. Onderzoek hergebruik meubilair</t>
  </si>
  <si>
    <t>Aantal m2</t>
  </si>
  <si>
    <t>2.1 Inventarisatie en registratie geschikt meubilair in een digitaal beheerssysteem, inclusief de conditiebeoordeling van de staat, conform PvE perceel 1, hoofdstuk 2</t>
  </si>
  <si>
    <t>0 - 200 m2</t>
  </si>
  <si>
    <t>200 m2 - 1000 m2</t>
  </si>
  <si>
    <t>vanaf 1000 m2</t>
  </si>
  <si>
    <t>3. Revitalisatie</t>
  </si>
  <si>
    <t>All-in tarief exclusief btw (prijspeil 2022)</t>
  </si>
  <si>
    <t>Eenheid (alle eenheden zijn uur en materiaal)</t>
  </si>
  <si>
    <t>3.1 Vervanging wielen</t>
  </si>
  <si>
    <t>per stoel</t>
  </si>
  <si>
    <t>3.2 Vervanging pootdoppen/ glijders</t>
  </si>
  <si>
    <t xml:space="preserve">3.3 Dieptereiniging stoffering </t>
  </si>
  <si>
    <t>per onderdeel</t>
  </si>
  <si>
    <t>3.4 Vervangen van de armleuningen van bureaustoelen</t>
  </si>
  <si>
    <t>3.5 Vervangen gasveer bureaustoel</t>
  </si>
  <si>
    <t>3.6 Vervangen stoffering bureaustoel (rug+zitting stoel incl schuim)</t>
  </si>
  <si>
    <t>3.7 Doorsmeren slingerloop</t>
  </si>
  <si>
    <t>3.8 Vervangen slinger handmatig verstelbaar bureau</t>
  </si>
  <si>
    <t>3.9 Vervangen bedieningsmechanisme (display), elektrisch verstelbaar bureau (zit-zit / zit-sta)</t>
  </si>
  <si>
    <t>3.10 Vernieuwen kabelgoot en klemmen (o.a. onder bureau's)</t>
  </si>
  <si>
    <t xml:space="preserve">3.11 Vervangen sloten </t>
  </si>
  <si>
    <t>per slot</t>
  </si>
  <si>
    <t>3.12 Vervangen 1 roldeur per stuk van jaloeziekast 195 x 120 x 45</t>
  </si>
  <si>
    <t>3.13 Vervangen 1 roldeur per stuk van jaloeziekast 120 x 120 x 45</t>
  </si>
  <si>
    <t xml:space="preserve">Inschrijfprijs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</si>
</sst>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9"/>
      <color theme="1"/>
      <name val="Verdana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1">
    <xf numFmtId="0" fontId="0" fillId="0" borderId="0" xfId="0"/>
    <xf numFmtId="0" fontId="7" fillId="0" borderId="0" xfId="0" applyFont="1" applyAlignment="1">
      <alignment vertical="top" wrapText="1"/>
    </xf>
    <xf numFmtId="0" fontId="8" fillId="0" borderId="0" xfId="0" quotePrefix="1" applyFont="1" applyAlignment="1">
      <alignment vertical="top" wrapText="1"/>
    </xf>
    <xf numFmtId="0" fontId="8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 wrapText="1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2" fillId="5" borderId="6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3" borderId="1" xfId="0" applyFill="1" applyBorder="1" applyAlignment="1">
      <alignment vertical="top"/>
    </xf>
    <xf numFmtId="0" fontId="0" fillId="0" borderId="0" xfId="0" quotePrefix="1" applyAlignment="1">
      <alignment vertical="top"/>
    </xf>
    <xf numFmtId="0" fontId="0" fillId="0" borderId="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1" applyFont="1" applyFill="1" applyBorder="1" applyAlignment="1">
      <alignment horizontal="left" vertical="top" wrapText="1"/>
    </xf>
    <xf numFmtId="0" fontId="7" fillId="0" borderId="5" xfId="0" applyFont="1" applyBorder="1" applyAlignment="1">
      <alignment vertical="top"/>
    </xf>
    <xf numFmtId="0" fontId="7" fillId="0" borderId="0" xfId="0" quotePrefix="1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5" xfId="0" quotePrefix="1" applyFont="1" applyBorder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13" xfId="0" quotePrefix="1" applyBorder="1" applyAlignment="1">
      <alignment vertical="top"/>
    </xf>
    <xf numFmtId="0" fontId="0" fillId="0" borderId="14" xfId="0" applyBorder="1" applyAlignment="1">
      <alignment vertical="top"/>
    </xf>
    <xf numFmtId="164" fontId="1" fillId="0" borderId="0" xfId="0" applyNumberFormat="1" applyFont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164" fontId="1" fillId="7" borderId="1" xfId="0" applyNumberFormat="1" applyFont="1" applyFill="1" applyBorder="1" applyAlignment="1">
      <alignment horizontal="right" vertical="top"/>
    </xf>
    <xf numFmtId="164" fontId="1" fillId="4" borderId="1" xfId="0" applyNumberFormat="1" applyFont="1" applyFill="1" applyBorder="1" applyAlignment="1">
      <alignment horizontal="right" vertical="top"/>
    </xf>
    <xf numFmtId="164" fontId="0" fillId="3" borderId="1" xfId="0" applyNumberFormat="1" applyFill="1" applyBorder="1" applyAlignment="1" applyProtection="1">
      <alignment horizontal="right" vertical="top"/>
      <protection locked="0"/>
    </xf>
    <xf numFmtId="0" fontId="0" fillId="0" borderId="1" xfId="0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0" borderId="10" xfId="0" quotePrefix="1" applyBorder="1" applyAlignment="1">
      <alignment vertical="top"/>
    </xf>
    <xf numFmtId="0" fontId="0" fillId="0" borderId="11" xfId="0" quotePrefix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1" fillId="7" borderId="2" xfId="0" applyFont="1" applyFill="1" applyBorder="1" applyAlignment="1">
      <alignment horizontal="left" vertical="top"/>
    </xf>
    <xf numFmtId="0" fontId="1" fillId="7" borderId="3" xfId="0" applyFont="1" applyFill="1" applyBorder="1" applyAlignment="1">
      <alignment horizontal="left" vertical="top"/>
    </xf>
    <xf numFmtId="0" fontId="0" fillId="7" borderId="3" xfId="0" applyFill="1" applyBorder="1" applyAlignment="1">
      <alignment horizontal="left" vertical="top"/>
    </xf>
    <xf numFmtId="0" fontId="0" fillId="7" borderId="4" xfId="0" applyFill="1" applyBorder="1" applyAlignment="1">
      <alignment horizontal="left" vertical="top"/>
    </xf>
    <xf numFmtId="0" fontId="2" fillId="0" borderId="13" xfId="0" quotePrefix="1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1" fillId="4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3" xfId="0" quotePrefix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8" xfId="0" quotePrefix="1" applyFont="1" applyBorder="1" applyAlignment="1">
      <alignment vertical="top" wrapText="1"/>
    </xf>
    <xf numFmtId="0" fontId="2" fillId="0" borderId="9" xfId="0" quotePrefix="1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0" fillId="3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4" fillId="2" borderId="11" xfId="0" applyFont="1" applyFill="1" applyBorder="1" applyAlignment="1">
      <alignment vertical="top"/>
    </xf>
    <xf numFmtId="0" fontId="4" fillId="2" borderId="12" xfId="0" applyFont="1" applyFill="1" applyBorder="1" applyAlignment="1">
      <alignment vertical="top"/>
    </xf>
    <xf numFmtId="0" fontId="0" fillId="0" borderId="4" xfId="0" applyBorder="1" applyAlignment="1" applyProtection="1">
      <alignment vertical="top"/>
      <protection locked="0"/>
    </xf>
    <xf numFmtId="0" fontId="0" fillId="0" borderId="0" xfId="0" quotePrefix="1" applyBorder="1" applyAlignment="1">
      <alignment vertical="top"/>
    </xf>
    <xf numFmtId="0" fontId="2" fillId="0" borderId="0" xfId="0" quotePrefix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quotePrefix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7" fillId="0" borderId="0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zoomScaleNormal="100" workbookViewId="0">
      <selection activeCell="D22" sqref="D22"/>
    </sheetView>
  </sheetViews>
  <sheetFormatPr defaultColWidth="9.140625" defaultRowHeight="12.75" x14ac:dyDescent="0.2"/>
  <cols>
    <col min="1" max="1" width="59.85546875" style="7" customWidth="1"/>
    <col min="2" max="2" width="14" style="7" customWidth="1"/>
    <col min="3" max="3" width="16.28515625" style="7" customWidth="1"/>
    <col min="4" max="4" width="20.140625" style="7" customWidth="1"/>
    <col min="5" max="5" width="13.5703125" style="7" customWidth="1"/>
    <col min="6" max="6" width="14.28515625" style="7" customWidth="1"/>
    <col min="7" max="7" width="22.7109375" style="7" customWidth="1"/>
    <col min="8" max="8" width="18.140625" style="6" customWidth="1"/>
    <col min="9" max="16384" width="9.140625" style="7"/>
  </cols>
  <sheetData>
    <row r="1" spans="1:11" s="36" customFormat="1" ht="18" x14ac:dyDescent="0.2">
      <c r="A1" s="50" t="s">
        <v>0</v>
      </c>
      <c r="B1" s="50"/>
      <c r="C1" s="50"/>
      <c r="D1" s="51"/>
      <c r="E1" s="51"/>
      <c r="F1" s="51"/>
      <c r="G1" s="35" t="s">
        <v>1</v>
      </c>
    </row>
    <row r="2" spans="1:11" s="36" customFormat="1" ht="18" customHeight="1" x14ac:dyDescent="0.2">
      <c r="A2" s="48" t="s">
        <v>2</v>
      </c>
      <c r="B2" s="48"/>
      <c r="C2" s="48"/>
      <c r="D2" s="49"/>
      <c r="E2" s="49"/>
      <c r="F2" s="49"/>
      <c r="G2" s="37" t="s">
        <v>3</v>
      </c>
      <c r="H2" s="38"/>
      <c r="I2" s="39"/>
      <c r="J2" s="39"/>
      <c r="K2" s="39"/>
    </row>
    <row r="3" spans="1:11" x14ac:dyDescent="0.2">
      <c r="G3" s="30"/>
    </row>
    <row r="4" spans="1:11" x14ac:dyDescent="0.2">
      <c r="A4" s="18"/>
      <c r="B4" s="19" t="s">
        <v>4</v>
      </c>
      <c r="G4" s="30"/>
    </row>
    <row r="5" spans="1:11" x14ac:dyDescent="0.2">
      <c r="D5" s="19"/>
      <c r="G5" s="20"/>
    </row>
    <row r="6" spans="1:11" x14ac:dyDescent="0.2">
      <c r="A6" s="73" t="s">
        <v>5</v>
      </c>
      <c r="B6" s="74"/>
      <c r="C6" s="74"/>
      <c r="D6" s="75"/>
      <c r="E6" s="75"/>
      <c r="F6" s="76"/>
      <c r="G6" s="72"/>
    </row>
    <row r="7" spans="1:11" x14ac:dyDescent="0.2">
      <c r="A7" s="21" t="s">
        <v>6</v>
      </c>
      <c r="B7" s="70"/>
      <c r="C7" s="71"/>
      <c r="D7" s="71"/>
      <c r="E7" s="71"/>
      <c r="F7" s="77"/>
      <c r="G7" s="72"/>
    </row>
    <row r="8" spans="1:11" x14ac:dyDescent="0.2">
      <c r="A8" s="21" t="s">
        <v>7</v>
      </c>
      <c r="B8" s="70"/>
      <c r="C8" s="71"/>
      <c r="D8" s="71"/>
      <c r="E8" s="71"/>
      <c r="F8" s="77"/>
      <c r="G8" s="72"/>
    </row>
    <row r="9" spans="1:11" x14ac:dyDescent="0.2">
      <c r="A9" s="21" t="s">
        <v>8</v>
      </c>
      <c r="B9" s="70"/>
      <c r="C9" s="71"/>
      <c r="D9" s="71"/>
      <c r="E9" s="71"/>
      <c r="F9" s="77"/>
      <c r="G9" s="72"/>
    </row>
    <row r="10" spans="1:11" x14ac:dyDescent="0.2">
      <c r="A10" s="21" t="s">
        <v>9</v>
      </c>
      <c r="B10" s="70"/>
      <c r="C10" s="71"/>
      <c r="D10" s="71"/>
      <c r="E10" s="71"/>
      <c r="F10" s="77"/>
      <c r="G10" s="72"/>
    </row>
    <row r="11" spans="1:11" x14ac:dyDescent="0.2">
      <c r="G11" s="20"/>
    </row>
    <row r="12" spans="1:11" x14ac:dyDescent="0.2">
      <c r="A12" s="73" t="s">
        <v>10</v>
      </c>
      <c r="B12" s="74"/>
      <c r="C12" s="74"/>
      <c r="D12" s="75"/>
      <c r="E12" s="75"/>
      <c r="F12" s="76"/>
      <c r="G12" s="72"/>
    </row>
    <row r="13" spans="1:11" x14ac:dyDescent="0.2">
      <c r="A13" s="52" t="s">
        <v>11</v>
      </c>
      <c r="B13" s="53"/>
      <c r="C13" s="53"/>
      <c r="D13" s="54"/>
      <c r="E13" s="54"/>
      <c r="F13" s="55"/>
    </row>
    <row r="14" spans="1:11" x14ac:dyDescent="0.2">
      <c r="A14" s="40" t="s">
        <v>12</v>
      </c>
      <c r="B14" s="78"/>
      <c r="C14" s="78"/>
      <c r="D14" s="72"/>
      <c r="E14" s="72"/>
      <c r="F14" s="41"/>
    </row>
    <row r="15" spans="1:11" x14ac:dyDescent="0.2">
      <c r="A15" s="40" t="s">
        <v>13</v>
      </c>
      <c r="B15" s="78"/>
      <c r="C15" s="78"/>
      <c r="D15" s="72"/>
      <c r="E15" s="72"/>
      <c r="F15" s="41"/>
    </row>
    <row r="16" spans="1:11" x14ac:dyDescent="0.2">
      <c r="A16" s="60" t="s">
        <v>14</v>
      </c>
      <c r="B16" s="79"/>
      <c r="C16" s="79"/>
      <c r="D16" s="80"/>
      <c r="E16" s="80"/>
      <c r="F16" s="61"/>
      <c r="G16" s="31"/>
      <c r="H16" s="2"/>
      <c r="I16" s="1"/>
      <c r="J16" s="1"/>
      <c r="K16" s="1"/>
    </row>
    <row r="17" spans="1:11" s="34" customFormat="1" ht="41.25" customHeight="1" x14ac:dyDescent="0.2">
      <c r="A17" s="60" t="s">
        <v>15</v>
      </c>
      <c r="B17" s="80"/>
      <c r="C17" s="80"/>
      <c r="D17" s="80"/>
      <c r="E17" s="80"/>
      <c r="F17" s="61"/>
      <c r="G17" s="32"/>
      <c r="H17" s="32"/>
      <c r="I17" s="33"/>
      <c r="J17" s="33"/>
      <c r="K17" s="33"/>
    </row>
    <row r="18" spans="1:11" ht="15" customHeight="1" x14ac:dyDescent="0.2">
      <c r="A18" s="64" t="s">
        <v>16</v>
      </c>
      <c r="B18" s="81"/>
      <c r="C18" s="81"/>
      <c r="D18" s="82"/>
      <c r="E18" s="82"/>
      <c r="F18" s="65"/>
    </row>
    <row r="19" spans="1:11" ht="16.899999999999999" customHeight="1" x14ac:dyDescent="0.2">
      <c r="A19" s="66" t="s">
        <v>17</v>
      </c>
      <c r="B19" s="67"/>
      <c r="C19" s="67"/>
      <c r="D19" s="68"/>
      <c r="E19" s="68"/>
      <c r="F19" s="69"/>
      <c r="G19" s="31"/>
      <c r="H19" s="2"/>
      <c r="I19" s="1"/>
      <c r="J19" s="1"/>
      <c r="K19" s="1"/>
    </row>
    <row r="20" spans="1:11" x14ac:dyDescent="0.2">
      <c r="G20" s="20"/>
    </row>
    <row r="21" spans="1:11" s="22" customFormat="1" ht="25.9" customHeight="1" x14ac:dyDescent="0.2">
      <c r="A21" s="87" t="s">
        <v>18</v>
      </c>
      <c r="B21" s="88" t="s">
        <v>19</v>
      </c>
      <c r="C21" s="88" t="s">
        <v>20</v>
      </c>
      <c r="D21" s="88" t="s">
        <v>21</v>
      </c>
      <c r="E21" s="88" t="s">
        <v>22</v>
      </c>
      <c r="F21" s="89" t="s">
        <v>23</v>
      </c>
      <c r="G21" s="83"/>
      <c r="H21" s="8"/>
    </row>
    <row r="22" spans="1:11" s="24" customFormat="1" x14ac:dyDescent="0.2">
      <c r="A22" s="47" t="s">
        <v>24</v>
      </c>
      <c r="B22" s="23">
        <v>800</v>
      </c>
      <c r="C22" s="23" t="s">
        <v>25</v>
      </c>
      <c r="D22" s="46"/>
      <c r="E22" s="27" t="s">
        <v>26</v>
      </c>
      <c r="F22" s="43">
        <f>B22*D22</f>
        <v>0</v>
      </c>
      <c r="G22" s="84"/>
      <c r="H22" s="3"/>
      <c r="I22" s="4"/>
      <c r="J22" s="4"/>
      <c r="K22" s="4"/>
    </row>
    <row r="23" spans="1:11" s="24" customFormat="1" x14ac:dyDescent="0.2">
      <c r="A23" s="47" t="s">
        <v>27</v>
      </c>
      <c r="B23" s="23">
        <v>200</v>
      </c>
      <c r="C23" s="23" t="s">
        <v>25</v>
      </c>
      <c r="D23" s="46"/>
      <c r="E23" s="27" t="s">
        <v>26</v>
      </c>
      <c r="F23" s="43">
        <f>B23*D23</f>
        <v>0</v>
      </c>
      <c r="G23" s="85"/>
      <c r="H23" s="9"/>
    </row>
    <row r="24" spans="1:11" s="24" customFormat="1" x14ac:dyDescent="0.2">
      <c r="A24" s="56" t="s">
        <v>28</v>
      </c>
      <c r="B24" s="57"/>
      <c r="C24" s="57"/>
      <c r="D24" s="58"/>
      <c r="E24" s="59"/>
      <c r="F24" s="44">
        <f>SUM(F22:F23)</f>
        <v>0</v>
      </c>
      <c r="G24" s="86"/>
      <c r="H24" s="9"/>
    </row>
    <row r="25" spans="1:11" s="24" customFormat="1" x14ac:dyDescent="0.2">
      <c r="A25" s="14"/>
      <c r="B25" s="14"/>
      <c r="C25" s="14"/>
      <c r="F25" s="42"/>
      <c r="G25" s="25"/>
      <c r="H25" s="9"/>
    </row>
    <row r="26" spans="1:11" s="22" customFormat="1" ht="25.9" customHeight="1" x14ac:dyDescent="0.2">
      <c r="A26" s="87" t="s">
        <v>29</v>
      </c>
      <c r="B26" s="88" t="s">
        <v>19</v>
      </c>
      <c r="C26" s="88" t="s">
        <v>30</v>
      </c>
      <c r="D26" s="88" t="s">
        <v>21</v>
      </c>
      <c r="E26" s="88" t="s">
        <v>22</v>
      </c>
      <c r="F26" s="89" t="s">
        <v>23</v>
      </c>
      <c r="G26" s="83"/>
      <c r="H26" s="8"/>
    </row>
    <row r="27" spans="1:11" s="24" customFormat="1" ht="38.25" x14ac:dyDescent="0.2">
      <c r="A27" s="26" t="s">
        <v>31</v>
      </c>
      <c r="B27" s="10">
        <v>1000</v>
      </c>
      <c r="C27" s="11" t="s">
        <v>32</v>
      </c>
      <c r="D27" s="46"/>
      <c r="E27" s="27" t="s">
        <v>26</v>
      </c>
      <c r="F27" s="43">
        <f>+B27*D27</f>
        <v>0</v>
      </c>
      <c r="G27" s="86"/>
      <c r="H27" s="9"/>
    </row>
    <row r="28" spans="1:11" s="24" customFormat="1" ht="38.25" x14ac:dyDescent="0.2">
      <c r="A28" s="26" t="s">
        <v>31</v>
      </c>
      <c r="B28" s="12">
        <v>500</v>
      </c>
      <c r="C28" s="13" t="s">
        <v>33</v>
      </c>
      <c r="D28" s="46"/>
      <c r="E28" s="27" t="s">
        <v>26</v>
      </c>
      <c r="F28" s="43">
        <f>+B28*D28</f>
        <v>0</v>
      </c>
      <c r="G28" s="86"/>
      <c r="H28" s="9"/>
    </row>
    <row r="29" spans="1:11" s="24" customFormat="1" ht="38.25" x14ac:dyDescent="0.2">
      <c r="A29" s="26" t="s">
        <v>31</v>
      </c>
      <c r="B29" s="12">
        <v>200</v>
      </c>
      <c r="C29" s="13" t="s">
        <v>34</v>
      </c>
      <c r="D29" s="46"/>
      <c r="E29" s="27" t="s">
        <v>26</v>
      </c>
      <c r="F29" s="43">
        <f>+B29*D29</f>
        <v>0</v>
      </c>
      <c r="G29" s="86"/>
      <c r="H29" s="9"/>
    </row>
    <row r="30" spans="1:11" s="24" customFormat="1" x14ac:dyDescent="0.2">
      <c r="A30" s="56" t="s">
        <v>28</v>
      </c>
      <c r="B30" s="57"/>
      <c r="C30" s="57"/>
      <c r="D30" s="58"/>
      <c r="E30" s="59"/>
      <c r="F30" s="44">
        <f>SUM(F27:F29)</f>
        <v>0</v>
      </c>
      <c r="G30" s="86"/>
      <c r="H30" s="9"/>
    </row>
    <row r="31" spans="1:11" s="24" customFormat="1" x14ac:dyDescent="0.2">
      <c r="A31" s="14"/>
      <c r="B31" s="14"/>
      <c r="C31" s="14"/>
      <c r="F31" s="42"/>
      <c r="G31" s="25"/>
      <c r="H31" s="9"/>
    </row>
    <row r="32" spans="1:11" s="24" customFormat="1" ht="51" x14ac:dyDescent="0.2">
      <c r="A32" s="87" t="s">
        <v>35</v>
      </c>
      <c r="B32" s="88" t="s">
        <v>19</v>
      </c>
      <c r="C32" s="88"/>
      <c r="D32" s="88" t="s">
        <v>36</v>
      </c>
      <c r="E32" s="88" t="s">
        <v>37</v>
      </c>
      <c r="F32" s="89" t="s">
        <v>23</v>
      </c>
      <c r="G32" s="86"/>
      <c r="H32" s="9"/>
    </row>
    <row r="33" spans="1:11" s="24" customFormat="1" x14ac:dyDescent="0.2">
      <c r="A33" s="90" t="s">
        <v>38</v>
      </c>
      <c r="B33" s="28">
        <v>200</v>
      </c>
      <c r="C33" s="28" t="s">
        <v>25</v>
      </c>
      <c r="D33" s="46"/>
      <c r="E33" s="27" t="s">
        <v>39</v>
      </c>
      <c r="F33" s="43">
        <f>B33*D33</f>
        <v>0</v>
      </c>
      <c r="G33" s="86"/>
      <c r="H33" s="9"/>
    </row>
    <row r="34" spans="1:11" s="24" customFormat="1" x14ac:dyDescent="0.2">
      <c r="A34" s="90" t="s">
        <v>40</v>
      </c>
      <c r="B34" s="28">
        <v>2000</v>
      </c>
      <c r="C34" s="28" t="s">
        <v>25</v>
      </c>
      <c r="D34" s="46"/>
      <c r="E34" s="27" t="s">
        <v>39</v>
      </c>
      <c r="F34" s="43">
        <f t="shared" ref="F34:F45" si="0">B34*D34</f>
        <v>0</v>
      </c>
      <c r="G34" s="86"/>
      <c r="H34" s="9"/>
    </row>
    <row r="35" spans="1:11" s="24" customFormat="1" x14ac:dyDescent="0.2">
      <c r="A35" s="90" t="s">
        <v>41</v>
      </c>
      <c r="B35" s="28">
        <v>500</v>
      </c>
      <c r="C35" s="28" t="s">
        <v>25</v>
      </c>
      <c r="D35" s="46"/>
      <c r="E35" s="27" t="s">
        <v>42</v>
      </c>
      <c r="F35" s="43">
        <f t="shared" si="0"/>
        <v>0</v>
      </c>
      <c r="G35" s="86"/>
      <c r="H35" s="9"/>
    </row>
    <row r="36" spans="1:11" s="24" customFormat="1" x14ac:dyDescent="0.2">
      <c r="A36" s="90" t="s">
        <v>43</v>
      </c>
      <c r="B36" s="28">
        <v>100</v>
      </c>
      <c r="C36" s="28" t="s">
        <v>25</v>
      </c>
      <c r="D36" s="46"/>
      <c r="E36" s="27" t="s">
        <v>42</v>
      </c>
      <c r="F36" s="43">
        <f>B36*D36</f>
        <v>0</v>
      </c>
      <c r="G36" s="86"/>
      <c r="H36" s="9"/>
    </row>
    <row r="37" spans="1:11" s="24" customFormat="1" x14ac:dyDescent="0.2">
      <c r="A37" s="90" t="s">
        <v>44</v>
      </c>
      <c r="B37" s="28">
        <v>100</v>
      </c>
      <c r="C37" s="28" t="s">
        <v>25</v>
      </c>
      <c r="D37" s="46"/>
      <c r="E37" s="27" t="s">
        <v>42</v>
      </c>
      <c r="F37" s="43">
        <f>B37*D37</f>
        <v>0</v>
      </c>
      <c r="G37" s="86"/>
      <c r="H37" s="9"/>
    </row>
    <row r="38" spans="1:11" s="24" customFormat="1" x14ac:dyDescent="0.2">
      <c r="A38" s="90" t="s">
        <v>45</v>
      </c>
      <c r="B38" s="28">
        <v>200</v>
      </c>
      <c r="C38" s="28" t="s">
        <v>25</v>
      </c>
      <c r="D38" s="46"/>
      <c r="E38" s="27" t="s">
        <v>42</v>
      </c>
      <c r="F38" s="43">
        <f>B38*D38</f>
        <v>0</v>
      </c>
      <c r="G38" s="84"/>
      <c r="H38" s="3"/>
      <c r="I38" s="5"/>
      <c r="J38" s="5"/>
      <c r="K38" s="5"/>
    </row>
    <row r="39" spans="1:11" s="24" customFormat="1" x14ac:dyDescent="0.2">
      <c r="A39" s="90" t="s">
        <v>46</v>
      </c>
      <c r="B39" s="28">
        <v>200</v>
      </c>
      <c r="C39" s="28" t="s">
        <v>25</v>
      </c>
      <c r="D39" s="46"/>
      <c r="E39" s="27" t="s">
        <v>42</v>
      </c>
      <c r="F39" s="43">
        <f t="shared" si="0"/>
        <v>0</v>
      </c>
      <c r="G39" s="86"/>
      <c r="H39" s="9"/>
    </row>
    <row r="40" spans="1:11" s="24" customFormat="1" x14ac:dyDescent="0.2">
      <c r="A40" s="90" t="s">
        <v>47</v>
      </c>
      <c r="B40" s="28">
        <v>50</v>
      </c>
      <c r="C40" s="28" t="s">
        <v>25</v>
      </c>
      <c r="D40" s="46"/>
      <c r="E40" s="27" t="s">
        <v>42</v>
      </c>
      <c r="F40" s="43">
        <f t="shared" si="0"/>
        <v>0</v>
      </c>
      <c r="G40" s="86"/>
      <c r="H40" s="9"/>
    </row>
    <row r="41" spans="1:11" s="24" customFormat="1" ht="25.5" x14ac:dyDescent="0.2">
      <c r="A41" s="15" t="s">
        <v>48</v>
      </c>
      <c r="B41" s="29">
        <v>20</v>
      </c>
      <c r="C41" s="28" t="s">
        <v>25</v>
      </c>
      <c r="D41" s="46"/>
      <c r="E41" s="27" t="s">
        <v>42</v>
      </c>
      <c r="F41" s="43">
        <f>B41*D41</f>
        <v>0</v>
      </c>
      <c r="H41" s="9"/>
    </row>
    <row r="42" spans="1:11" s="24" customFormat="1" x14ac:dyDescent="0.2">
      <c r="A42" s="16" t="s">
        <v>49</v>
      </c>
      <c r="B42" s="29">
        <v>50</v>
      </c>
      <c r="C42" s="28" t="s">
        <v>25</v>
      </c>
      <c r="D42" s="46"/>
      <c r="E42" s="27" t="s">
        <v>42</v>
      </c>
      <c r="F42" s="43">
        <f>B42*D42</f>
        <v>0</v>
      </c>
      <c r="H42" s="9"/>
    </row>
    <row r="43" spans="1:11" s="24" customFormat="1" x14ac:dyDescent="0.2">
      <c r="A43" s="90" t="s">
        <v>50</v>
      </c>
      <c r="B43" s="28">
        <v>20</v>
      </c>
      <c r="C43" s="28" t="s">
        <v>25</v>
      </c>
      <c r="D43" s="46"/>
      <c r="E43" s="27" t="s">
        <v>51</v>
      </c>
      <c r="F43" s="43">
        <f>B43*D43</f>
        <v>0</v>
      </c>
      <c r="H43" s="9"/>
    </row>
    <row r="44" spans="1:11" s="24" customFormat="1" x14ac:dyDescent="0.2">
      <c r="A44" s="15" t="s">
        <v>52</v>
      </c>
      <c r="B44" s="29">
        <v>20</v>
      </c>
      <c r="C44" s="28" t="s">
        <v>25</v>
      </c>
      <c r="D44" s="46"/>
      <c r="E44" s="27" t="s">
        <v>42</v>
      </c>
      <c r="F44" s="43">
        <f t="shared" si="0"/>
        <v>0</v>
      </c>
      <c r="H44" s="9"/>
    </row>
    <row r="45" spans="1:11" s="24" customFormat="1" x14ac:dyDescent="0.2">
      <c r="A45" s="15" t="s">
        <v>53</v>
      </c>
      <c r="B45" s="29">
        <v>20</v>
      </c>
      <c r="C45" s="28" t="s">
        <v>25</v>
      </c>
      <c r="D45" s="46"/>
      <c r="E45" s="27" t="s">
        <v>42</v>
      </c>
      <c r="F45" s="43">
        <f t="shared" si="0"/>
        <v>0</v>
      </c>
      <c r="H45" s="9"/>
    </row>
    <row r="46" spans="1:11" s="24" customFormat="1" x14ac:dyDescent="0.2">
      <c r="A46" s="56" t="s">
        <v>28</v>
      </c>
      <c r="B46" s="57"/>
      <c r="C46" s="57"/>
      <c r="D46" s="58"/>
      <c r="E46" s="59"/>
      <c r="F46" s="44">
        <f>SUM(F33:F45)</f>
        <v>0</v>
      </c>
      <c r="H46" s="9"/>
    </row>
    <row r="47" spans="1:11" s="24" customFormat="1" x14ac:dyDescent="0.2">
      <c r="A47" s="14"/>
      <c r="B47" s="14"/>
      <c r="C47" s="14"/>
      <c r="F47" s="42"/>
      <c r="G47" s="17"/>
      <c r="H47" s="9"/>
    </row>
    <row r="48" spans="1:11" s="24" customFormat="1" x14ac:dyDescent="0.2">
      <c r="A48" s="62" t="s">
        <v>54</v>
      </c>
      <c r="B48" s="63"/>
      <c r="C48" s="63"/>
      <c r="D48" s="63"/>
      <c r="E48" s="63"/>
      <c r="F48" s="45">
        <f>F24+F30+F46</f>
        <v>0</v>
      </c>
      <c r="H48" s="9"/>
    </row>
  </sheetData>
  <sheetProtection algorithmName="SHA-512" hashValue="SLy83zkyH8gK5cUJafaKNseaOcTtL7llLwF/pVbVrREvvs7oxKKRapzuaG7RacdYeVsJM0gEbowMjMDhWjOcVw==" saltValue="JLx10asyPHNluxSCN70x+w==" spinCount="100000" sheet="1" objects="1" scenarios="1" selectLockedCells="1"/>
  <mergeCells count="14">
    <mergeCell ref="A48:E48"/>
    <mergeCell ref="A16:F16"/>
    <mergeCell ref="A18:F18"/>
    <mergeCell ref="A19:F19"/>
    <mergeCell ref="A46:E46"/>
    <mergeCell ref="A1:F1"/>
    <mergeCell ref="A13:F13"/>
    <mergeCell ref="A24:E24"/>
    <mergeCell ref="A30:E30"/>
    <mergeCell ref="B7:F7"/>
    <mergeCell ref="B8:F8"/>
    <mergeCell ref="B9:F9"/>
    <mergeCell ref="B10:F10"/>
    <mergeCell ref="A17:F17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30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EF71636FB878418F982DB9A7373950" ma:contentTypeVersion="6" ma:contentTypeDescription="Een nieuw document maken." ma:contentTypeScope="" ma:versionID="e92809c982aeafaab50abfccbd39a579">
  <xsd:schema xmlns:xsd="http://www.w3.org/2001/XMLSchema" xmlns:xs="http://www.w3.org/2001/XMLSchema" xmlns:p="http://schemas.microsoft.com/office/2006/metadata/properties" xmlns:ns2="bbd803d0-dca4-4c97-9075-c3b659cffa8a" xmlns:ns3="b6bb138d-39dd-4c70-9ace-4a41e4b71e05" targetNamespace="http://schemas.microsoft.com/office/2006/metadata/properties" ma:root="true" ma:fieldsID="bde45bb8b3d2adde531669fcf2ab5bc6" ns2:_="" ns3:_="">
    <xsd:import namespace="bbd803d0-dca4-4c97-9075-c3b659cffa8a"/>
    <xsd:import namespace="b6bb138d-39dd-4c70-9ace-4a41e4b71e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803d0-dca4-4c97-9075-c3b659cffa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b138d-39dd-4c70-9ace-4a41e4b71e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32986-D6B1-465A-90A3-4675AFA9C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803d0-dca4-4c97-9075-c3b659cffa8a"/>
    <ds:schemaRef ds:uri="b6bb138d-39dd-4c70-9ace-4a41e4b71e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6DAC9C-9BDE-4031-B466-9D792A378D40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b6bb138d-39dd-4c70-9ace-4a41e4b71e05"/>
    <ds:schemaRef ds:uri="http://www.w3.org/XML/1998/namespace"/>
    <ds:schemaRef ds:uri="http://purl.org/dc/elements/1.1/"/>
    <ds:schemaRef ds:uri="http://schemas.openxmlformats.org/package/2006/metadata/core-properties"/>
    <ds:schemaRef ds:uri="bbd803d0-dca4-4c97-9075-c3b659cffa8a"/>
  </ds:schemaRefs>
</ds:datastoreItem>
</file>

<file path=customXml/itemProps3.xml><?xml version="1.0" encoding="utf-8"?>
<ds:datastoreItem xmlns:ds="http://schemas.openxmlformats.org/officeDocument/2006/customXml" ds:itemID="{D5279DC5-69DF-45AA-BB90-FC64468F30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Perceel 1 </vt:lpstr>
      <vt:lpstr>'Perceel 1 '!Afdrukbereik</vt:lpstr>
    </vt:vector>
  </TitlesOfParts>
  <Manager/>
  <Company>Fontys Hogescholen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Heeren-Wubbolts,Nicole N.</dc:creator>
  <cp:keywords/>
  <dc:description/>
  <cp:lastModifiedBy>Mirjam de Pater</cp:lastModifiedBy>
  <cp:revision/>
  <cp:lastPrinted>2022-05-31T08:17:03Z</cp:lastPrinted>
  <dcterms:created xsi:type="dcterms:W3CDTF">2022-03-01T16:51:23Z</dcterms:created>
  <dcterms:modified xsi:type="dcterms:W3CDTF">2022-05-31T08:17:30Z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0x0101003FEF71636FB878418F982DB9A7373950</vt:lpwstr>
  </property>
  <property fmtid="{D5CDD505-2E9C-101B-9397-08002B2CF9AE}" pid="3" name="FontysProjectDocumentType">
    <vt:lpwstr/>
  </property>
</Properties>
</file>