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svbnl-my.sharepoint.com/personal/whogendoorn_svb_nl/Documents/Bureaublad/LES FINAL/"/>
    </mc:Choice>
  </mc:AlternateContent>
  <bookViews>
    <workbookView xWindow="13550" yWindow="-2140" windowWidth="25820" windowHeight="10420" xr2:uid="{F9EA98EC-6317-4437-9A6F-4E0F9BCCD6FA}"/>
  </bookViews>
  <sheets>
    <sheet name="SCORE &amp; AKKOORD" sheetId="2" r:id="rId1"/>
    <sheet name="FUNCTIONELE WENSEN" sheetId="3" r:id="rId2"/>
    <sheet name="NON-FUNCTIONELE WENSEN" sheetId="4" r:id="rId3"/>
    <sheet name="SERVICE LEVELS)" sheetId="5" r:id="rId4"/>
  </sheets>
  <definedNames>
    <definedName name="_xlnm._FilterDatabase" localSheetId="2" hidden="1">'NON-FUNCTIONELE WENSEN'!$A$1:$G$1</definedName>
    <definedName name="_xlnm._FilterDatabase" localSheetId="3" hidden="1">'SERVICE LEVELS)'!$A$1:$G$1</definedName>
    <definedName name="_xlnm.Print_Area" localSheetId="1">'FUNCTIONELE WENSEN'!$A$1:$I$36</definedName>
    <definedName name="_xlnm.Print_Area" localSheetId="2">'NON-FUNCTIONELE WENSEN'!$A$1:$G$22</definedName>
    <definedName name="_xlnm.Print_Area" localSheetId="0">'SCORE &amp; AKKOORD'!$A$1:$D$14</definedName>
    <definedName name="_xlnm.Print_Area" localSheetId="3">'SERVICE LEVELS)'!$A$1:$G$13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36" i="3" l="1"/>
  <c r="I33" i="3"/>
  <c r="I32" i="3"/>
  <c r="I31" i="3"/>
  <c r="I34" i="3"/>
  <c r="I35" i="3"/>
  <c r="G2" i="5"/>
  <c r="G3" i="5"/>
  <c r="G21" i="4"/>
  <c r="G12" i="5"/>
  <c r="G11" i="5"/>
  <c r="G10" i="5"/>
  <c r="G9" i="5"/>
  <c r="G8" i="5"/>
  <c r="G7" i="5"/>
  <c r="G6" i="5"/>
  <c r="G5" i="5"/>
  <c r="G4" i="5"/>
  <c r="G20" i="4"/>
  <c r="G19" i="4"/>
  <c r="G18" i="4"/>
  <c r="G17" i="4"/>
  <c r="G16" i="4"/>
  <c r="G15" i="4"/>
  <c r="G14" i="4"/>
  <c r="G13" i="4"/>
  <c r="G12" i="4"/>
  <c r="G11" i="4"/>
  <c r="G10" i="4"/>
  <c r="G9" i="4"/>
  <c r="G8" i="4"/>
  <c r="G7" i="4"/>
  <c r="G6" i="4"/>
  <c r="G5" i="4"/>
  <c r="G4" i="4"/>
  <c r="G3" i="4"/>
  <c r="G2" i="4"/>
  <c r="I30" i="3"/>
  <c r="I29" i="3"/>
  <c r="I28" i="3"/>
  <c r="I27" i="3"/>
  <c r="I26" i="3"/>
  <c r="I25" i="3"/>
  <c r="I24" i="3"/>
  <c r="I23" i="3"/>
  <c r="I22" i="3"/>
  <c r="I21" i="3"/>
  <c r="I20" i="3"/>
  <c r="I19" i="3"/>
  <c r="I18" i="3"/>
  <c r="I17" i="3"/>
  <c r="I16" i="3"/>
  <c r="I15" i="3"/>
  <c r="I14" i="3"/>
  <c r="I13" i="3"/>
  <c r="I12" i="3"/>
  <c r="I11" i="3"/>
  <c r="I10" i="3"/>
  <c r="I9" i="3"/>
  <c r="I8" i="3"/>
  <c r="I7" i="3"/>
  <c r="I6" i="3"/>
  <c r="I5" i="3"/>
  <c r="I4" i="3"/>
  <c r="I3" i="3"/>
  <c r="I2" i="3"/>
  <c r="D3" i="2" l="1"/>
  <c r="G22" i="4"/>
  <c r="D5" i="2" s="1"/>
  <c r="G13" i="5"/>
  <c r="D7" i="2" s="1"/>
  <c r="D8" i="2" l="1"/>
</calcChain>
</file>

<file path=xl/sharedStrings.xml><?xml version="1.0" encoding="utf-8"?>
<sst xmlns="http://schemas.openxmlformats.org/spreadsheetml/2006/main" count="367" uniqueCount="243">
  <si>
    <t xml:space="preserve">EA2021037 LeerEcoSysteem: Bijlage G - Programma van Wensen  </t>
  </si>
  <si>
    <t>Totaal haalbare score voor functionele wensen zoals opgesteld door de SVB</t>
  </si>
  <si>
    <t>Behaalde score voor functionele wensen waaraan de Oplossing voldoet</t>
  </si>
  <si>
    <t>Totaal haalbare score voor non-functionele wensen zoals opgesteld door de SVB</t>
  </si>
  <si>
    <t>Behaalde score voor non-functionele wensen waaraan de Oplossing voldoet</t>
  </si>
  <si>
    <t>Totaal haalbare score voor service levels zoals opgesteld door de SVB</t>
  </si>
  <si>
    <t>Behaalde score voor service levels waaraan de Oplossing voldoet</t>
  </si>
  <si>
    <t>Totaal behaalde score voor functionele en non-functionele wensen</t>
  </si>
  <si>
    <t>Naam organisatie Deelnemer</t>
  </si>
  <si>
    <t>Naam ondertekenaar</t>
  </si>
  <si>
    <t>Functie ondertekenaar</t>
  </si>
  <si>
    <t>Datum ondertekening</t>
  </si>
  <si>
    <t>Handtekening</t>
  </si>
  <si>
    <t>Nummer</t>
  </si>
  <si>
    <t xml:space="preserve">Hoofd Categorie </t>
  </si>
  <si>
    <t>Subcategorie</t>
  </si>
  <si>
    <t>Als</t>
  </si>
  <si>
    <t>wil ik</t>
  </si>
  <si>
    <t>zodat</t>
  </si>
  <si>
    <t>Punten</t>
  </si>
  <si>
    <t>JA = 1 / NEE = 0</t>
  </si>
  <si>
    <t>Score</t>
  </si>
  <si>
    <t>F-W1</t>
  </si>
  <si>
    <t>Content digitaal delen</t>
  </si>
  <si>
    <t>Content gebruiken</t>
  </si>
  <si>
    <t>Lerende</t>
  </si>
  <si>
    <t>benodigde Content/ Leeractiviteiten kunnen zoeken (middels elastic search)</t>
  </si>
  <si>
    <t>ik gedetailleerdere searches kan uitvoeren en kan vinden wat ik zoek.</t>
  </si>
  <si>
    <t>F-W2</t>
  </si>
  <si>
    <t xml:space="preserve">geautomatiseerde aanbevelingen (AI driven recommendations) ontvangen </t>
  </si>
  <si>
    <t xml:space="preserve">het mij gemakkelijk gemaakt kan worden om mijn individuele leerpad op te stellen (gepersonaliseerd leren). </t>
  </si>
  <si>
    <t>F-W3</t>
  </si>
  <si>
    <t>Content kunnen bookmarken</t>
  </si>
  <si>
    <t>op een later moment snel en eenvoudig opnieuw toegang kan krijgen tot deze Content.</t>
  </si>
  <si>
    <t>F-W4</t>
  </si>
  <si>
    <t>Waarderen</t>
  </si>
  <si>
    <t>kunnen zoeken en filteren op basis van waardering van anderen die de Leerinterventies reeds gevolgd hebben</t>
  </si>
  <si>
    <t>ik direct inzicht krijg in de geborgde kwaliteit van de Leerinterventies.</t>
  </si>
  <si>
    <t>F-W5</t>
  </si>
  <si>
    <t>Leerervaring maken</t>
  </si>
  <si>
    <t>Toetsen maken</t>
  </si>
  <si>
    <t>Ontwikkelaar / Beheerder</t>
  </si>
  <si>
    <t>een vragenbank kunnen maken</t>
  </si>
  <si>
    <t>gemaakte toetsvragen altijd inzichtelijk en bruikbaar zijn voor eventuele andere te maken toetsen.</t>
  </si>
  <si>
    <t>F-W6</t>
  </si>
  <si>
    <t>een toetsmatrijs kunnen inzetten</t>
  </si>
  <si>
    <t>het duidelijk gemaakt kan worden wat er getoetst zal wordenen met welke toetsvorm dit gedaan zal worden.</t>
  </si>
  <si>
    <t>F-W7</t>
  </si>
  <si>
    <t>toetsen adaptief kunnen inzetten</t>
  </si>
  <si>
    <t>ik toetsen kan inzetten door bijvoorbeeld specifieke toetsvragen te stellen aan individuele lerenden.</t>
  </si>
  <si>
    <t>F-W8</t>
  </si>
  <si>
    <t>bestaande toetsvragen en toetsen kunnen importeren via o.a. CSV en IMS QTI</t>
  </si>
  <si>
    <t>zodat reeds gemaakte toetsvragen en toetsen niet verloren gaan.</t>
  </si>
  <si>
    <t>F-W9</t>
  </si>
  <si>
    <t>toetsvragen kunnen exporteren via o.a. CSV en IMS QTI</t>
  </si>
  <si>
    <t>ik hier back-ups van kan maken die op een later moment eventueel geïmporteerd kunnen worden indien benodigd.</t>
  </si>
  <si>
    <t>F-W10</t>
  </si>
  <si>
    <t>Leren</t>
  </si>
  <si>
    <t>Leerpaden samenstellen</t>
  </si>
  <si>
    <t>externe bronnen kunnen cureren en een plek kunnen geven in een Leerpad</t>
  </si>
  <si>
    <t>er een selectie gemaakt kan worden van de meest actuele en relevante Content en dit kan worden aangeboden.</t>
  </si>
  <si>
    <t>F-W11</t>
  </si>
  <si>
    <t>Individueel leren</t>
  </si>
  <si>
    <t>ondersteunende informatie (advanced organizers) kunnen aanbieden</t>
  </si>
  <si>
    <t>Leeractiviteiten overzichtelijk blijven en eventuele relaties tussen Leeractiviteiten inzichtelijk gemaakt worden.</t>
  </si>
  <si>
    <t>F-W12</t>
  </si>
  <si>
    <t>Samen leren (social learning)</t>
  </si>
  <si>
    <t>een online synchrone sessie met bijvoorbeeld Teams kunnen opstarten vanuit de leerinterventie</t>
  </si>
  <si>
    <t>we direct in "telefonisch" contact kunnen komen met elkaar.</t>
  </si>
  <si>
    <t>F-W13</t>
  </si>
  <si>
    <t>Certificeren</t>
  </si>
  <si>
    <t>het mogelijk maken om een open badge uit te geven</t>
  </si>
  <si>
    <t>we gamification kunnen realiseren middels tussentijdse beloningen en daarmee verder leren kunnen stimuleren.</t>
  </si>
  <si>
    <t>F-W14</t>
  </si>
  <si>
    <t>het mogelijk maken om een open badge uit te reiken door een bepaalde rol (bijvoorbeeld trainer)</t>
  </si>
  <si>
    <t>indien benodigd, een open badge handmatig kan worden uitgereikt op initiatief van de persoon in deze rol.</t>
  </si>
  <si>
    <t>F-W15</t>
  </si>
  <si>
    <t>het mogelijk maken om een open badge automatisch te laten uitreiken wanneer aan bepaalde voorwaarden is voldaan</t>
  </si>
  <si>
    <t>een open badge niet handmatig hoeft te worden uitgereikt.</t>
  </si>
  <si>
    <t>F-W16</t>
  </si>
  <si>
    <t>een geldigheidsduur kunnen koppelen aan een open badge</t>
  </si>
  <si>
    <t>het duidelijk is wanneer een open badge niet langer geldig is en deze eventueel opnieuw behaald zal moeten worden.</t>
  </si>
  <si>
    <t>F-W17</t>
  </si>
  <si>
    <t>elders verdiende open badges kan importeren in LES</t>
  </si>
  <si>
    <t xml:space="preserve">ik al mijn badges op één plek kan onderbrengen en vandaaruit aantoonbaar kan maken. </t>
  </si>
  <si>
    <t>F-W18</t>
  </si>
  <si>
    <t>een open badge kunnen downloaden naar een backpack of portfolio buiten het leer-ecosysteem</t>
  </si>
  <si>
    <t>Deze ook buiten het LES aantoonbaar kan maken (bv. Op LinkedIN).</t>
  </si>
  <si>
    <t>F-W19</t>
  </si>
  <si>
    <t>Tracken en tracen</t>
  </si>
  <si>
    <t>SVB</t>
  </si>
  <si>
    <t>dat data kan worden uitgewisseld tussen het LMS en een eventueel toekomstig LRS</t>
  </si>
  <si>
    <t xml:space="preserve">deze data in het volledige LES beschikbaar is en toegepast kan worden. </t>
  </si>
  <si>
    <t>F-W20</t>
  </si>
  <si>
    <t>Communicatie</t>
  </si>
  <si>
    <t>zelf notificaties en de frequentie daarvan kunnen instellen</t>
  </si>
  <si>
    <t>ik controle heb over het wel of niet ontvangen van updates en de frequentie daarvan.</t>
  </si>
  <si>
    <t>F-W21</t>
  </si>
  <si>
    <t>Data beheren</t>
  </si>
  <si>
    <t>Visualiseren van data</t>
  </si>
  <si>
    <t>Beheerder</t>
  </si>
  <si>
    <t>resultaten kunnen visualiseren</t>
  </si>
  <si>
    <t>ik de resultaten zo kan weergeven dat ik het aantoonbaar kan maken binnen de organisatie.</t>
  </si>
  <si>
    <t>F-W22</t>
  </si>
  <si>
    <t>Data ontsluiten</t>
  </si>
  <si>
    <t>widgets, met o.a. visuele gegevens, op andere plekken kunnen plaatsen waarbij de gegevens dynamisch worden bijgewerkt</t>
  </si>
  <si>
    <t>ik anderen inzicht kan geven in relevante gegevens.</t>
  </si>
  <si>
    <t>F-W23</t>
  </si>
  <si>
    <t>widgets gepersonaliseerd kunnen aanbieden; alleen relevante gegevens voor de betreffende medewerker zijn toegankelijk</t>
  </si>
  <si>
    <t>ik anderen inzicht kan geven in gegevens die alleen voor hen relevant zijn.</t>
  </si>
  <si>
    <t>F-W24</t>
  </si>
  <si>
    <t>Rapportage</t>
  </si>
  <si>
    <t>dat rapportages data uit verschillende systemen kunnen combineren</t>
  </si>
  <si>
    <t>ik in één rapportage alle gewenste data kan laten zien.</t>
  </si>
  <si>
    <t>F-W25</t>
  </si>
  <si>
    <t>dat rapportages via push kunnen worden gedeeld volgens bepaalde criteria</t>
  </si>
  <si>
    <t>ik de juiste personen geautomatiseerd kan voorzien van de gewenste rapportages.</t>
  </si>
  <si>
    <t>F-W26</t>
  </si>
  <si>
    <t>Leertrajecten beheren</t>
  </si>
  <si>
    <t>Automatiseren acties</t>
  </si>
  <si>
    <t>dat notificaties automatisch gedeeld kunnen worden met individuen, groepen, rollen, functies, etc.</t>
  </si>
  <si>
    <t>zij geautomatiseerd op de hoogte kunnen worden gebracht van relevante updates.</t>
  </si>
  <si>
    <t>F-W27</t>
  </si>
  <si>
    <t>Catalogus beheren</t>
  </si>
  <si>
    <t>dat er bijvoorbeeld een metadatamodel kan worden ingericht</t>
  </si>
  <si>
    <t>F-W28</t>
  </si>
  <si>
    <t>Resources beheren</t>
  </si>
  <si>
    <t>resources selectief beschikbaar kunnen stellen (bv. aan bepaalde individuen, rollen, functies of groepen)</t>
  </si>
  <si>
    <t>de juiste mensen beschikking krijgen over de juiste resources.</t>
  </si>
  <si>
    <t>F-W29</t>
  </si>
  <si>
    <t>Financieel beheren</t>
  </si>
  <si>
    <t>notificaties kunnen instellen</t>
  </si>
  <si>
    <t>we updates kunnen sturen aan medewerkers wanneer dat nodig is.</t>
  </si>
  <si>
    <t>TOTAAL</t>
  </si>
  <si>
    <t>Hoofdcategorie</t>
  </si>
  <si>
    <t>Requirement</t>
  </si>
  <si>
    <t>NF-W1</t>
  </si>
  <si>
    <t>Applicatieve wensen</t>
  </si>
  <si>
    <t>Autorisatie gebruikers</t>
  </si>
  <si>
    <t>Als anchor object voor een account wordt gebruik gemaakt van 1 van de volgende eigenschappen: 
- Het UPN (User Principal Name);
- E-mail.</t>
  </si>
  <si>
    <t>NF-W2</t>
  </si>
  <si>
    <t>Tracking en tracing / logging</t>
  </si>
  <si>
    <t>De Oplossing  heeft een debug configuratie-optie en kan gedetailleerde logging te kunnen produceren in geval van bijvoorbeeld connectiviteitsproblemen e.d.</t>
  </si>
  <si>
    <t>NF-W3</t>
  </si>
  <si>
    <t>Architectuur</t>
  </si>
  <si>
    <t>Algemeen</t>
  </si>
  <si>
    <t>De Oplossing kan configureerbaar gestyled worden zodat deze herkenbaar is als een dienstverlening van de SVB. Qua logo en kleurstelling is het in lijn te brengen met de SVB huisstijl voor alle functionele modules waar Werknemers gebruik van moeten kunnen maken.</t>
  </si>
  <si>
    <t>NF-W4</t>
  </si>
  <si>
    <t>Koppeling BI &amp; Analytics</t>
  </si>
  <si>
    <t>Het datamodel (beschrijving van de data export) wordt door Opdrachtnemer tijdens Implementatie  met de SVB gedeeld.</t>
  </si>
  <si>
    <t>NF-W5</t>
  </si>
  <si>
    <t>De Oplossing levert informatie voor een geautomatiseerde administratie en bewaking/monitoring van de processen (ketenmonitoring). Op dit moment wordt Splunk hiervoor gebruikt</t>
  </si>
  <si>
    <t>NF-W6</t>
  </si>
  <si>
    <t>Webapplicatie</t>
  </si>
  <si>
    <t>De presentatielaag van de Oplossing functioneert op alle browserversies die nog ondersteund worden door de betreffende browser leverancier.</t>
  </si>
  <si>
    <t>NF-W7</t>
  </si>
  <si>
    <t>Servicemanagement</t>
  </si>
  <si>
    <t>Helpdesk</t>
  </si>
  <si>
    <t>Opdrachtnemer stelt een Helpdesk beschikbaar tijdens werkdagen van 7:00-21:00 uur Nederlandse tijd.</t>
  </si>
  <si>
    <t>NF-W8</t>
  </si>
  <si>
    <t>Business</t>
  </si>
  <si>
    <t xml:space="preserve">Beschikbaarheid van de keten </t>
  </si>
  <si>
    <t>Opdrachtnemer zorgt ervoor dat Incidenten op de acceptatie-omgeving binnen 60 minuten worden gedetecteerd en Beheerders en Ontwikkelaars hiervan schriftelijk op de hoogte worden gesteld.</t>
  </si>
  <si>
    <t>NF-W9</t>
  </si>
  <si>
    <t xml:space="preserve">Geplande onderhoudswerkzaamheden waardoor Gebruikers, Beheerders of Ontwikkelaars niet meer ongestoord gebruik kunnen maken van de Dienstverlening, worden uiterlijk een (1) week vooraf schriftelijk gecommuniceerd aan de Beheerders, met toelichting over de noodzaak en impact. </t>
  </si>
  <si>
    <t>NF-W10</t>
  </si>
  <si>
    <t>Documentatie</t>
  </si>
  <si>
    <t>Bij elke nieuwe release (update of upgrade) wordt de SVB vooraf geinformeerd over de aanstaande wijzigingen in de Oplossing,  en worden technische documentatie en gebruikershandleidingen binnen vier (4) weken geactualiseerd.</t>
  </si>
  <si>
    <t>NF-W11</t>
  </si>
  <si>
    <t>Koppelingen</t>
  </si>
  <si>
    <t>In de toekomst moet het mogelijk zijn om data uit externe leerapplicaties (bijvoorbeeld Knowingo of Quizizz) te importeren in de Oplossing en te verwerken voor analyse en/of rapportages.</t>
  </si>
  <si>
    <t>NF-W12</t>
  </si>
  <si>
    <t>Testbaarheid</t>
  </si>
  <si>
    <t>Voor elke release (update en upgrade) is altijd een rollbackscenario van de Oplossing beschikbaar</t>
  </si>
  <si>
    <t>NF-W13</t>
  </si>
  <si>
    <t>Er moet simultaan getest kunnen worden met minimaal 1000 gebruikers tegelijk (stresstest)</t>
  </si>
  <si>
    <t>NF-W14</t>
  </si>
  <si>
    <t>Minimaal 10 testers kunnen tegelijkertijd actief werken op de accepetatie-omgeving.</t>
  </si>
  <si>
    <t>NF-W15</t>
  </si>
  <si>
    <t>Opleiding</t>
  </si>
  <si>
    <t>Specifieke trainings-, en instructiematerialen voor gebruik van het LES, worden aangeleverd voor de eerstelijns SVB Servicedesk, Beheerders, Ontwikkelaars, Back-office medewerkers en Gebruikers.</t>
  </si>
  <si>
    <t>NF-W16</t>
  </si>
  <si>
    <t>Opdrachtnemer levert desgewenst ondersteuning bij het aanpassen van het SVB trainings-, en instructiemateriaal.</t>
  </si>
  <si>
    <t>NF-W17</t>
  </si>
  <si>
    <t>Opdrachtnemer verzorgt online animatiefilmpjes tbv training en instructies .</t>
  </si>
  <si>
    <t>NF-W18</t>
  </si>
  <si>
    <t>Training-, en instructiemateriaal wordt geïntegreerd aangeboden (performance support oplossing).</t>
  </si>
  <si>
    <t>NF-W19</t>
  </si>
  <si>
    <t>Toegankelijkheid</t>
  </si>
  <si>
    <t>De Oplossing voldoet aan de eisen gesteld aan Digitoegankelijkheid door het Forum Standaardisatie (EN 301 549 met WCAG 2.1) voor Gebruikers met visuele beperking.</t>
  </si>
  <si>
    <t>NF-W20</t>
  </si>
  <si>
    <t xml:space="preserve">Financieel </t>
  </si>
  <si>
    <t>Facturatie</t>
  </si>
  <si>
    <t>De verleende kortingen van Aanbieders aan Opdrachtnemer voor Externe Leeractiviteiten die voor de SVB worden geboekt, worden vermeld op de verzamelfactuur.</t>
  </si>
  <si>
    <t>Opdrachtnemer is bereid om bij verstoringen van de Dienstverlening (automatisch) een notificatie aanmaken in de servicemanagement-omgeving van de SVB</t>
  </si>
  <si>
    <t>Definitie van de prioriteiten
Prio 1: Geen Gebruikers of Beheerders en Ontwikkelaars kunnen werken in het LES. 
Prio 2: 50-100 Gebruikers kunnen niet meer werken in het LES.
Prio 3: &lt;50 Gebruikers kunnen niet meer werken in het LES.
Prio 4: enkele Gebruikers kunnen niet meer werken in het LES.
Prio 5:  enkele Gebruikers ondervinden hinder tijdens het gebruik van het LES.</t>
  </si>
  <si>
    <t>De Helpdesk reageert met een bevestiging van registratie binnen de volgende Reponsetijden:
Prio 1: &lt; 1uur.
Prio 2: &lt;2 uur.
Prio 3: &lt;4 uur.
Prio 4: &lt;16 uur.
Prio 5: &lt;40 uur.</t>
  </si>
  <si>
    <t>Controle en Audits</t>
  </si>
  <si>
    <t>De SVB kan besluiten om een audit uit te voeren. De kosten die de opdrachtnemer maakt door mee te werken aan een audit zijn voor rekening van de opdrachtnemer.</t>
  </si>
  <si>
    <t>Gegevens van maximaal 1 jaar oud moeten te raadplegen zijn binnen 5 seconden</t>
  </si>
  <si>
    <t>Het derde escalatieniveau bij de opdrachtnemer is de functionaris die eindverantwoordelijk is voor de totale dienstverlening in Nederland.</t>
  </si>
  <si>
    <t xml:space="preserve">Innovatie </t>
  </si>
  <si>
    <t>Opdrachtnemer heeft beleid inzake periodieke release cycles (uitkomen van nieuwe versies) van de Oplossing zodat de Dienstverlening zich blijft ontwikkelen en security- en andere bugs proactief worden opgelost en/of verbeterd.</t>
  </si>
  <si>
    <t>Performance</t>
  </si>
  <si>
    <t xml:space="preserve">De productie-omgeving van de Oplossing moet voldoende schaalbaar en performant zijn dat deze piekmomenten tot 250 concurrent users kan opvangen, tegen gelijkblijvende performance in overeenstemming met SLA. </t>
  </si>
  <si>
    <t>Opdrachtnemer zal het initiatief nemen om periodiek (ten minste éénmaal per kwartaal) met de SVB de geleverde prestaties te bespreken (zonder daarvoor aanvullende kosten in rekening te brengen)</t>
  </si>
  <si>
    <t>Overleg &amp; rapportage</t>
  </si>
  <si>
    <t>Na ernstig tekortschieten van de Dienstverlening zal de Opdrachtnemer op verzoek van de SVB een onderzoek naar de oorzaak starten en binnen 5 werkdagen een evaluatierapport indienen.</t>
  </si>
  <si>
    <t>Na het indienen van een evaluatierapport naar aanleiding van het ernstig tekortschieten van de Dienstverlening, zal Opdrachtnemer binnen 5 werkdagen een verbeterplan indienen.</t>
  </si>
  <si>
    <t>SR-W1</t>
  </si>
  <si>
    <t>SR-W2</t>
  </si>
  <si>
    <t>SR-W3</t>
  </si>
  <si>
    <t>SR-W4</t>
  </si>
  <si>
    <t>SR-W5</t>
  </si>
  <si>
    <t>SR-W6</t>
  </si>
  <si>
    <t>SR-W7</t>
  </si>
  <si>
    <t>SR-W8</t>
  </si>
  <si>
    <t>SR-W9</t>
  </si>
  <si>
    <t>SR-W10</t>
  </si>
  <si>
    <t>SR-W11</t>
  </si>
  <si>
    <t>F-W30</t>
  </si>
  <si>
    <t>F-W31</t>
  </si>
  <si>
    <t>F-W32</t>
  </si>
  <si>
    <t>Lerarning Record Store</t>
  </si>
  <si>
    <t>Manager</t>
  </si>
  <si>
    <t>Gebruiker</t>
  </si>
  <si>
    <t>Ontwikkelaar</t>
  </si>
  <si>
    <t>Competenties</t>
  </si>
  <si>
    <t>Compliancy</t>
  </si>
  <si>
    <t>Beoordelen</t>
  </si>
  <si>
    <t>eigen competenties vergelijken met de benodigde competenties voor toekomstige functies</t>
  </si>
  <si>
    <t>aanbevelingen krijgen voor relevante Leeractiviteiten</t>
  </si>
  <si>
    <t>zien hoe bepaalde Leeractiviteiten worden gevolgd en beoordeeld</t>
  </si>
  <si>
    <t>Leeractiviteietn nog beter kunnen worden ontwikkeld.</t>
  </si>
  <si>
    <t>we inzicht krijgen in hoe er wordt geleerd, wat er wordt geleerd en wanneer er wordt geleerd bij de SVB.</t>
  </si>
  <si>
    <t>doorgroei naar andere functies wordt ondersteund.</t>
  </si>
  <si>
    <t>kennis nodig is voor het uitoefenen van een functie wordt verbreed.</t>
  </si>
  <si>
    <t>bekijken wie van de Werknemers compliant zijn</t>
  </si>
  <si>
    <t>kan worden bepaald of iemand geschikt is voor een functie.</t>
  </si>
  <si>
    <t>in een dashboard diverse uitgebreide rapportages en grafieken kunnen genereren</t>
  </si>
  <si>
    <t>managementinformatie beschikbaar wordt gemaakt en gevisualiseerd.</t>
  </si>
  <si>
    <t>F-W33</t>
  </si>
  <si>
    <t>F-W34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</si>
</sst>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0"/>
      <name val="Calibri"/>
      <family val="2"/>
      <scheme val="minor"/>
    </font>
    <font>
      <b/>
      <sz val="11"/>
      <color theme="1"/>
      <name val="Calibri"/>
      <family val="2"/>
      <scheme val="minor"/>
    </font>
    <font>
      <b/>
      <u/>
      <sz val="14"/>
      <color theme="0"/>
      <name val="Calibri"/>
      <family val="2"/>
      <scheme val="minor"/>
    </font>
    <font>
      <b/>
      <sz val="12"/>
      <color theme="0"/>
      <name val="Calibri"/>
      <family val="2"/>
      <scheme val="minor"/>
    </font>
    <font>
      <sz val="12"/>
      <color theme="1"/>
      <name val="Calibri"/>
      <family val="2"/>
      <scheme val="minor"/>
    </font>
    <font>
      <sz val="11"/>
      <name val="Calibri"/>
      <family val="2"/>
      <scheme val="minor"/>
    </font>
    <font>
      <b/>
      <sz val="11"/>
      <color rgb="FFFF0000"/>
      <name val="Calibri"/>
      <family val="2"/>
      <scheme val="minor"/>
    </font>
    <font>
      <sz val="14"/>
      <color theme="1"/>
      <name val="Calibri"/>
      <family val="2"/>
      <scheme val="minor"/>
    </font>
    <font>
      <sz val="10"/>
      <color theme="1"/>
      <name val="Calibri"/>
      <family val="2"/>
      <scheme val="minor"/>
    </font>
    <font>
      <sz val="8"/>
      <name val="Calibri"/>
      <family val="2"/>
      <scheme val="minor"/>
    </font>
    <font>
      <sz val="10"/>
      <name val="Calibri"/>
      <family val="2"/>
      <scheme val="minor"/>
    </font>
    <font>
      <b/>
      <sz val="10"/>
      <color theme="1"/>
      <name val="Calibri"/>
      <family val="2"/>
      <scheme val="minor"/>
    </font>
    <font>
      <sz val="10"/>
      <color rgb="FF000000"/>
      <name val="Calibri"/>
      <family val="2"/>
    </font>
    <font>
      <sz val="10"/>
      <name val="Calibri"/>
      <family val="2"/>
    </font>
  </fonts>
  <fills count="6">
    <fill>
      <patternFill patternType="none"/>
    </fill>
    <fill>
      <patternFill patternType="gray125"/>
    </fill>
    <fill>
      <patternFill patternType="solid">
        <fgColor rgb="FF339966"/>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indexed="64"/>
      </right>
      <top/>
      <bottom/>
      <diagonal/>
    </border>
  </borders>
  <cellStyleXfs count="1">
    <xf numFmtId="0" fontId="0" fillId="0" borderId="0"/>
  </cellStyleXfs>
  <cellXfs count="60">
    <xf numFmtId="0" fontId="0" fillId="0" borderId="0" xfId="0"/>
    <xf numFmtId="0" fontId="0" fillId="2" borderId="0" xfId="0" applyFill="1"/>
    <xf numFmtId="0" fontId="2" fillId="0" borderId="1" xfId="0" applyFont="1" applyBorder="1" applyAlignment="1">
      <alignment horizontal="center"/>
    </xf>
    <xf numFmtId="0" fontId="0" fillId="0" borderId="0" xfId="0" applyAlignment="1">
      <alignment horizontal="left" vertical="center"/>
    </xf>
    <xf numFmtId="0" fontId="4" fillId="2" borderId="8" xfId="0" applyFont="1" applyFill="1" applyBorder="1" applyAlignment="1">
      <alignment horizontal="center" vertical="center" wrapText="1"/>
    </xf>
    <xf numFmtId="0" fontId="4" fillId="2" borderId="8" xfId="0" applyFont="1" applyFill="1" applyBorder="1" applyAlignment="1">
      <alignment horizontal="center" vertical="center"/>
    </xf>
    <xf numFmtId="11" fontId="4" fillId="2" borderId="8" xfId="0" applyNumberFormat="1" applyFont="1" applyFill="1" applyBorder="1" applyAlignment="1">
      <alignment horizontal="center" vertical="center" wrapText="1"/>
    </xf>
    <xf numFmtId="11" fontId="4" fillId="2" borderId="9" xfId="0" applyNumberFormat="1" applyFont="1" applyFill="1" applyBorder="1" applyAlignment="1">
      <alignment horizontal="center" vertical="center" wrapText="1"/>
    </xf>
    <xf numFmtId="0" fontId="5" fillId="0" borderId="0" xfId="0" applyFont="1" applyAlignment="1">
      <alignment horizontal="center" vertical="center"/>
    </xf>
    <xf numFmtId="0" fontId="0" fillId="4" borderId="0" xfId="0" applyFill="1" applyAlignment="1">
      <alignment horizontal="center" vertical="center" wrapText="1"/>
    </xf>
    <xf numFmtId="0" fontId="0" fillId="0" borderId="0" xfId="0" applyAlignment="1">
      <alignment horizontal="left" vertical="top" wrapText="1"/>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7" fillId="4" borderId="0" xfId="0" applyFont="1" applyFill="1" applyAlignment="1">
      <alignment horizontal="center" vertical="center" wrapText="1"/>
    </xf>
    <xf numFmtId="0" fontId="7" fillId="0" borderId="0" xfId="0" applyFont="1" applyAlignment="1">
      <alignment horizontal="left" vertical="top" wrapText="1"/>
    </xf>
    <xf numFmtId="0" fontId="7" fillId="0" borderId="0" xfId="0" applyFont="1" applyAlignment="1">
      <alignment wrapText="1"/>
    </xf>
    <xf numFmtId="0" fontId="0" fillId="0" borderId="0" xfId="0" applyAlignment="1">
      <alignment wrapText="1"/>
    </xf>
    <xf numFmtId="0" fontId="0" fillId="0" borderId="0" xfId="0" applyAlignment="1">
      <alignment vertical="top" wrapText="1"/>
    </xf>
    <xf numFmtId="0" fontId="0" fillId="4" borderId="0" xfId="0" applyFill="1" applyAlignment="1">
      <alignment horizontal="center" vertical="center"/>
    </xf>
    <xf numFmtId="11" fontId="8" fillId="0" borderId="0" xfId="0" applyNumberFormat="1" applyFont="1" applyAlignment="1">
      <alignment horizontal="center" vertical="center" wrapText="1"/>
    </xf>
    <xf numFmtId="0" fontId="9" fillId="0" borderId="8" xfId="0" applyFont="1" applyBorder="1" applyAlignment="1">
      <alignment horizontal="center" vertical="center" wrapText="1"/>
    </xf>
    <xf numFmtId="0" fontId="0" fillId="4" borderId="0" xfId="0" applyFill="1" applyAlignment="1">
      <alignment wrapText="1"/>
    </xf>
    <xf numFmtId="0" fontId="6" fillId="0" borderId="0" xfId="0" applyFont="1" applyAlignment="1">
      <alignment wrapText="1"/>
    </xf>
    <xf numFmtId="0" fontId="1" fillId="2" borderId="8" xfId="0" applyFont="1" applyFill="1" applyBorder="1" applyAlignment="1">
      <alignment horizontal="center" vertical="center" wrapText="1"/>
    </xf>
    <xf numFmtId="0" fontId="1" fillId="2" borderId="8" xfId="0" applyFont="1" applyFill="1" applyBorder="1" applyAlignment="1">
      <alignment wrapText="1"/>
    </xf>
    <xf numFmtId="0" fontId="1" fillId="2" borderId="8" xfId="0" applyFont="1" applyFill="1" applyBorder="1" applyAlignment="1">
      <alignment horizontal="right" wrapText="1"/>
    </xf>
    <xf numFmtId="0" fontId="1" fillId="2" borderId="0" xfId="0" applyFont="1" applyFill="1" applyAlignment="1">
      <alignment horizontal="center" vertical="center" wrapText="1"/>
    </xf>
    <xf numFmtId="0" fontId="1" fillId="2" borderId="0" xfId="0" applyFont="1" applyFill="1" applyAlignment="1">
      <alignment horizontal="left" vertical="top" wrapText="1"/>
    </xf>
    <xf numFmtId="0" fontId="1" fillId="2" borderId="10" xfId="0" applyFont="1" applyFill="1" applyBorder="1" applyAlignment="1">
      <alignment horizontal="center" vertical="center" wrapText="1"/>
    </xf>
    <xf numFmtId="0" fontId="1" fillId="2" borderId="0" xfId="0" applyFont="1" applyFill="1" applyAlignment="1">
      <alignment horizontal="right" vertical="top" wrapText="1"/>
    </xf>
    <xf numFmtId="0" fontId="1" fillId="2" borderId="0" xfId="0" applyFont="1" applyFill="1" applyAlignment="1">
      <alignment wrapText="1"/>
    </xf>
    <xf numFmtId="0" fontId="1" fillId="2" borderId="0" xfId="0" applyFont="1" applyFill="1" applyAlignment="1">
      <alignment horizontal="right" wrapText="1"/>
    </xf>
    <xf numFmtId="0" fontId="9" fillId="4" borderId="8" xfId="0" applyFont="1" applyFill="1" applyBorder="1" applyAlignment="1">
      <alignment horizontal="center" vertical="top" wrapText="1"/>
    </xf>
    <xf numFmtId="0" fontId="9" fillId="0" borderId="8" xfId="0" applyFont="1" applyBorder="1" applyAlignment="1">
      <alignment horizontal="left" vertical="top" wrapText="1"/>
    </xf>
    <xf numFmtId="2" fontId="11" fillId="0" borderId="8" xfId="0" applyNumberFormat="1" applyFont="1" applyBorder="1" applyAlignment="1">
      <alignment horizontal="left" vertical="top" wrapText="1"/>
    </xf>
    <xf numFmtId="0" fontId="12" fillId="3" borderId="8" xfId="0" applyFont="1" applyFill="1" applyBorder="1" applyAlignment="1">
      <alignment horizontal="center" vertical="center" wrapText="1"/>
    </xf>
    <xf numFmtId="0" fontId="13" fillId="0" borderId="8" xfId="0" applyFont="1" applyBorder="1" applyAlignment="1">
      <alignment vertical="top" wrapText="1"/>
    </xf>
    <xf numFmtId="0" fontId="14" fillId="0" borderId="8" xfId="0" applyFont="1" applyBorder="1" applyAlignment="1">
      <alignment vertical="top" wrapText="1"/>
    </xf>
    <xf numFmtId="2" fontId="14" fillId="5" borderId="8" xfId="0" applyNumberFormat="1" applyFont="1" applyFill="1" applyBorder="1" applyAlignment="1">
      <alignment horizontal="left" vertical="top" wrapText="1"/>
    </xf>
    <xf numFmtId="0" fontId="11" fillId="0" borderId="8" xfId="0" applyFont="1" applyBorder="1" applyAlignment="1">
      <alignment horizontal="left" vertical="center" wrapText="1"/>
    </xf>
    <xf numFmtId="0" fontId="9" fillId="4" borderId="8" xfId="0" applyFont="1" applyFill="1" applyBorder="1" applyAlignment="1">
      <alignment horizontal="left" vertical="top" wrapText="1"/>
    </xf>
    <xf numFmtId="0" fontId="9" fillId="4" borderId="8" xfId="0" applyFont="1" applyFill="1" applyBorder="1" applyAlignment="1">
      <alignment vertical="top" wrapText="1"/>
    </xf>
    <xf numFmtId="2" fontId="11" fillId="4" borderId="8" xfId="0" applyNumberFormat="1" applyFont="1" applyFill="1" applyBorder="1" applyAlignment="1">
      <alignment vertical="top" wrapText="1"/>
    </xf>
    <xf numFmtId="2" fontId="11" fillId="0" borderId="0" xfId="0" applyNumberFormat="1" applyFont="1" applyAlignment="1">
      <alignment horizontal="left" vertical="top" wrapText="1"/>
    </xf>
    <xf numFmtId="2" fontId="11" fillId="4" borderId="8" xfId="0" applyNumberFormat="1" applyFont="1" applyFill="1" applyBorder="1" applyAlignment="1">
      <alignment horizontal="left" vertical="top" wrapText="1"/>
    </xf>
    <xf numFmtId="0" fontId="9" fillId="4" borderId="8" xfId="0" applyFont="1" applyFill="1" applyBorder="1" applyAlignment="1">
      <alignment horizontal="center" vertical="center" wrapText="1"/>
    </xf>
    <xf numFmtId="0" fontId="11" fillId="0" borderId="8" xfId="0" applyFont="1" applyBorder="1" applyAlignment="1">
      <alignment wrapText="1"/>
    </xf>
    <xf numFmtId="0" fontId="9" fillId="0" borderId="8" xfId="0" applyFont="1" applyBorder="1" applyAlignment="1">
      <alignment horizontal="center" vertical="center"/>
    </xf>
    <xf numFmtId="0" fontId="9" fillId="0" borderId="9" xfId="0" applyFont="1" applyBorder="1" applyAlignment="1">
      <alignment horizontal="center" vertical="center" wrapText="1"/>
    </xf>
    <xf numFmtId="0" fontId="11" fillId="0" borderId="8" xfId="0" applyFont="1" applyBorder="1" applyAlignment="1">
      <alignment horizontal="left" vertical="top" wrapText="1"/>
    </xf>
    <xf numFmtId="0" fontId="9" fillId="4" borderId="9" xfId="0" applyFont="1" applyFill="1" applyBorder="1" applyAlignment="1">
      <alignment horizontal="left" vertical="top" wrapText="1"/>
    </xf>
    <xf numFmtId="0" fontId="0" fillId="3" borderId="4" xfId="0" applyFill="1" applyBorder="1" applyAlignment="1"/>
    <xf numFmtId="0" fontId="0" fillId="3" borderId="5" xfId="0" applyFill="1" applyBorder="1" applyAlignment="1"/>
    <xf numFmtId="0" fontId="3" fillId="2" borderId="0" xfId="0" applyFont="1" applyFill="1" applyAlignment="1">
      <alignment horizontal="right" vertical="center"/>
    </xf>
    <xf numFmtId="0" fontId="0" fillId="0" borderId="0" xfId="0" applyAlignment="1"/>
    <xf numFmtId="0" fontId="0" fillId="3" borderId="2" xfId="0" applyFill="1" applyBorder="1" applyAlignment="1"/>
    <xf numFmtId="0" fontId="0" fillId="3" borderId="3" xfId="0" applyFill="1" applyBorder="1" applyAlignment="1"/>
    <xf numFmtId="0" fontId="0" fillId="3" borderId="6" xfId="0" applyFill="1" applyBorder="1" applyAlignment="1"/>
    <xf numFmtId="0" fontId="0" fillId="3" borderId="7" xfId="0" applyFill="1" applyBorder="1" applyAlignment="1"/>
  </cellXfs>
  <cellStyles count="1">
    <cellStyle name="Standaard" xfId="0" builtinId="0"/>
  </cellStyles>
  <dxfs count="0"/>
  <tableStyles count="0" defaultTableStyle="TableStyleMedium2"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7937</xdr:colOff>
      <xdr:row>0</xdr:row>
      <xdr:rowOff>103187</xdr:rowOff>
    </xdr:from>
    <xdr:to>
      <xdr:col>2</xdr:col>
      <xdr:colOff>454436</xdr:colOff>
      <xdr:row>0</xdr:row>
      <xdr:rowOff>952509</xdr:rowOff>
    </xdr:to>
    <xdr:pic>
      <xdr:nvPicPr>
        <xdr:cNvPr id="2" name="Afbeelding 1">
          <a:extLst>
            <a:ext uri="{FF2B5EF4-FFF2-40B4-BE49-F238E27FC236}">
              <a16:creationId xmlns:a16="http://schemas.microsoft.com/office/drawing/2014/main" id="{8758DDB3-A018-4963-8965-BA0FAB759E29}"/>
            </a:ext>
          </a:extLst>
        </xdr:cNvPr>
        <xdr:cNvPicPr>
          <a:picLocks noChangeAspect="1"/>
        </xdr:cNvPicPr>
      </xdr:nvPicPr>
      <xdr:blipFill>
        <a:blip xmlns:r="http://schemas.openxmlformats.org/officeDocument/2006/relationships" r:embed="rId1"/>
        <a:stretch>
          <a:fillRect/>
        </a:stretch>
      </xdr:blipFill>
      <xdr:spPr>
        <a:xfrm>
          <a:off x="190817" y="101282"/>
          <a:ext cx="2559144" cy="85122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D94C8-5254-4CCA-8D99-ACCE68AFCDD7}">
  <sheetPr>
    <pageSetUpPr fitToPage="1"/>
  </sheetPr>
  <dimension ref="A1:D14"/>
  <sheetViews>
    <sheetView tabSelected="1" zoomScaleNormal="100" workbookViewId="0">
      <selection activeCell="G6" sqref="G6"/>
    </sheetView>
  </sheetViews>
  <sheetFormatPr defaultRowHeight="15" x14ac:dyDescent="0.25"/>
  <cols>
    <col min="1" max="1" width="2.7109375" customWidth="1"/>
    <col min="2" max="2" width="30.7109375" customWidth="1"/>
    <col min="3" max="3" width="70.85546875" customWidth="1"/>
    <col min="4" max="4" width="12.85546875" customWidth="1"/>
  </cols>
  <sheetData>
    <row r="1" spans="1:4" ht="81" customHeight="1" thickBot="1" x14ac:dyDescent="0.3">
      <c r="A1" s="1"/>
      <c r="B1" s="1"/>
      <c r="C1" s="54" t="s">
        <v>0</v>
      </c>
      <c r="D1" s="55"/>
    </row>
    <row r="2" spans="1:4" ht="21" customHeight="1" thickBot="1" x14ac:dyDescent="0.3">
      <c r="B2" t="s">
        <v>1</v>
      </c>
      <c r="D2" s="2">
        <v>59</v>
      </c>
    </row>
    <row r="3" spans="1:4" ht="21" customHeight="1" thickBot="1" x14ac:dyDescent="0.3">
      <c r="B3" t="s">
        <v>2</v>
      </c>
      <c r="D3" s="2">
        <f>'FUNCTIONELE WENSEN'!I36</f>
        <v>0</v>
      </c>
    </row>
    <row r="4" spans="1:4" ht="21" customHeight="1" thickBot="1" x14ac:dyDescent="0.3">
      <c r="B4" t="s">
        <v>3</v>
      </c>
      <c r="D4" s="2">
        <v>27</v>
      </c>
    </row>
    <row r="5" spans="1:4" ht="21" customHeight="1" thickBot="1" x14ac:dyDescent="0.3">
      <c r="B5" t="s">
        <v>4</v>
      </c>
      <c r="D5" s="2">
        <f>'NON-FUNCTIONELE WENSEN'!G22</f>
        <v>0</v>
      </c>
    </row>
    <row r="6" spans="1:4" ht="21" customHeight="1" thickBot="1" x14ac:dyDescent="0.3">
      <c r="B6" t="s">
        <v>5</v>
      </c>
      <c r="D6" s="2">
        <v>19</v>
      </c>
    </row>
    <row r="7" spans="1:4" ht="21" customHeight="1" thickBot="1" x14ac:dyDescent="0.3">
      <c r="B7" t="s">
        <v>6</v>
      </c>
      <c r="D7" s="2">
        <f>'SERVICE LEVELS)'!G13</f>
        <v>0</v>
      </c>
    </row>
    <row r="8" spans="1:4" ht="21" customHeight="1" thickBot="1" x14ac:dyDescent="0.3">
      <c r="B8" t="s">
        <v>7</v>
      </c>
      <c r="D8" s="2">
        <f>D3+D5+D7</f>
        <v>0</v>
      </c>
    </row>
    <row r="9" spans="1:4" ht="21" customHeight="1" thickBot="1" x14ac:dyDescent="0.3"/>
    <row r="10" spans="1:4" ht="21" customHeight="1" thickBot="1" x14ac:dyDescent="0.3">
      <c r="B10" t="s">
        <v>8</v>
      </c>
      <c r="C10" s="56"/>
      <c r="D10" s="57"/>
    </row>
    <row r="11" spans="1:4" ht="21" customHeight="1" thickBot="1" x14ac:dyDescent="0.3">
      <c r="B11" t="s">
        <v>9</v>
      </c>
      <c r="C11" s="52"/>
      <c r="D11" s="53"/>
    </row>
    <row r="12" spans="1:4" ht="21" customHeight="1" thickBot="1" x14ac:dyDescent="0.3">
      <c r="B12" t="s">
        <v>10</v>
      </c>
      <c r="C12" s="52"/>
      <c r="D12" s="53"/>
    </row>
    <row r="13" spans="1:4" ht="21" customHeight="1" thickBot="1" x14ac:dyDescent="0.3">
      <c r="B13" t="s">
        <v>11</v>
      </c>
      <c r="C13" s="58"/>
      <c r="D13" s="59"/>
    </row>
    <row r="14" spans="1:4" ht="81" customHeight="1" thickBot="1" x14ac:dyDescent="0.3">
      <c r="B14" s="3" t="s">
        <v>12</v>
      </c>
      <c r="C14" s="52"/>
      <c r="D14" s="53"/>
    </row>
  </sheetData>
  <mergeCells count="6">
    <mergeCell ref="C14:D14"/>
    <mergeCell ref="C1:D1"/>
    <mergeCell ref="C10:D10"/>
    <mergeCell ref="C11:D11"/>
    <mergeCell ref="C12:D12"/>
    <mergeCell ref="C13:D13"/>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BB812-9B66-4003-B9F7-783ED87305ED}">
  <sheetPr>
    <pageSetUpPr fitToPage="1"/>
  </sheetPr>
  <dimension ref="A1:I118"/>
  <sheetViews>
    <sheetView workbookViewId="0">
      <pane ySplit="1" topLeftCell="A2" activePane="bottomLeft" state="frozen"/>
      <selection pane="bottomLeft"/>
    </sheetView>
  </sheetViews>
  <sheetFormatPr defaultRowHeight="15" x14ac:dyDescent="0.25"/>
  <cols>
    <col min="1" max="1" width="10.7109375" style="19" customWidth="1"/>
    <col min="2" max="4" width="17.7109375" customWidth="1"/>
    <col min="5" max="6" width="30.7109375" customWidth="1"/>
    <col min="7" max="7" width="10.85546875" customWidth="1"/>
    <col min="8" max="8" width="10.85546875" style="11" customWidth="1"/>
    <col min="9" max="9" width="10.85546875" style="13" customWidth="1"/>
  </cols>
  <sheetData>
    <row r="1" spans="1:9" s="8" customFormat="1" ht="31.5" x14ac:dyDescent="0.25">
      <c r="A1" s="4" t="s">
        <v>13</v>
      </c>
      <c r="B1" s="5" t="s">
        <v>14</v>
      </c>
      <c r="C1" s="4" t="s">
        <v>15</v>
      </c>
      <c r="D1" s="4" t="s">
        <v>16</v>
      </c>
      <c r="E1" s="4" t="s">
        <v>17</v>
      </c>
      <c r="F1" s="4" t="s">
        <v>18</v>
      </c>
      <c r="G1" s="4" t="s">
        <v>19</v>
      </c>
      <c r="H1" s="6" t="s">
        <v>20</v>
      </c>
      <c r="I1" s="7" t="s">
        <v>21</v>
      </c>
    </row>
    <row r="2" spans="1:9" ht="38.25" x14ac:dyDescent="0.25">
      <c r="A2" s="46" t="s">
        <v>22</v>
      </c>
      <c r="B2" s="34" t="s">
        <v>23</v>
      </c>
      <c r="C2" s="34" t="s">
        <v>24</v>
      </c>
      <c r="D2" s="34" t="s">
        <v>25</v>
      </c>
      <c r="E2" s="34" t="s">
        <v>26</v>
      </c>
      <c r="F2" s="34" t="s">
        <v>27</v>
      </c>
      <c r="G2" s="48">
        <v>1</v>
      </c>
      <c r="H2" s="36"/>
      <c r="I2" s="49">
        <f>SUM(H2*G2)</f>
        <v>0</v>
      </c>
    </row>
    <row r="3" spans="1:9" ht="51" x14ac:dyDescent="0.25">
      <c r="A3" s="46" t="s">
        <v>28</v>
      </c>
      <c r="B3" s="34" t="s">
        <v>23</v>
      </c>
      <c r="C3" s="34" t="s">
        <v>24</v>
      </c>
      <c r="D3" s="34" t="s">
        <v>25</v>
      </c>
      <c r="E3" s="34" t="s">
        <v>29</v>
      </c>
      <c r="F3" s="34" t="s">
        <v>30</v>
      </c>
      <c r="G3" s="48">
        <v>2</v>
      </c>
      <c r="H3" s="36"/>
      <c r="I3" s="49">
        <f t="shared" ref="I3:I30" si="0">SUM(H3*G3)</f>
        <v>0</v>
      </c>
    </row>
    <row r="4" spans="1:9" ht="38.25" x14ac:dyDescent="0.25">
      <c r="A4" s="46" t="s">
        <v>31</v>
      </c>
      <c r="B4" s="34" t="s">
        <v>23</v>
      </c>
      <c r="C4" s="34" t="s">
        <v>24</v>
      </c>
      <c r="D4" s="34" t="s">
        <v>25</v>
      </c>
      <c r="E4" s="34" t="s">
        <v>32</v>
      </c>
      <c r="F4" s="34" t="s">
        <v>33</v>
      </c>
      <c r="G4" s="48">
        <v>1</v>
      </c>
      <c r="H4" s="36"/>
      <c r="I4" s="49">
        <f t="shared" si="0"/>
        <v>0</v>
      </c>
    </row>
    <row r="5" spans="1:9" ht="51" x14ac:dyDescent="0.25">
      <c r="A5" s="46" t="s">
        <v>34</v>
      </c>
      <c r="B5" s="34" t="s">
        <v>23</v>
      </c>
      <c r="C5" s="34" t="s">
        <v>35</v>
      </c>
      <c r="D5" s="34" t="s">
        <v>25</v>
      </c>
      <c r="E5" s="34" t="s">
        <v>36</v>
      </c>
      <c r="F5" s="34" t="s">
        <v>37</v>
      </c>
      <c r="G5" s="48">
        <v>2</v>
      </c>
      <c r="H5" s="36"/>
      <c r="I5" s="49">
        <f t="shared" si="0"/>
        <v>0</v>
      </c>
    </row>
    <row r="6" spans="1:9" ht="38.25" x14ac:dyDescent="0.25">
      <c r="A6" s="46" t="s">
        <v>38</v>
      </c>
      <c r="B6" s="34" t="s">
        <v>39</v>
      </c>
      <c r="C6" s="34" t="s">
        <v>40</v>
      </c>
      <c r="D6" s="34" t="s">
        <v>41</v>
      </c>
      <c r="E6" s="34" t="s">
        <v>42</v>
      </c>
      <c r="F6" s="34" t="s">
        <v>43</v>
      </c>
      <c r="G6" s="48">
        <v>2</v>
      </c>
      <c r="H6" s="36"/>
      <c r="I6" s="49">
        <f t="shared" si="0"/>
        <v>0</v>
      </c>
    </row>
    <row r="7" spans="1:9" ht="51" x14ac:dyDescent="0.25">
      <c r="A7" s="46" t="s">
        <v>44</v>
      </c>
      <c r="B7" s="34" t="s">
        <v>39</v>
      </c>
      <c r="C7" s="34" t="s">
        <v>40</v>
      </c>
      <c r="D7" s="34" t="s">
        <v>41</v>
      </c>
      <c r="E7" s="34" t="s">
        <v>45</v>
      </c>
      <c r="F7" s="34" t="s">
        <v>46</v>
      </c>
      <c r="G7" s="48">
        <v>2</v>
      </c>
      <c r="H7" s="36"/>
      <c r="I7" s="49">
        <f t="shared" si="0"/>
        <v>0</v>
      </c>
    </row>
    <row r="8" spans="1:9" ht="38.25" x14ac:dyDescent="0.25">
      <c r="A8" s="46" t="s">
        <v>47</v>
      </c>
      <c r="B8" s="34" t="s">
        <v>39</v>
      </c>
      <c r="C8" s="34" t="s">
        <v>40</v>
      </c>
      <c r="D8" s="34" t="s">
        <v>41</v>
      </c>
      <c r="E8" s="34" t="s">
        <v>48</v>
      </c>
      <c r="F8" s="34" t="s">
        <v>49</v>
      </c>
      <c r="G8" s="48">
        <v>2</v>
      </c>
      <c r="H8" s="36"/>
      <c r="I8" s="49">
        <f t="shared" si="0"/>
        <v>0</v>
      </c>
    </row>
    <row r="9" spans="1:9" ht="38.25" x14ac:dyDescent="0.25">
      <c r="A9" s="46" t="s">
        <v>50</v>
      </c>
      <c r="B9" s="34" t="s">
        <v>39</v>
      </c>
      <c r="C9" s="34" t="s">
        <v>40</v>
      </c>
      <c r="D9" s="34" t="s">
        <v>41</v>
      </c>
      <c r="E9" s="34" t="s">
        <v>51</v>
      </c>
      <c r="F9" s="34" t="s">
        <v>52</v>
      </c>
      <c r="G9" s="48">
        <v>1</v>
      </c>
      <c r="H9" s="36"/>
      <c r="I9" s="49">
        <f t="shared" si="0"/>
        <v>0</v>
      </c>
    </row>
    <row r="10" spans="1:9" ht="51" x14ac:dyDescent="0.25">
      <c r="A10" s="46" t="s">
        <v>53</v>
      </c>
      <c r="B10" s="34" t="s">
        <v>39</v>
      </c>
      <c r="C10" s="34" t="s">
        <v>40</v>
      </c>
      <c r="D10" s="34" t="s">
        <v>41</v>
      </c>
      <c r="E10" s="34" t="s">
        <v>54</v>
      </c>
      <c r="F10" s="34" t="s">
        <v>55</v>
      </c>
      <c r="G10" s="48">
        <v>1</v>
      </c>
      <c r="H10" s="36"/>
      <c r="I10" s="49">
        <f t="shared" si="0"/>
        <v>0</v>
      </c>
    </row>
    <row r="11" spans="1:9" ht="51" x14ac:dyDescent="0.25">
      <c r="A11" s="46" t="s">
        <v>56</v>
      </c>
      <c r="B11" s="34" t="s">
        <v>57</v>
      </c>
      <c r="C11" s="34" t="s">
        <v>58</v>
      </c>
      <c r="D11" s="34" t="s">
        <v>41</v>
      </c>
      <c r="E11" s="34" t="s">
        <v>59</v>
      </c>
      <c r="F11" s="34" t="s">
        <v>60</v>
      </c>
      <c r="G11" s="48">
        <v>2</v>
      </c>
      <c r="H11" s="36"/>
      <c r="I11" s="49">
        <f t="shared" si="0"/>
        <v>0</v>
      </c>
    </row>
    <row r="12" spans="1:9" ht="51" x14ac:dyDescent="0.25">
      <c r="A12" s="46" t="s">
        <v>61</v>
      </c>
      <c r="B12" s="34" t="s">
        <v>57</v>
      </c>
      <c r="C12" s="34" t="s">
        <v>62</v>
      </c>
      <c r="D12" s="34" t="s">
        <v>41</v>
      </c>
      <c r="E12" s="34" t="s">
        <v>63</v>
      </c>
      <c r="F12" s="50" t="s">
        <v>64</v>
      </c>
      <c r="G12" s="48">
        <v>2</v>
      </c>
      <c r="H12" s="36"/>
      <c r="I12" s="49">
        <f t="shared" si="0"/>
        <v>0</v>
      </c>
    </row>
    <row r="13" spans="1:9" ht="38.25" x14ac:dyDescent="0.25">
      <c r="A13" s="46" t="s">
        <v>65</v>
      </c>
      <c r="B13" s="34" t="s">
        <v>57</v>
      </c>
      <c r="C13" s="34" t="s">
        <v>66</v>
      </c>
      <c r="D13" s="34" t="s">
        <v>25</v>
      </c>
      <c r="E13" s="34" t="s">
        <v>67</v>
      </c>
      <c r="F13" s="34" t="s">
        <v>68</v>
      </c>
      <c r="G13" s="48">
        <v>2</v>
      </c>
      <c r="H13" s="36"/>
      <c r="I13" s="49">
        <f t="shared" si="0"/>
        <v>0</v>
      </c>
    </row>
    <row r="14" spans="1:9" ht="51" x14ac:dyDescent="0.25">
      <c r="A14" s="46" t="s">
        <v>69</v>
      </c>
      <c r="B14" s="34" t="s">
        <v>57</v>
      </c>
      <c r="C14" s="34" t="s">
        <v>70</v>
      </c>
      <c r="D14" s="34" t="s">
        <v>41</v>
      </c>
      <c r="E14" s="34" t="s">
        <v>71</v>
      </c>
      <c r="F14" s="34" t="s">
        <v>72</v>
      </c>
      <c r="G14" s="48">
        <v>2</v>
      </c>
      <c r="H14" s="36"/>
      <c r="I14" s="49">
        <f t="shared" si="0"/>
        <v>0</v>
      </c>
    </row>
    <row r="15" spans="1:9" ht="38.25" x14ac:dyDescent="0.25">
      <c r="A15" s="46" t="s">
        <v>73</v>
      </c>
      <c r="B15" s="34" t="s">
        <v>57</v>
      </c>
      <c r="C15" s="34" t="s">
        <v>70</v>
      </c>
      <c r="D15" s="34" t="s">
        <v>41</v>
      </c>
      <c r="E15" s="34" t="s">
        <v>74</v>
      </c>
      <c r="F15" s="34" t="s">
        <v>75</v>
      </c>
      <c r="G15" s="48">
        <v>2</v>
      </c>
      <c r="H15" s="36"/>
      <c r="I15" s="49">
        <f t="shared" si="0"/>
        <v>0</v>
      </c>
    </row>
    <row r="16" spans="1:9" ht="51" x14ac:dyDescent="0.25">
      <c r="A16" s="46" t="s">
        <v>76</v>
      </c>
      <c r="B16" s="34" t="s">
        <v>57</v>
      </c>
      <c r="C16" s="34" t="s">
        <v>70</v>
      </c>
      <c r="D16" s="34" t="s">
        <v>41</v>
      </c>
      <c r="E16" s="34" t="s">
        <v>77</v>
      </c>
      <c r="F16" s="34" t="s">
        <v>78</v>
      </c>
      <c r="G16" s="48">
        <v>2</v>
      </c>
      <c r="H16" s="36"/>
      <c r="I16" s="49">
        <f t="shared" si="0"/>
        <v>0</v>
      </c>
    </row>
    <row r="17" spans="1:9" ht="51" x14ac:dyDescent="0.25">
      <c r="A17" s="46" t="s">
        <v>79</v>
      </c>
      <c r="B17" s="34" t="s">
        <v>57</v>
      </c>
      <c r="C17" s="34" t="s">
        <v>70</v>
      </c>
      <c r="D17" s="34" t="s">
        <v>41</v>
      </c>
      <c r="E17" s="34" t="s">
        <v>80</v>
      </c>
      <c r="F17" s="34" t="s">
        <v>81</v>
      </c>
      <c r="G17" s="48">
        <v>2</v>
      </c>
      <c r="H17" s="36"/>
      <c r="I17" s="49">
        <f t="shared" si="0"/>
        <v>0</v>
      </c>
    </row>
    <row r="18" spans="1:9" ht="38.25" x14ac:dyDescent="0.25">
      <c r="A18" s="46" t="s">
        <v>82</v>
      </c>
      <c r="B18" s="34" t="s">
        <v>57</v>
      </c>
      <c r="C18" s="34" t="s">
        <v>70</v>
      </c>
      <c r="D18" s="34" t="s">
        <v>25</v>
      </c>
      <c r="E18" s="34" t="s">
        <v>83</v>
      </c>
      <c r="F18" s="34" t="s">
        <v>84</v>
      </c>
      <c r="G18" s="48">
        <v>2</v>
      </c>
      <c r="H18" s="36"/>
      <c r="I18" s="49">
        <f t="shared" si="0"/>
        <v>0</v>
      </c>
    </row>
    <row r="19" spans="1:9" ht="38.25" x14ac:dyDescent="0.25">
      <c r="A19" s="46" t="s">
        <v>85</v>
      </c>
      <c r="B19" s="34" t="s">
        <v>57</v>
      </c>
      <c r="C19" s="34" t="s">
        <v>70</v>
      </c>
      <c r="D19" s="34" t="s">
        <v>25</v>
      </c>
      <c r="E19" s="34" t="s">
        <v>86</v>
      </c>
      <c r="F19" s="34" t="s">
        <v>87</v>
      </c>
      <c r="G19" s="48">
        <v>2</v>
      </c>
      <c r="H19" s="36"/>
      <c r="I19" s="49">
        <f t="shared" si="0"/>
        <v>0</v>
      </c>
    </row>
    <row r="20" spans="1:9" ht="38.25" x14ac:dyDescent="0.25">
      <c r="A20" s="46" t="s">
        <v>88</v>
      </c>
      <c r="B20" s="34" t="s">
        <v>57</v>
      </c>
      <c r="C20" s="34" t="s">
        <v>89</v>
      </c>
      <c r="D20" s="34" t="s">
        <v>90</v>
      </c>
      <c r="E20" s="34" t="s">
        <v>91</v>
      </c>
      <c r="F20" s="34" t="s">
        <v>92</v>
      </c>
      <c r="G20" s="48">
        <v>2</v>
      </c>
      <c r="H20" s="36"/>
      <c r="I20" s="49">
        <f t="shared" si="0"/>
        <v>0</v>
      </c>
    </row>
    <row r="21" spans="1:9" ht="38.25" x14ac:dyDescent="0.25">
      <c r="A21" s="46" t="s">
        <v>93</v>
      </c>
      <c r="B21" s="34" t="s">
        <v>57</v>
      </c>
      <c r="C21" s="34" t="s">
        <v>94</v>
      </c>
      <c r="D21" s="34" t="s">
        <v>25</v>
      </c>
      <c r="E21" s="34" t="s">
        <v>95</v>
      </c>
      <c r="F21" s="34" t="s">
        <v>96</v>
      </c>
      <c r="G21" s="48">
        <v>2</v>
      </c>
      <c r="H21" s="36"/>
      <c r="I21" s="49">
        <f t="shared" si="0"/>
        <v>0</v>
      </c>
    </row>
    <row r="22" spans="1:9" ht="38.25" x14ac:dyDescent="0.25">
      <c r="A22" s="46" t="s">
        <v>97</v>
      </c>
      <c r="B22" s="34" t="s">
        <v>98</v>
      </c>
      <c r="C22" s="34" t="s">
        <v>99</v>
      </c>
      <c r="D22" s="34" t="s">
        <v>100</v>
      </c>
      <c r="E22" s="34" t="s">
        <v>101</v>
      </c>
      <c r="F22" s="34" t="s">
        <v>102</v>
      </c>
      <c r="G22" s="48">
        <v>2</v>
      </c>
      <c r="H22" s="36"/>
      <c r="I22" s="49">
        <f t="shared" si="0"/>
        <v>0</v>
      </c>
    </row>
    <row r="23" spans="1:9" ht="51" x14ac:dyDescent="0.25">
      <c r="A23" s="46" t="s">
        <v>103</v>
      </c>
      <c r="B23" s="34" t="s">
        <v>98</v>
      </c>
      <c r="C23" s="34" t="s">
        <v>104</v>
      </c>
      <c r="D23" s="34" t="s">
        <v>100</v>
      </c>
      <c r="E23" s="34" t="s">
        <v>105</v>
      </c>
      <c r="F23" s="34" t="s">
        <v>106</v>
      </c>
      <c r="G23" s="48">
        <v>2</v>
      </c>
      <c r="H23" s="36"/>
      <c r="I23" s="49">
        <f t="shared" si="0"/>
        <v>0</v>
      </c>
    </row>
    <row r="24" spans="1:9" ht="51" x14ac:dyDescent="0.25">
      <c r="A24" s="46" t="s">
        <v>107</v>
      </c>
      <c r="B24" s="34" t="s">
        <v>98</v>
      </c>
      <c r="C24" s="34" t="s">
        <v>104</v>
      </c>
      <c r="D24" s="34" t="s">
        <v>100</v>
      </c>
      <c r="E24" s="34" t="s">
        <v>108</v>
      </c>
      <c r="F24" s="34" t="s">
        <v>109</v>
      </c>
      <c r="G24" s="48">
        <v>2</v>
      </c>
      <c r="H24" s="36"/>
      <c r="I24" s="49">
        <f t="shared" si="0"/>
        <v>0</v>
      </c>
    </row>
    <row r="25" spans="1:9" ht="38.25" x14ac:dyDescent="0.25">
      <c r="A25" s="46" t="s">
        <v>110</v>
      </c>
      <c r="B25" s="34" t="s">
        <v>98</v>
      </c>
      <c r="C25" s="34" t="s">
        <v>111</v>
      </c>
      <c r="D25" s="34" t="s">
        <v>100</v>
      </c>
      <c r="E25" s="34" t="s">
        <v>112</v>
      </c>
      <c r="F25" s="34" t="s">
        <v>113</v>
      </c>
      <c r="G25" s="48">
        <v>2</v>
      </c>
      <c r="H25" s="36"/>
      <c r="I25" s="49">
        <f t="shared" si="0"/>
        <v>0</v>
      </c>
    </row>
    <row r="26" spans="1:9" ht="38.25" x14ac:dyDescent="0.25">
      <c r="A26" s="46" t="s">
        <v>114</v>
      </c>
      <c r="B26" s="34" t="s">
        <v>98</v>
      </c>
      <c r="C26" s="34" t="s">
        <v>111</v>
      </c>
      <c r="D26" s="34" t="s">
        <v>100</v>
      </c>
      <c r="E26" s="34" t="s">
        <v>115</v>
      </c>
      <c r="F26" s="34" t="s">
        <v>116</v>
      </c>
      <c r="G26" s="48">
        <v>2</v>
      </c>
      <c r="H26" s="36"/>
      <c r="I26" s="49">
        <f t="shared" si="0"/>
        <v>0</v>
      </c>
    </row>
    <row r="27" spans="1:9" ht="38.25" x14ac:dyDescent="0.25">
      <c r="A27" s="46" t="s">
        <v>117</v>
      </c>
      <c r="B27" s="34" t="s">
        <v>118</v>
      </c>
      <c r="C27" s="34" t="s">
        <v>119</v>
      </c>
      <c r="D27" s="34" t="s">
        <v>100</v>
      </c>
      <c r="E27" s="34" t="s">
        <v>120</v>
      </c>
      <c r="F27" s="34" t="s">
        <v>121</v>
      </c>
      <c r="G27" s="48">
        <v>2</v>
      </c>
      <c r="H27" s="36"/>
      <c r="I27" s="49">
        <f t="shared" si="0"/>
        <v>0</v>
      </c>
    </row>
    <row r="28" spans="1:9" ht="38.25" x14ac:dyDescent="0.25">
      <c r="A28" s="46" t="s">
        <v>122</v>
      </c>
      <c r="B28" s="34" t="s">
        <v>118</v>
      </c>
      <c r="C28" s="34" t="s">
        <v>123</v>
      </c>
      <c r="D28" s="34" t="s">
        <v>90</v>
      </c>
      <c r="E28" s="34" t="s">
        <v>124</v>
      </c>
      <c r="F28" s="34" t="s">
        <v>234</v>
      </c>
      <c r="G28" s="48">
        <v>2</v>
      </c>
      <c r="H28" s="36"/>
      <c r="I28" s="49">
        <f t="shared" si="0"/>
        <v>0</v>
      </c>
    </row>
    <row r="29" spans="1:9" ht="51" x14ac:dyDescent="0.25">
      <c r="A29" s="46" t="s">
        <v>125</v>
      </c>
      <c r="B29" s="34" t="s">
        <v>118</v>
      </c>
      <c r="C29" s="34" t="s">
        <v>126</v>
      </c>
      <c r="D29" s="34" t="s">
        <v>41</v>
      </c>
      <c r="E29" s="34" t="s">
        <v>127</v>
      </c>
      <c r="F29" s="34" t="s">
        <v>128</v>
      </c>
      <c r="G29" s="48">
        <v>2</v>
      </c>
      <c r="H29" s="36"/>
      <c r="I29" s="49">
        <f t="shared" si="0"/>
        <v>0</v>
      </c>
    </row>
    <row r="30" spans="1:9" ht="25.5" x14ac:dyDescent="0.25">
      <c r="A30" s="46" t="s">
        <v>129</v>
      </c>
      <c r="B30" s="34" t="s">
        <v>118</v>
      </c>
      <c r="C30" s="34" t="s">
        <v>130</v>
      </c>
      <c r="D30" s="34" t="s">
        <v>90</v>
      </c>
      <c r="E30" s="34" t="s">
        <v>131</v>
      </c>
      <c r="F30" s="34" t="s">
        <v>132</v>
      </c>
      <c r="G30" s="48">
        <v>2</v>
      </c>
      <c r="H30" s="36"/>
      <c r="I30" s="49">
        <f t="shared" si="0"/>
        <v>0</v>
      </c>
    </row>
    <row r="31" spans="1:9" ht="38.25" x14ac:dyDescent="0.25">
      <c r="A31" s="46" t="s">
        <v>220</v>
      </c>
      <c r="B31" s="34" t="s">
        <v>223</v>
      </c>
      <c r="C31" s="34" t="s">
        <v>227</v>
      </c>
      <c r="D31" s="34" t="s">
        <v>225</v>
      </c>
      <c r="E31" s="34" t="s">
        <v>230</v>
      </c>
      <c r="F31" s="34" t="s">
        <v>235</v>
      </c>
      <c r="G31" s="48">
        <v>1</v>
      </c>
      <c r="H31" s="36"/>
      <c r="I31" s="49">
        <f t="shared" ref="I31:I35" si="1">SUM(H31*G31)</f>
        <v>0</v>
      </c>
    </row>
    <row r="32" spans="1:9" ht="25.5" x14ac:dyDescent="0.25">
      <c r="A32" s="46" t="s">
        <v>221</v>
      </c>
      <c r="B32" s="34" t="s">
        <v>223</v>
      </c>
      <c r="C32" s="34" t="s">
        <v>227</v>
      </c>
      <c r="D32" s="34" t="s">
        <v>225</v>
      </c>
      <c r="E32" s="34" t="s">
        <v>231</v>
      </c>
      <c r="F32" s="34" t="s">
        <v>236</v>
      </c>
      <c r="G32" s="48">
        <v>1</v>
      </c>
      <c r="H32" s="36"/>
      <c r="I32" s="49">
        <f t="shared" ref="I32:I33" si="2">SUM(H32*G32)</f>
        <v>0</v>
      </c>
    </row>
    <row r="33" spans="1:9" ht="26.25" customHeight="1" x14ac:dyDescent="0.25">
      <c r="A33" s="46" t="s">
        <v>222</v>
      </c>
      <c r="B33" s="34" t="s">
        <v>223</v>
      </c>
      <c r="C33" s="34" t="s">
        <v>229</v>
      </c>
      <c r="D33" s="34" t="s">
        <v>226</v>
      </c>
      <c r="E33" s="34" t="s">
        <v>232</v>
      </c>
      <c r="F33" s="34" t="s">
        <v>233</v>
      </c>
      <c r="G33" s="48">
        <v>1</v>
      </c>
      <c r="H33" s="36"/>
      <c r="I33" s="49">
        <f t="shared" si="2"/>
        <v>0</v>
      </c>
    </row>
    <row r="34" spans="1:9" ht="25.5" x14ac:dyDescent="0.25">
      <c r="A34" s="46" t="s">
        <v>241</v>
      </c>
      <c r="B34" s="34" t="s">
        <v>223</v>
      </c>
      <c r="C34" s="34" t="s">
        <v>228</v>
      </c>
      <c r="D34" s="34" t="s">
        <v>224</v>
      </c>
      <c r="E34" s="34" t="s">
        <v>237</v>
      </c>
      <c r="F34" s="34" t="s">
        <v>238</v>
      </c>
      <c r="G34" s="48">
        <v>1</v>
      </c>
      <c r="H34" s="36"/>
      <c r="I34" s="49">
        <f t="shared" si="1"/>
        <v>0</v>
      </c>
    </row>
    <row r="35" spans="1:9" ht="38.25" x14ac:dyDescent="0.25">
      <c r="A35" s="46" t="s">
        <v>242</v>
      </c>
      <c r="B35" s="34" t="s">
        <v>223</v>
      </c>
      <c r="C35" s="34" t="s">
        <v>228</v>
      </c>
      <c r="D35" s="34" t="s">
        <v>224</v>
      </c>
      <c r="E35" s="34" t="s">
        <v>239</v>
      </c>
      <c r="F35" s="34" t="s">
        <v>240</v>
      </c>
      <c r="G35" s="48">
        <v>1</v>
      </c>
      <c r="H35" s="36"/>
      <c r="I35" s="49">
        <f t="shared" si="1"/>
        <v>0</v>
      </c>
    </row>
    <row r="36" spans="1:9" x14ac:dyDescent="0.25">
      <c r="A36" s="27"/>
      <c r="B36" s="28"/>
      <c r="C36" s="28"/>
      <c r="D36" s="28"/>
      <c r="E36" s="28"/>
      <c r="F36" s="30" t="s">
        <v>133</v>
      </c>
      <c r="G36" s="28"/>
      <c r="H36" s="27"/>
      <c r="I36" s="29">
        <f>SUM(I2:I35)</f>
        <v>0</v>
      </c>
    </row>
    <row r="37" spans="1:9" x14ac:dyDescent="0.25">
      <c r="A37" s="10"/>
      <c r="B37" s="10"/>
      <c r="C37" s="10"/>
      <c r="D37" s="10"/>
      <c r="E37" s="10"/>
      <c r="F37" s="10"/>
      <c r="G37" s="10"/>
      <c r="I37"/>
    </row>
    <row r="38" spans="1:9" x14ac:dyDescent="0.25">
      <c r="A38" s="9"/>
      <c r="B38" s="10"/>
      <c r="C38" s="10"/>
      <c r="D38" s="10"/>
      <c r="E38" s="10"/>
      <c r="F38" s="10"/>
      <c r="G38" s="10"/>
      <c r="I38"/>
    </row>
    <row r="39" spans="1:9" x14ac:dyDescent="0.25">
      <c r="A39" s="9"/>
      <c r="B39" s="10"/>
      <c r="C39" s="10"/>
      <c r="D39" s="10"/>
      <c r="E39" s="10"/>
      <c r="F39" s="10"/>
      <c r="G39" s="10"/>
      <c r="I39"/>
    </row>
    <row r="40" spans="1:9" x14ac:dyDescent="0.25">
      <c r="A40" s="9"/>
      <c r="B40" s="10"/>
      <c r="C40" s="10"/>
      <c r="D40" s="10"/>
      <c r="E40" s="10"/>
      <c r="F40" s="10"/>
      <c r="G40" s="10"/>
      <c r="I40"/>
    </row>
    <row r="41" spans="1:9" x14ac:dyDescent="0.25">
      <c r="A41" s="9"/>
      <c r="B41" s="10"/>
      <c r="C41" s="10"/>
      <c r="D41" s="10"/>
      <c r="E41" s="10"/>
      <c r="F41" s="10"/>
      <c r="G41" s="10"/>
      <c r="I41"/>
    </row>
    <row r="42" spans="1:9" x14ac:dyDescent="0.25">
      <c r="A42" s="9"/>
      <c r="B42" s="10"/>
      <c r="C42" s="10"/>
      <c r="D42" s="10"/>
      <c r="E42" s="10"/>
      <c r="F42" s="10"/>
      <c r="G42" s="10"/>
      <c r="I42"/>
    </row>
    <row r="43" spans="1:9" x14ac:dyDescent="0.25">
      <c r="A43" s="9"/>
      <c r="B43" s="10"/>
      <c r="C43" s="10"/>
      <c r="D43" s="10"/>
      <c r="E43" s="10"/>
      <c r="F43" s="10"/>
      <c r="G43" s="10"/>
      <c r="I43"/>
    </row>
    <row r="44" spans="1:9" x14ac:dyDescent="0.25">
      <c r="A44" s="9"/>
      <c r="B44" s="10"/>
      <c r="C44" s="10"/>
      <c r="D44" s="10"/>
      <c r="E44" s="10"/>
      <c r="F44" s="10"/>
      <c r="G44" s="10"/>
      <c r="I44"/>
    </row>
    <row r="45" spans="1:9" x14ac:dyDescent="0.25">
      <c r="A45" s="9"/>
      <c r="B45" s="10"/>
      <c r="C45" s="10"/>
      <c r="D45" s="10"/>
      <c r="E45" s="10"/>
      <c r="F45" s="10"/>
      <c r="G45" s="10"/>
      <c r="I45"/>
    </row>
    <row r="46" spans="1:9" x14ac:dyDescent="0.25">
      <c r="A46" s="9"/>
      <c r="B46" s="10"/>
      <c r="C46" s="10"/>
      <c r="D46" s="10"/>
      <c r="E46" s="10"/>
      <c r="F46" s="10"/>
      <c r="G46" s="10"/>
      <c r="I46"/>
    </row>
    <row r="47" spans="1:9" x14ac:dyDescent="0.25">
      <c r="A47" s="9"/>
      <c r="B47" s="10"/>
      <c r="C47" s="10"/>
      <c r="D47" s="10"/>
      <c r="E47" s="10"/>
      <c r="F47" s="10"/>
      <c r="G47" s="10"/>
      <c r="I47"/>
    </row>
    <row r="48" spans="1:9" x14ac:dyDescent="0.25">
      <c r="A48" s="9"/>
      <c r="B48" s="10"/>
      <c r="C48" s="10"/>
      <c r="D48" s="10"/>
      <c r="E48" s="10"/>
      <c r="F48" s="10"/>
      <c r="G48" s="12"/>
      <c r="I48"/>
    </row>
    <row r="49" spans="1:9" x14ac:dyDescent="0.25">
      <c r="A49" s="9"/>
      <c r="B49" s="10"/>
      <c r="C49" s="10"/>
      <c r="D49" s="10"/>
      <c r="E49" s="10"/>
      <c r="F49" s="10"/>
      <c r="G49" s="12"/>
      <c r="I49"/>
    </row>
    <row r="50" spans="1:9" x14ac:dyDescent="0.25">
      <c r="A50" s="9"/>
      <c r="B50" s="10"/>
      <c r="C50" s="10"/>
      <c r="D50" s="10"/>
      <c r="E50" s="10"/>
      <c r="F50" s="10"/>
      <c r="G50" s="12"/>
      <c r="I50"/>
    </row>
    <row r="51" spans="1:9" x14ac:dyDescent="0.25">
      <c r="A51" s="9"/>
      <c r="B51" s="10"/>
      <c r="C51" s="10"/>
      <c r="D51" s="10"/>
      <c r="E51" s="10"/>
      <c r="F51" s="10"/>
      <c r="G51" s="12"/>
      <c r="I51"/>
    </row>
    <row r="52" spans="1:9" x14ac:dyDescent="0.25">
      <c r="A52" s="9"/>
      <c r="B52" s="10"/>
      <c r="C52" s="10"/>
      <c r="D52" s="10"/>
      <c r="E52" s="10"/>
      <c r="F52" s="10"/>
      <c r="G52" s="12"/>
      <c r="I52"/>
    </row>
    <row r="53" spans="1:9" x14ac:dyDescent="0.25">
      <c r="A53" s="9"/>
      <c r="B53" s="10"/>
      <c r="C53" s="10"/>
      <c r="D53" s="10"/>
      <c r="E53" s="10"/>
      <c r="F53" s="10"/>
      <c r="G53" s="12"/>
      <c r="I53"/>
    </row>
    <row r="54" spans="1:9" x14ac:dyDescent="0.25">
      <c r="A54" s="9"/>
      <c r="B54" s="10"/>
      <c r="C54" s="10"/>
      <c r="D54" s="10"/>
      <c r="E54" s="10"/>
      <c r="F54" s="10"/>
      <c r="G54" s="10"/>
      <c r="I54"/>
    </row>
    <row r="55" spans="1:9" x14ac:dyDescent="0.25">
      <c r="A55" s="9"/>
      <c r="B55" s="10"/>
      <c r="C55" s="10"/>
      <c r="D55" s="10"/>
      <c r="E55" s="10"/>
      <c r="F55" s="10"/>
      <c r="G55" s="10"/>
      <c r="I55"/>
    </row>
    <row r="56" spans="1:9" x14ac:dyDescent="0.25">
      <c r="A56" s="9"/>
      <c r="B56" s="10"/>
      <c r="C56" s="10"/>
      <c r="D56" s="10"/>
      <c r="E56" s="10"/>
      <c r="F56" s="10"/>
      <c r="G56" s="10"/>
      <c r="I56"/>
    </row>
    <row r="57" spans="1:9" x14ac:dyDescent="0.25">
      <c r="A57" s="9"/>
      <c r="B57" s="10"/>
      <c r="C57" s="10"/>
      <c r="D57" s="10"/>
      <c r="E57" s="10"/>
      <c r="F57" s="10"/>
      <c r="G57" s="10"/>
      <c r="I57"/>
    </row>
    <row r="58" spans="1:9" x14ac:dyDescent="0.25">
      <c r="A58" s="9"/>
      <c r="B58" s="10"/>
      <c r="C58" s="10"/>
      <c r="D58" s="10"/>
      <c r="E58" s="10"/>
      <c r="F58" s="10"/>
      <c r="G58" s="10"/>
      <c r="I58"/>
    </row>
    <row r="59" spans="1:9" x14ac:dyDescent="0.25">
      <c r="A59" s="9"/>
      <c r="B59" s="10"/>
      <c r="C59" s="10"/>
      <c r="D59" s="10"/>
      <c r="E59" s="10"/>
      <c r="F59" s="10"/>
      <c r="G59" s="12"/>
      <c r="I59"/>
    </row>
    <row r="60" spans="1:9" x14ac:dyDescent="0.25">
      <c r="A60" s="9"/>
      <c r="B60" s="10"/>
      <c r="C60" s="10"/>
      <c r="D60" s="10"/>
      <c r="E60" s="10"/>
      <c r="F60" s="10"/>
      <c r="G60" s="10"/>
      <c r="I60"/>
    </row>
    <row r="61" spans="1:9" x14ac:dyDescent="0.25">
      <c r="A61" s="9"/>
      <c r="B61" s="10"/>
      <c r="C61" s="10"/>
      <c r="D61" s="10"/>
      <c r="E61" s="10"/>
      <c r="F61" s="10"/>
      <c r="G61" s="10"/>
      <c r="I61"/>
    </row>
    <row r="62" spans="1:9" x14ac:dyDescent="0.25">
      <c r="A62" s="9"/>
      <c r="B62" s="10"/>
      <c r="C62" s="10"/>
      <c r="D62" s="10"/>
      <c r="E62" s="10"/>
      <c r="F62" s="10"/>
      <c r="G62" s="10"/>
      <c r="I62"/>
    </row>
    <row r="63" spans="1:9" x14ac:dyDescent="0.25">
      <c r="A63" s="9"/>
      <c r="B63" s="10"/>
      <c r="C63" s="10"/>
      <c r="D63" s="10"/>
      <c r="E63" s="10"/>
      <c r="F63" s="10"/>
      <c r="G63" s="10"/>
      <c r="I63"/>
    </row>
    <row r="64" spans="1:9" x14ac:dyDescent="0.25">
      <c r="A64" s="9"/>
      <c r="B64" s="10"/>
      <c r="C64" s="10"/>
      <c r="D64" s="10"/>
      <c r="E64" s="10"/>
      <c r="F64" s="10"/>
      <c r="G64" s="10"/>
      <c r="I64"/>
    </row>
    <row r="65" spans="1:9" x14ac:dyDescent="0.25">
      <c r="A65" s="9"/>
      <c r="B65" s="10"/>
      <c r="C65" s="10"/>
      <c r="D65" s="10"/>
      <c r="E65" s="10"/>
      <c r="F65" s="10"/>
      <c r="G65" s="12"/>
      <c r="I65"/>
    </row>
    <row r="66" spans="1:9" x14ac:dyDescent="0.25">
      <c r="A66" s="9"/>
      <c r="B66" s="10"/>
      <c r="C66" s="10"/>
      <c r="D66" s="10"/>
      <c r="E66" s="10"/>
      <c r="F66" s="10"/>
      <c r="G66" s="10"/>
      <c r="I66"/>
    </row>
    <row r="67" spans="1:9" x14ac:dyDescent="0.25">
      <c r="A67" s="9"/>
      <c r="B67" s="10"/>
      <c r="C67" s="10"/>
      <c r="D67" s="10"/>
      <c r="E67" s="10"/>
      <c r="F67" s="10"/>
      <c r="G67" s="10"/>
      <c r="I67"/>
    </row>
    <row r="68" spans="1:9" x14ac:dyDescent="0.25">
      <c r="A68" s="9"/>
      <c r="B68" s="10"/>
      <c r="C68" s="10"/>
      <c r="D68" s="10"/>
      <c r="E68" s="10"/>
      <c r="F68" s="10"/>
      <c r="G68" s="10"/>
      <c r="I68"/>
    </row>
    <row r="69" spans="1:9" x14ac:dyDescent="0.25">
      <c r="A69" s="9"/>
      <c r="B69" s="10"/>
      <c r="C69" s="10"/>
      <c r="D69" s="10"/>
      <c r="E69" s="10"/>
      <c r="F69" s="10"/>
      <c r="G69" s="10"/>
      <c r="I69"/>
    </row>
    <row r="70" spans="1:9" x14ac:dyDescent="0.25">
      <c r="A70" s="9"/>
      <c r="B70" s="10"/>
      <c r="C70" s="10"/>
      <c r="D70" s="10"/>
      <c r="E70" s="10"/>
      <c r="F70" s="10"/>
      <c r="G70" s="12"/>
      <c r="I70"/>
    </row>
    <row r="71" spans="1:9" x14ac:dyDescent="0.25">
      <c r="A71" s="9"/>
      <c r="B71" s="10"/>
      <c r="C71" s="10"/>
      <c r="D71" s="10"/>
      <c r="E71" s="10"/>
      <c r="F71" s="10"/>
      <c r="G71" s="12"/>
      <c r="I71"/>
    </row>
    <row r="72" spans="1:9" x14ac:dyDescent="0.25">
      <c r="A72" s="9"/>
      <c r="B72" s="10"/>
      <c r="C72" s="10"/>
      <c r="D72" s="10"/>
      <c r="E72" s="10"/>
      <c r="F72" s="10"/>
      <c r="G72" s="12"/>
      <c r="I72"/>
    </row>
    <row r="73" spans="1:9" x14ac:dyDescent="0.25">
      <c r="A73" s="9"/>
      <c r="B73" s="10"/>
      <c r="C73" s="10"/>
      <c r="D73" s="10"/>
      <c r="E73" s="10"/>
      <c r="F73" s="10"/>
      <c r="G73" s="10"/>
      <c r="I73"/>
    </row>
    <row r="74" spans="1:9" x14ac:dyDescent="0.25">
      <c r="A74" s="9"/>
      <c r="B74" s="10"/>
      <c r="C74" s="10"/>
      <c r="D74" s="10"/>
      <c r="E74" s="10"/>
      <c r="F74" s="10"/>
      <c r="G74" s="12"/>
      <c r="I74"/>
    </row>
    <row r="75" spans="1:9" x14ac:dyDescent="0.25">
      <c r="A75" s="9"/>
      <c r="B75" s="10"/>
      <c r="C75" s="10"/>
      <c r="D75" s="10"/>
      <c r="E75" s="10"/>
      <c r="F75" s="10"/>
      <c r="G75" s="12"/>
      <c r="I75"/>
    </row>
    <row r="76" spans="1:9" x14ac:dyDescent="0.25">
      <c r="A76" s="9"/>
      <c r="B76" s="10"/>
      <c r="C76" s="10"/>
      <c r="D76" s="10"/>
      <c r="E76" s="10"/>
      <c r="F76" s="10"/>
      <c r="G76" s="10"/>
      <c r="I76"/>
    </row>
    <row r="77" spans="1:9" x14ac:dyDescent="0.25">
      <c r="A77" s="9"/>
      <c r="B77" s="10"/>
      <c r="C77" s="10"/>
      <c r="D77" s="10"/>
      <c r="E77" s="10"/>
      <c r="F77" s="10"/>
      <c r="G77" s="12"/>
      <c r="I77"/>
    </row>
    <row r="78" spans="1:9" x14ac:dyDescent="0.25">
      <c r="A78" s="9"/>
      <c r="B78" s="10"/>
      <c r="C78" s="10"/>
      <c r="D78" s="10"/>
      <c r="E78" s="10"/>
      <c r="F78" s="10"/>
      <c r="G78" s="10"/>
      <c r="I78"/>
    </row>
    <row r="79" spans="1:9" x14ac:dyDescent="0.25">
      <c r="A79" s="9"/>
      <c r="B79" s="10"/>
      <c r="C79" s="10"/>
      <c r="D79" s="10"/>
      <c r="E79" s="10"/>
      <c r="F79" s="10"/>
      <c r="G79" s="10"/>
      <c r="I79"/>
    </row>
    <row r="80" spans="1:9" x14ac:dyDescent="0.25">
      <c r="A80" s="9"/>
      <c r="B80" s="10"/>
      <c r="C80" s="10"/>
      <c r="D80" s="10"/>
      <c r="E80" s="10"/>
      <c r="F80" s="10"/>
      <c r="G80" s="12"/>
      <c r="I80"/>
    </row>
    <row r="81" spans="1:9" x14ac:dyDescent="0.25">
      <c r="A81" s="9"/>
      <c r="B81" s="10"/>
      <c r="C81" s="10"/>
      <c r="D81" s="10"/>
      <c r="E81" s="10"/>
      <c r="F81" s="10"/>
      <c r="G81" s="10"/>
      <c r="I81"/>
    </row>
    <row r="82" spans="1:9" x14ac:dyDescent="0.25">
      <c r="A82" s="9"/>
      <c r="B82" s="10"/>
      <c r="C82" s="10"/>
      <c r="D82" s="10"/>
      <c r="E82" s="10"/>
      <c r="F82" s="10"/>
      <c r="G82" s="10"/>
    </row>
    <row r="83" spans="1:9" x14ac:dyDescent="0.25">
      <c r="A83" s="9"/>
      <c r="B83" s="10"/>
      <c r="C83" s="10"/>
      <c r="D83" s="10"/>
      <c r="E83" s="10"/>
      <c r="F83" s="10"/>
      <c r="G83" s="10"/>
    </row>
    <row r="84" spans="1:9" x14ac:dyDescent="0.25">
      <c r="A84" s="9"/>
      <c r="B84" s="10"/>
      <c r="C84" s="10"/>
      <c r="D84" s="10"/>
      <c r="E84" s="10"/>
      <c r="F84" s="10"/>
      <c r="G84" s="10"/>
    </row>
    <row r="85" spans="1:9" x14ac:dyDescent="0.25">
      <c r="A85" s="9"/>
      <c r="B85" s="10"/>
      <c r="C85" s="10"/>
      <c r="D85" s="10"/>
      <c r="E85" s="10"/>
      <c r="F85" s="10"/>
      <c r="G85" s="10"/>
    </row>
    <row r="86" spans="1:9" x14ac:dyDescent="0.25">
      <c r="A86" s="9"/>
      <c r="B86" s="10"/>
      <c r="C86" s="10"/>
      <c r="D86" s="10"/>
      <c r="E86" s="10"/>
      <c r="F86" s="10"/>
      <c r="G86" s="10"/>
    </row>
    <row r="87" spans="1:9" x14ac:dyDescent="0.25">
      <c r="A87" s="9"/>
      <c r="B87" s="10"/>
      <c r="C87" s="10"/>
      <c r="D87" s="10"/>
      <c r="E87" s="10"/>
      <c r="F87" s="10"/>
      <c r="G87" s="10"/>
    </row>
    <row r="88" spans="1:9" x14ac:dyDescent="0.25">
      <c r="A88" s="9"/>
      <c r="B88" s="10"/>
      <c r="C88" s="10"/>
      <c r="D88" s="10"/>
      <c r="E88" s="10"/>
      <c r="F88" s="10"/>
      <c r="G88" s="10"/>
    </row>
    <row r="89" spans="1:9" x14ac:dyDescent="0.25">
      <c r="A89" s="9"/>
      <c r="B89" s="10"/>
      <c r="C89" s="10"/>
      <c r="D89" s="10"/>
      <c r="E89" s="10"/>
      <c r="F89" s="10"/>
      <c r="G89" s="10"/>
    </row>
    <row r="90" spans="1:9" x14ac:dyDescent="0.25">
      <c r="A90" s="9"/>
      <c r="B90" s="10"/>
      <c r="C90" s="10"/>
      <c r="D90" s="10"/>
      <c r="E90" s="10"/>
      <c r="F90" s="10"/>
      <c r="G90" s="10"/>
    </row>
    <row r="91" spans="1:9" x14ac:dyDescent="0.25">
      <c r="A91" s="9"/>
      <c r="B91" s="10"/>
      <c r="C91" s="10"/>
      <c r="D91" s="10"/>
      <c r="E91" s="10"/>
      <c r="F91" s="10"/>
      <c r="G91" s="10"/>
    </row>
    <row r="92" spans="1:9" x14ac:dyDescent="0.25">
      <c r="A92" s="9"/>
      <c r="B92" s="10"/>
      <c r="C92" s="10"/>
      <c r="D92" s="10"/>
      <c r="E92" s="10"/>
      <c r="F92" s="10"/>
      <c r="G92" s="10"/>
    </row>
    <row r="93" spans="1:9" x14ac:dyDescent="0.25">
      <c r="A93" s="9"/>
      <c r="B93" s="10"/>
      <c r="C93" s="10"/>
      <c r="D93" s="10"/>
      <c r="E93" s="10"/>
      <c r="F93" s="10"/>
      <c r="G93" s="10"/>
    </row>
    <row r="94" spans="1:9" x14ac:dyDescent="0.25">
      <c r="A94" s="9"/>
      <c r="B94" s="10"/>
      <c r="C94" s="10"/>
      <c r="D94" s="10"/>
      <c r="E94" s="10"/>
      <c r="F94" s="10"/>
      <c r="G94" s="10"/>
    </row>
    <row r="95" spans="1:9" x14ac:dyDescent="0.25">
      <c r="A95" s="9"/>
      <c r="B95" s="10"/>
      <c r="C95" s="10"/>
      <c r="D95" s="10"/>
      <c r="E95" s="10"/>
      <c r="F95" s="10"/>
      <c r="G95" s="10"/>
    </row>
    <row r="96" spans="1:9" x14ac:dyDescent="0.25">
      <c r="A96" s="9"/>
      <c r="B96" s="10"/>
      <c r="C96" s="10"/>
      <c r="D96" s="10"/>
      <c r="E96" s="10"/>
      <c r="F96" s="10"/>
      <c r="G96" s="10"/>
    </row>
    <row r="97" spans="1:7" x14ac:dyDescent="0.25">
      <c r="A97" s="9"/>
      <c r="B97" s="10"/>
      <c r="C97" s="10"/>
      <c r="D97" s="10"/>
      <c r="E97" s="10"/>
      <c r="F97" s="10"/>
      <c r="G97" s="10"/>
    </row>
    <row r="98" spans="1:7" x14ac:dyDescent="0.25">
      <c r="A98" s="9"/>
      <c r="B98" s="10"/>
      <c r="C98" s="10"/>
      <c r="D98" s="10"/>
      <c r="E98" s="10"/>
      <c r="F98" s="10"/>
      <c r="G98" s="12"/>
    </row>
    <row r="99" spans="1:7" x14ac:dyDescent="0.25">
      <c r="A99" s="9"/>
      <c r="B99" s="10"/>
      <c r="C99" s="10"/>
      <c r="D99" s="10"/>
      <c r="E99" s="10"/>
      <c r="F99" s="10"/>
      <c r="G99" s="10"/>
    </row>
    <row r="100" spans="1:7" x14ac:dyDescent="0.25">
      <c r="A100" s="9"/>
      <c r="B100" s="10"/>
      <c r="C100" s="10"/>
      <c r="D100" s="10"/>
      <c r="E100" s="10"/>
      <c r="F100" s="10"/>
      <c r="G100" s="10"/>
    </row>
    <row r="101" spans="1:7" x14ac:dyDescent="0.25">
      <c r="A101" s="9"/>
      <c r="B101" s="10"/>
      <c r="C101" s="10"/>
      <c r="D101" s="10"/>
      <c r="E101" s="10"/>
      <c r="F101" s="10"/>
      <c r="G101" s="10"/>
    </row>
    <row r="102" spans="1:7" x14ac:dyDescent="0.25">
      <c r="A102" s="9"/>
      <c r="B102" s="10"/>
      <c r="C102" s="10"/>
      <c r="D102" s="10"/>
      <c r="E102" s="10"/>
      <c r="F102" s="10"/>
      <c r="G102" s="10"/>
    </row>
    <row r="103" spans="1:7" x14ac:dyDescent="0.25">
      <c r="A103" s="9"/>
      <c r="B103" s="10"/>
      <c r="C103" s="10"/>
      <c r="D103" s="10"/>
      <c r="E103" s="10"/>
      <c r="F103" s="10"/>
      <c r="G103" s="12"/>
    </row>
    <row r="104" spans="1:7" x14ac:dyDescent="0.25">
      <c r="A104" s="9"/>
      <c r="B104" s="10"/>
      <c r="C104" s="10"/>
      <c r="D104" s="10"/>
      <c r="E104" s="10"/>
      <c r="F104" s="10"/>
      <c r="G104" s="10"/>
    </row>
    <row r="105" spans="1:7" x14ac:dyDescent="0.25">
      <c r="A105" s="9"/>
      <c r="B105" s="10"/>
      <c r="C105" s="10"/>
      <c r="D105" s="10"/>
      <c r="E105" s="10"/>
      <c r="F105" s="10"/>
      <c r="G105" s="10"/>
    </row>
    <row r="106" spans="1:7" x14ac:dyDescent="0.25">
      <c r="A106" s="9"/>
      <c r="B106" s="10"/>
      <c r="C106" s="10"/>
      <c r="D106" s="10"/>
      <c r="E106" s="10"/>
      <c r="F106" s="10"/>
      <c r="G106" s="10"/>
    </row>
    <row r="107" spans="1:7" x14ac:dyDescent="0.25">
      <c r="A107" s="9"/>
      <c r="B107" s="10"/>
      <c r="C107" s="10"/>
      <c r="D107" s="10"/>
      <c r="E107" s="10"/>
      <c r="F107" s="10"/>
      <c r="G107" s="10"/>
    </row>
    <row r="108" spans="1:7" x14ac:dyDescent="0.25">
      <c r="A108" s="9"/>
      <c r="B108" s="10"/>
      <c r="C108" s="10"/>
      <c r="D108" s="10"/>
      <c r="E108" s="10"/>
      <c r="F108" s="10"/>
      <c r="G108" s="10"/>
    </row>
    <row r="109" spans="1:7" x14ac:dyDescent="0.25">
      <c r="A109" s="9"/>
      <c r="B109" s="10"/>
      <c r="C109" s="10"/>
      <c r="D109" s="10"/>
      <c r="E109" s="10"/>
      <c r="F109" s="10"/>
      <c r="G109" s="10"/>
    </row>
    <row r="110" spans="1:7" x14ac:dyDescent="0.25">
      <c r="A110" s="9"/>
      <c r="B110" s="10"/>
      <c r="C110" s="10"/>
      <c r="D110" s="10"/>
      <c r="E110" s="10"/>
      <c r="F110" s="10"/>
      <c r="G110" s="10"/>
    </row>
    <row r="111" spans="1:7" x14ac:dyDescent="0.25">
      <c r="A111" s="14"/>
      <c r="B111" s="15"/>
      <c r="C111" s="15"/>
      <c r="D111" s="15"/>
      <c r="E111" s="15"/>
      <c r="F111" s="16"/>
      <c r="G111" s="15"/>
    </row>
    <row r="112" spans="1:7" x14ac:dyDescent="0.25">
      <c r="A112" s="9"/>
      <c r="B112" s="10"/>
      <c r="C112" s="10"/>
      <c r="D112" s="10"/>
      <c r="E112" s="17"/>
      <c r="F112" s="10"/>
    </row>
    <row r="113" spans="1:7" x14ac:dyDescent="0.25">
      <c r="A113" s="9"/>
      <c r="B113" s="10"/>
      <c r="C113" s="10"/>
      <c r="D113" s="10"/>
      <c r="E113" s="17"/>
      <c r="F113" s="18"/>
    </row>
    <row r="114" spans="1:7" x14ac:dyDescent="0.25">
      <c r="A114" s="9"/>
      <c r="B114" s="10"/>
      <c r="C114" s="10"/>
      <c r="D114" s="10"/>
      <c r="E114" s="18"/>
      <c r="F114" s="10"/>
    </row>
    <row r="115" spans="1:7" x14ac:dyDescent="0.25">
      <c r="A115" s="9"/>
      <c r="B115" s="10"/>
      <c r="C115" s="10"/>
      <c r="D115" s="10"/>
      <c r="E115" s="18"/>
      <c r="F115" s="18"/>
    </row>
    <row r="116" spans="1:7" x14ac:dyDescent="0.25">
      <c r="A116" s="9"/>
      <c r="B116" s="10"/>
      <c r="C116" s="10"/>
      <c r="D116" s="10"/>
      <c r="E116" s="17"/>
      <c r="F116" s="17"/>
    </row>
    <row r="117" spans="1:7" x14ac:dyDescent="0.25">
      <c r="A117" s="9"/>
      <c r="B117" s="10"/>
      <c r="C117" s="10"/>
      <c r="D117" s="10"/>
      <c r="E117" s="17"/>
      <c r="F117" s="17"/>
    </row>
    <row r="118" spans="1:7" x14ac:dyDescent="0.25">
      <c r="A118" s="9"/>
      <c r="B118" s="10"/>
      <c r="C118" s="10"/>
      <c r="D118" s="10"/>
      <c r="E118" s="10"/>
      <c r="F118" s="10"/>
      <c r="G118" s="10"/>
    </row>
  </sheetData>
  <phoneticPr fontId="10" type="noConversion"/>
  <pageMargins left="0.7" right="0.7" top="0.75" bottom="0.75" header="0.3" footer="0.3"/>
  <pageSetup paperSize="9" scale="8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05B08-F96D-42D9-BED1-72156D921EAA}">
  <sheetPr>
    <pageSetUpPr fitToPage="1"/>
  </sheetPr>
  <dimension ref="A1:G24"/>
  <sheetViews>
    <sheetView zoomScaleNormal="100" workbookViewId="0">
      <pane ySplit="1" topLeftCell="A2" activePane="bottomLeft" state="frozen"/>
      <selection pane="bottomLeft"/>
    </sheetView>
  </sheetViews>
  <sheetFormatPr defaultColWidth="8.85546875" defaultRowHeight="15" x14ac:dyDescent="0.25"/>
  <cols>
    <col min="1" max="1" width="10.7109375" style="22" customWidth="1"/>
    <col min="2" max="3" width="20.85546875" style="17" customWidth="1"/>
    <col min="4" max="4" width="73.140625" style="23" customWidth="1"/>
    <col min="5" max="5" width="10.7109375" style="13" customWidth="1"/>
    <col min="6" max="6" width="10.7109375" style="11" customWidth="1"/>
    <col min="7" max="7" width="10.7109375" style="13" customWidth="1"/>
    <col min="8" max="16384" width="8.85546875" style="17"/>
  </cols>
  <sheetData>
    <row r="1" spans="1:7" s="20" customFormat="1" ht="31.5" x14ac:dyDescent="0.25">
      <c r="A1" s="6" t="s">
        <v>13</v>
      </c>
      <c r="B1" s="6" t="s">
        <v>134</v>
      </c>
      <c r="C1" s="6" t="s">
        <v>15</v>
      </c>
      <c r="D1" s="6" t="s">
        <v>135</v>
      </c>
      <c r="E1" s="6" t="s">
        <v>19</v>
      </c>
      <c r="F1" s="6" t="s">
        <v>20</v>
      </c>
      <c r="G1" s="6" t="s">
        <v>21</v>
      </c>
    </row>
    <row r="2" spans="1:7" ht="51" x14ac:dyDescent="0.25">
      <c r="A2" s="33" t="s">
        <v>136</v>
      </c>
      <c r="B2" s="34" t="s">
        <v>137</v>
      </c>
      <c r="C2" s="34" t="s">
        <v>138</v>
      </c>
      <c r="D2" s="39" t="s">
        <v>139</v>
      </c>
      <c r="E2" s="21">
        <v>1</v>
      </c>
      <c r="F2" s="36"/>
      <c r="G2" s="21">
        <f t="shared" ref="G2:G19" si="0">SUM(F2*E2)</f>
        <v>0</v>
      </c>
    </row>
    <row r="3" spans="1:7" ht="25.5" x14ac:dyDescent="0.25">
      <c r="A3" s="33" t="s">
        <v>140</v>
      </c>
      <c r="B3" s="34" t="s">
        <v>137</v>
      </c>
      <c r="C3" s="34" t="s">
        <v>141</v>
      </c>
      <c r="D3" s="40" t="s">
        <v>142</v>
      </c>
      <c r="E3" s="21">
        <v>1</v>
      </c>
      <c r="F3" s="36"/>
      <c r="G3" s="21">
        <f t="shared" si="0"/>
        <v>0</v>
      </c>
    </row>
    <row r="4" spans="1:7" ht="51" x14ac:dyDescent="0.25">
      <c r="A4" s="33" t="s">
        <v>143</v>
      </c>
      <c r="B4" s="34" t="s">
        <v>144</v>
      </c>
      <c r="C4" s="34" t="s">
        <v>145</v>
      </c>
      <c r="D4" s="35" t="s">
        <v>146</v>
      </c>
      <c r="E4" s="21">
        <v>2</v>
      </c>
      <c r="F4" s="36"/>
      <c r="G4" s="21">
        <f t="shared" si="0"/>
        <v>0</v>
      </c>
    </row>
    <row r="5" spans="1:7" ht="25.5" x14ac:dyDescent="0.25">
      <c r="A5" s="33" t="s">
        <v>147</v>
      </c>
      <c r="B5" s="41" t="s">
        <v>144</v>
      </c>
      <c r="C5" s="42" t="s">
        <v>148</v>
      </c>
      <c r="D5" s="43" t="s">
        <v>149</v>
      </c>
      <c r="E5" s="21">
        <v>2</v>
      </c>
      <c r="F5" s="36"/>
      <c r="G5" s="21">
        <f t="shared" si="0"/>
        <v>0</v>
      </c>
    </row>
    <row r="6" spans="1:7" ht="38.25" x14ac:dyDescent="0.25">
      <c r="A6" s="33" t="s">
        <v>150</v>
      </c>
      <c r="B6" s="34" t="s">
        <v>144</v>
      </c>
      <c r="C6" s="34" t="s">
        <v>141</v>
      </c>
      <c r="D6" s="35" t="s">
        <v>151</v>
      </c>
      <c r="E6" s="21">
        <v>1</v>
      </c>
      <c r="F6" s="36"/>
      <c r="G6" s="21">
        <f t="shared" si="0"/>
        <v>0</v>
      </c>
    </row>
    <row r="7" spans="1:7" ht="25.5" x14ac:dyDescent="0.25">
      <c r="A7" s="33" t="s">
        <v>152</v>
      </c>
      <c r="B7" s="34" t="s">
        <v>144</v>
      </c>
      <c r="C7" s="34" t="s">
        <v>153</v>
      </c>
      <c r="D7" s="35" t="s">
        <v>154</v>
      </c>
      <c r="E7" s="21">
        <v>2</v>
      </c>
      <c r="F7" s="36"/>
      <c r="G7" s="21">
        <f t="shared" si="0"/>
        <v>0</v>
      </c>
    </row>
    <row r="8" spans="1:7" ht="25.5" x14ac:dyDescent="0.25">
      <c r="A8" s="33" t="s">
        <v>155</v>
      </c>
      <c r="B8" s="34" t="s">
        <v>156</v>
      </c>
      <c r="C8" s="34" t="s">
        <v>157</v>
      </c>
      <c r="D8" s="35" t="s">
        <v>158</v>
      </c>
      <c r="E8" s="21">
        <v>1</v>
      </c>
      <c r="F8" s="36"/>
      <c r="G8" s="21">
        <f t="shared" si="0"/>
        <v>0</v>
      </c>
    </row>
    <row r="9" spans="1:7" ht="38.25" x14ac:dyDescent="0.25">
      <c r="A9" s="33" t="s">
        <v>159</v>
      </c>
      <c r="B9" s="34" t="s">
        <v>160</v>
      </c>
      <c r="C9" s="34" t="s">
        <v>161</v>
      </c>
      <c r="D9" s="35" t="s">
        <v>162</v>
      </c>
      <c r="E9" s="21">
        <v>1</v>
      </c>
      <c r="F9" s="36"/>
      <c r="G9" s="21">
        <f t="shared" si="0"/>
        <v>0</v>
      </c>
    </row>
    <row r="10" spans="1:7" ht="51" x14ac:dyDescent="0.25">
      <c r="A10" s="33" t="s">
        <v>163</v>
      </c>
      <c r="B10" s="34" t="s">
        <v>160</v>
      </c>
      <c r="C10" s="34" t="s">
        <v>161</v>
      </c>
      <c r="D10" s="35" t="s">
        <v>164</v>
      </c>
      <c r="E10" s="21">
        <v>2</v>
      </c>
      <c r="F10" s="36"/>
      <c r="G10" s="21">
        <f t="shared" si="0"/>
        <v>0</v>
      </c>
    </row>
    <row r="11" spans="1:7" ht="38.25" x14ac:dyDescent="0.25">
      <c r="A11" s="33" t="s">
        <v>165</v>
      </c>
      <c r="B11" s="34" t="s">
        <v>160</v>
      </c>
      <c r="C11" s="34" t="s">
        <v>166</v>
      </c>
      <c r="D11" s="35" t="s">
        <v>167</v>
      </c>
      <c r="E11" s="21">
        <v>1</v>
      </c>
      <c r="F11" s="36"/>
      <c r="G11" s="21">
        <f t="shared" si="0"/>
        <v>0</v>
      </c>
    </row>
    <row r="12" spans="1:7" ht="38.25" x14ac:dyDescent="0.25">
      <c r="A12" s="33" t="s">
        <v>168</v>
      </c>
      <c r="B12" s="34" t="s">
        <v>144</v>
      </c>
      <c r="C12" s="34" t="s">
        <v>169</v>
      </c>
      <c r="D12" s="35" t="s">
        <v>170</v>
      </c>
      <c r="E12" s="21">
        <v>1</v>
      </c>
      <c r="F12" s="36"/>
      <c r="G12" s="21">
        <f t="shared" si="0"/>
        <v>0</v>
      </c>
    </row>
    <row r="13" spans="1:7" ht="25.5" x14ac:dyDescent="0.25">
      <c r="A13" s="33" t="s">
        <v>171</v>
      </c>
      <c r="B13" s="34" t="s">
        <v>160</v>
      </c>
      <c r="C13" s="34" t="s">
        <v>172</v>
      </c>
      <c r="D13" s="35" t="s">
        <v>173</v>
      </c>
      <c r="E13" s="21">
        <v>1</v>
      </c>
      <c r="F13" s="36"/>
      <c r="G13" s="21">
        <f t="shared" si="0"/>
        <v>0</v>
      </c>
    </row>
    <row r="14" spans="1:7" ht="25.5" x14ac:dyDescent="0.25">
      <c r="A14" s="33" t="s">
        <v>174</v>
      </c>
      <c r="B14" s="34" t="s">
        <v>160</v>
      </c>
      <c r="C14" s="34" t="s">
        <v>172</v>
      </c>
      <c r="D14" s="40" t="s">
        <v>175</v>
      </c>
      <c r="E14" s="21">
        <v>1</v>
      </c>
      <c r="F14" s="36"/>
      <c r="G14" s="21">
        <f t="shared" si="0"/>
        <v>0</v>
      </c>
    </row>
    <row r="15" spans="1:7" x14ac:dyDescent="0.25">
      <c r="A15" s="33" t="s">
        <v>176</v>
      </c>
      <c r="B15" s="34" t="s">
        <v>160</v>
      </c>
      <c r="C15" s="34" t="s">
        <v>172</v>
      </c>
      <c r="D15" s="44" t="s">
        <v>177</v>
      </c>
      <c r="E15" s="21">
        <v>1</v>
      </c>
      <c r="F15" s="36"/>
      <c r="G15" s="21">
        <f t="shared" si="0"/>
        <v>0</v>
      </c>
    </row>
    <row r="16" spans="1:7" s="22" customFormat="1" ht="38.25" x14ac:dyDescent="0.25">
      <c r="A16" s="33" t="s">
        <v>178</v>
      </c>
      <c r="B16" s="41" t="s">
        <v>179</v>
      </c>
      <c r="C16" s="41" t="s">
        <v>166</v>
      </c>
      <c r="D16" s="45" t="s">
        <v>180</v>
      </c>
      <c r="E16" s="46">
        <v>1</v>
      </c>
      <c r="F16" s="36"/>
      <c r="G16" s="46">
        <f t="shared" si="0"/>
        <v>0</v>
      </c>
    </row>
    <row r="17" spans="1:7" ht="25.5" x14ac:dyDescent="0.25">
      <c r="A17" s="33" t="s">
        <v>181</v>
      </c>
      <c r="B17" s="41" t="s">
        <v>179</v>
      </c>
      <c r="C17" s="34" t="s">
        <v>166</v>
      </c>
      <c r="D17" s="45" t="s">
        <v>182</v>
      </c>
      <c r="E17" s="21">
        <v>2</v>
      </c>
      <c r="F17" s="36"/>
      <c r="G17" s="21">
        <f t="shared" si="0"/>
        <v>0</v>
      </c>
    </row>
    <row r="18" spans="1:7" x14ac:dyDescent="0.25">
      <c r="A18" s="33" t="s">
        <v>183</v>
      </c>
      <c r="B18" s="41" t="s">
        <v>179</v>
      </c>
      <c r="C18" s="51" t="s">
        <v>166</v>
      </c>
      <c r="D18" s="45" t="s">
        <v>184</v>
      </c>
      <c r="E18" s="46">
        <v>2</v>
      </c>
      <c r="F18" s="36"/>
      <c r="G18" s="21">
        <f t="shared" si="0"/>
        <v>0</v>
      </c>
    </row>
    <row r="19" spans="1:7" ht="25.5" x14ac:dyDescent="0.25">
      <c r="A19" s="33" t="s">
        <v>185</v>
      </c>
      <c r="B19" s="34" t="s">
        <v>179</v>
      </c>
      <c r="C19" s="34" t="s">
        <v>166</v>
      </c>
      <c r="D19" s="35" t="s">
        <v>186</v>
      </c>
      <c r="E19" s="21">
        <v>1</v>
      </c>
      <c r="F19" s="36"/>
      <c r="G19" s="21">
        <f t="shared" si="0"/>
        <v>0</v>
      </c>
    </row>
    <row r="20" spans="1:7" customFormat="1" ht="26.25" x14ac:dyDescent="0.25">
      <c r="A20" s="33" t="s">
        <v>187</v>
      </c>
      <c r="B20" s="34" t="s">
        <v>90</v>
      </c>
      <c r="C20" s="34" t="s">
        <v>188</v>
      </c>
      <c r="D20" s="47" t="s">
        <v>189</v>
      </c>
      <c r="E20" s="21">
        <v>2</v>
      </c>
      <c r="F20" s="36"/>
      <c r="G20" s="21">
        <f t="shared" ref="G20:G21" si="1">SUM(F20*E20)</f>
        <v>0</v>
      </c>
    </row>
    <row r="21" spans="1:7" customFormat="1" ht="26.25" x14ac:dyDescent="0.25">
      <c r="A21" s="33" t="s">
        <v>190</v>
      </c>
      <c r="B21" s="34" t="s">
        <v>191</v>
      </c>
      <c r="C21" s="34" t="s">
        <v>192</v>
      </c>
      <c r="D21" s="47" t="s">
        <v>193</v>
      </c>
      <c r="E21" s="21">
        <v>1</v>
      </c>
      <c r="F21" s="36"/>
      <c r="G21" s="21">
        <f t="shared" si="1"/>
        <v>0</v>
      </c>
    </row>
    <row r="22" spans="1:7" x14ac:dyDescent="0.25">
      <c r="A22" s="31"/>
      <c r="B22" s="31"/>
      <c r="C22" s="31"/>
      <c r="D22" s="32" t="s">
        <v>133</v>
      </c>
      <c r="E22" s="27"/>
      <c r="F22" s="27"/>
      <c r="G22" s="27">
        <f>SUM(G2:G21)</f>
        <v>0</v>
      </c>
    </row>
    <row r="23" spans="1:7" x14ac:dyDescent="0.25">
      <c r="A23" s="17"/>
    </row>
    <row r="24" spans="1:7" x14ac:dyDescent="0.25">
      <c r="E24" s="17"/>
    </row>
  </sheetData>
  <phoneticPr fontId="10" type="noConversion"/>
  <pageMargins left="0.7" right="0.7" top="0.75" bottom="0.75" header="0.3" footer="0.3"/>
  <pageSetup paperSize="9" scale="8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C2DB5-0E88-4EC8-9F3D-6F844740B1F1}">
  <sheetPr>
    <pageSetUpPr fitToPage="1"/>
  </sheetPr>
  <dimension ref="A1:G15"/>
  <sheetViews>
    <sheetView zoomScaleNormal="100" workbookViewId="0">
      <pane ySplit="1" topLeftCell="A2" activePane="bottomLeft" state="frozen"/>
      <selection pane="bottomLeft"/>
    </sheetView>
  </sheetViews>
  <sheetFormatPr defaultColWidth="8.85546875" defaultRowHeight="15" x14ac:dyDescent="0.25"/>
  <cols>
    <col min="1" max="1" width="10.7109375" style="22" customWidth="1"/>
    <col min="2" max="3" width="20.85546875" style="17" customWidth="1"/>
    <col min="4" max="4" width="73" style="23" customWidth="1"/>
    <col min="5" max="5" width="10.7109375" style="13" customWidth="1"/>
    <col min="6" max="6" width="10.7109375" style="11" customWidth="1"/>
    <col min="7" max="7" width="10.7109375" style="13" customWidth="1"/>
    <col min="8" max="16384" width="8.85546875" style="17"/>
  </cols>
  <sheetData>
    <row r="1" spans="1:7" s="20" customFormat="1" ht="31.5" x14ac:dyDescent="0.25">
      <c r="A1" s="6" t="s">
        <v>13</v>
      </c>
      <c r="B1" s="6" t="s">
        <v>134</v>
      </c>
      <c r="C1" s="6" t="s">
        <v>15</v>
      </c>
      <c r="D1" s="6" t="s">
        <v>135</v>
      </c>
      <c r="E1" s="6" t="s">
        <v>19</v>
      </c>
      <c r="F1" s="6" t="s">
        <v>20</v>
      </c>
      <c r="G1" s="6" t="s">
        <v>21</v>
      </c>
    </row>
    <row r="2" spans="1:7" ht="25.5" x14ac:dyDescent="0.25">
      <c r="A2" s="33" t="s">
        <v>209</v>
      </c>
      <c r="B2" s="34" t="s">
        <v>156</v>
      </c>
      <c r="C2" s="34" t="s">
        <v>161</v>
      </c>
      <c r="D2" s="35" t="s">
        <v>194</v>
      </c>
      <c r="E2" s="21">
        <v>1</v>
      </c>
      <c r="F2" s="36"/>
      <c r="G2" s="21">
        <f>SUM(F2*E2)</f>
        <v>0</v>
      </c>
    </row>
    <row r="3" spans="1:7" ht="81" customHeight="1" x14ac:dyDescent="0.25">
      <c r="A3" s="33" t="s">
        <v>210</v>
      </c>
      <c r="B3" s="34" t="s">
        <v>156</v>
      </c>
      <c r="C3" s="37" t="s">
        <v>161</v>
      </c>
      <c r="D3" s="38" t="s">
        <v>195</v>
      </c>
      <c r="E3" s="21">
        <v>2</v>
      </c>
      <c r="F3" s="36"/>
      <c r="G3" s="21">
        <f>SUM(F3*E3)</f>
        <v>0</v>
      </c>
    </row>
    <row r="4" spans="1:7" ht="90.75" customHeight="1" x14ac:dyDescent="0.25">
      <c r="A4" s="33" t="s">
        <v>211</v>
      </c>
      <c r="B4" s="34" t="s">
        <v>156</v>
      </c>
      <c r="C4" s="34" t="s">
        <v>161</v>
      </c>
      <c r="D4" s="35" t="s">
        <v>196</v>
      </c>
      <c r="E4" s="21">
        <v>2</v>
      </c>
      <c r="F4" s="36"/>
      <c r="G4" s="21">
        <f t="shared" ref="G4:G12" si="0">SUM(F4*E4)</f>
        <v>0</v>
      </c>
    </row>
    <row r="5" spans="1:7" ht="25.5" x14ac:dyDescent="0.25">
      <c r="A5" s="33" t="s">
        <v>212</v>
      </c>
      <c r="B5" s="34" t="s">
        <v>156</v>
      </c>
      <c r="C5" s="34" t="s">
        <v>197</v>
      </c>
      <c r="D5" s="35" t="s">
        <v>198</v>
      </c>
      <c r="E5" s="21">
        <v>2</v>
      </c>
      <c r="F5" s="36"/>
      <c r="G5" s="21">
        <f t="shared" si="0"/>
        <v>0</v>
      </c>
    </row>
    <row r="6" spans="1:7" ht="25.5" x14ac:dyDescent="0.25">
      <c r="A6" s="33" t="s">
        <v>213</v>
      </c>
      <c r="B6" s="34" t="s">
        <v>156</v>
      </c>
      <c r="C6" s="34" t="s">
        <v>161</v>
      </c>
      <c r="D6" s="35" t="s">
        <v>199</v>
      </c>
      <c r="E6" s="21">
        <v>2</v>
      </c>
      <c r="F6" s="36"/>
      <c r="G6" s="21">
        <f t="shared" si="0"/>
        <v>0</v>
      </c>
    </row>
    <row r="7" spans="1:7" ht="25.5" x14ac:dyDescent="0.25">
      <c r="A7" s="33" t="s">
        <v>214</v>
      </c>
      <c r="B7" s="34" t="s">
        <v>156</v>
      </c>
      <c r="C7" s="34" t="s">
        <v>161</v>
      </c>
      <c r="D7" s="35" t="s">
        <v>200</v>
      </c>
      <c r="E7" s="21">
        <v>2</v>
      </c>
      <c r="F7" s="36"/>
      <c r="G7" s="21">
        <f t="shared" si="0"/>
        <v>0</v>
      </c>
    </row>
    <row r="8" spans="1:7" ht="38.25" x14ac:dyDescent="0.25">
      <c r="A8" s="33" t="s">
        <v>215</v>
      </c>
      <c r="B8" s="34" t="s">
        <v>156</v>
      </c>
      <c r="C8" s="34" t="s">
        <v>201</v>
      </c>
      <c r="D8" s="35" t="s">
        <v>202</v>
      </c>
      <c r="E8" s="21">
        <v>2</v>
      </c>
      <c r="F8" s="36"/>
      <c r="G8" s="21">
        <f t="shared" si="0"/>
        <v>0</v>
      </c>
    </row>
    <row r="9" spans="1:7" ht="38.25" x14ac:dyDescent="0.25">
      <c r="A9" s="33" t="s">
        <v>216</v>
      </c>
      <c r="B9" s="34" t="s">
        <v>156</v>
      </c>
      <c r="C9" s="34" t="s">
        <v>203</v>
      </c>
      <c r="D9" s="35" t="s">
        <v>204</v>
      </c>
      <c r="E9" s="21">
        <v>2</v>
      </c>
      <c r="F9" s="36"/>
      <c r="G9" s="21">
        <f t="shared" si="0"/>
        <v>0</v>
      </c>
    </row>
    <row r="10" spans="1:7" ht="38.25" x14ac:dyDescent="0.25">
      <c r="A10" s="33" t="s">
        <v>217</v>
      </c>
      <c r="B10" s="34" t="s">
        <v>156</v>
      </c>
      <c r="C10" s="34" t="s">
        <v>111</v>
      </c>
      <c r="D10" s="35" t="s">
        <v>205</v>
      </c>
      <c r="E10" s="21">
        <v>2</v>
      </c>
      <c r="F10" s="36"/>
      <c r="G10" s="21">
        <f t="shared" si="0"/>
        <v>0</v>
      </c>
    </row>
    <row r="11" spans="1:7" customFormat="1" ht="38.25" x14ac:dyDescent="0.25">
      <c r="A11" s="33" t="s">
        <v>218</v>
      </c>
      <c r="B11" s="34" t="s">
        <v>156</v>
      </c>
      <c r="C11" s="34" t="s">
        <v>206</v>
      </c>
      <c r="D11" s="35" t="s">
        <v>207</v>
      </c>
      <c r="E11" s="21">
        <v>1</v>
      </c>
      <c r="F11" s="36"/>
      <c r="G11" s="21">
        <f t="shared" si="0"/>
        <v>0</v>
      </c>
    </row>
    <row r="12" spans="1:7" customFormat="1" ht="38.25" x14ac:dyDescent="0.25">
      <c r="A12" s="33" t="s">
        <v>219</v>
      </c>
      <c r="B12" s="34" t="s">
        <v>156</v>
      </c>
      <c r="C12" s="34" t="s">
        <v>206</v>
      </c>
      <c r="D12" s="35" t="s">
        <v>208</v>
      </c>
      <c r="E12" s="21">
        <v>1</v>
      </c>
      <c r="F12" s="36"/>
      <c r="G12" s="21">
        <f t="shared" si="0"/>
        <v>0</v>
      </c>
    </row>
    <row r="13" spans="1:7" x14ac:dyDescent="0.25">
      <c r="A13" s="25"/>
      <c r="B13" s="25"/>
      <c r="C13" s="25"/>
      <c r="D13" s="26" t="s">
        <v>133</v>
      </c>
      <c r="E13" s="24"/>
      <c r="F13" s="24"/>
      <c r="G13" s="24">
        <f>SUM(G2:G12)</f>
        <v>0</v>
      </c>
    </row>
    <row r="15" spans="1:7" x14ac:dyDescent="0.25">
      <c r="E15" s="17"/>
    </row>
  </sheetData>
  <phoneticPr fontId="10" type="noConversion"/>
  <pageMargins left="0.7" right="0.7" top="0.75" bottom="0.75" header="0.3" footer="0.3"/>
  <pageSetup paperSize="9" scale="83" fitToHeight="0" orientation="landscape" r:id="rId1"/>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2c39e78-d92a-4e03-b9e6-a39e2560d485">
      <Terms xmlns="http://schemas.microsoft.com/office/infopath/2007/PartnerControls"/>
    </lcf76f155ced4ddcb4097134ff3c332f>
    <TaxCatchAll xmlns="d3a92735-4626-485d-b499-1eae95cc67a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01AB0991CD43440AD11853EECD3374C" ma:contentTypeVersion="13" ma:contentTypeDescription="Create a new document." ma:contentTypeScope="" ma:versionID="25f6a2cdcfa7ce1034a69c51ab57e7c0">
  <xsd:schema xmlns:xsd="http://www.w3.org/2001/XMLSchema" xmlns:xs="http://www.w3.org/2001/XMLSchema" xmlns:p="http://schemas.microsoft.com/office/2006/metadata/properties" xmlns:ns2="52c39e78-d92a-4e03-b9e6-a39e2560d485" xmlns:ns3="15db0d81-6ed2-4aba-8740-0862bc2b3f01" xmlns:ns4="d3a92735-4626-485d-b499-1eae95cc67aa" targetNamespace="http://schemas.microsoft.com/office/2006/metadata/properties" ma:root="true" ma:fieldsID="2f73b51bfe56feafc6651e3f6218d03b" ns2:_="" ns3:_="" ns4:_="">
    <xsd:import namespace="52c39e78-d92a-4e03-b9e6-a39e2560d485"/>
    <xsd:import namespace="15db0d81-6ed2-4aba-8740-0862bc2b3f01"/>
    <xsd:import namespace="d3a92735-4626-485d-b499-1eae95cc67aa"/>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c39e78-d92a-4e03-b9e6-a39e2560d4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17c692d-37fb-4c07-b4a8-e31ad0fd844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5db0d81-6ed2-4aba-8740-0862bc2b3f01"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ae8b79f-0b49-4189-ad5a-fa2962719d5c}" ma:internalName="TaxCatchAll" ma:showField="CatchAllData" ma:web="15db0d81-6ed2-4aba-8740-0862bc2b3f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424482-C2AC-4246-8137-C293D6F78DAE}">
  <ds:schemaRefs>
    <ds:schemaRef ds:uri="15db0d81-6ed2-4aba-8740-0862bc2b3f01"/>
    <ds:schemaRef ds:uri="http://purl.org/dc/elements/1.1/"/>
    <ds:schemaRef ds:uri="http://schemas.openxmlformats.org/package/2006/metadata/core-properties"/>
    <ds:schemaRef ds:uri="http://purl.org/dc/dcmitype/"/>
    <ds:schemaRef ds:uri="http://schemas.microsoft.com/office/infopath/2007/PartnerControls"/>
    <ds:schemaRef ds:uri="d3a92735-4626-485d-b499-1eae95cc67aa"/>
    <ds:schemaRef ds:uri="http://schemas.microsoft.com/office/2006/documentManagement/types"/>
    <ds:schemaRef ds:uri="http://schemas.microsoft.com/office/2006/metadata/properties"/>
    <ds:schemaRef ds:uri="52c39e78-d92a-4e03-b9e6-a39e2560d485"/>
    <ds:schemaRef ds:uri="http://www.w3.org/XML/1998/namespace"/>
    <ds:schemaRef ds:uri="http://purl.org/dc/terms/"/>
  </ds:schemaRefs>
</ds:datastoreItem>
</file>

<file path=customXml/itemProps2.xml><?xml version="1.0" encoding="utf-8"?>
<ds:datastoreItem xmlns:ds="http://schemas.openxmlformats.org/officeDocument/2006/customXml" ds:itemID="{3B5466ED-72DA-4C12-A99B-59484647A8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c39e78-d92a-4e03-b9e6-a39e2560d485"/>
    <ds:schemaRef ds:uri="15db0d81-6ed2-4aba-8740-0862bc2b3f01"/>
    <ds:schemaRef ds:uri="d3a92735-4626-485d-b499-1eae95cc67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5C79F3-E08D-46DF-8F48-2848C2BA888D}">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contentBits="0" removed="0"/>
</clbl:labelList>
</file>

<file path=docProps/app.xml><?xml version="1.0" encoding="utf-8"?>
<Properties xmlns="http://schemas.openxmlformats.org/officeDocument/2006/extended-properties" xmlns:vt="http://schemas.openxmlformats.org/officeDocument/2006/docPropsVTypes">
  <DocSecurity>0</DocSecurity>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Hogendoorn, Wim (AV)</dc:creator>
  <dcterms:modified xsi:type="dcterms:W3CDTF">2022-06-02T20:43:46Z</dcterms:modified>
  <dc:description/>
  <cp:keywords/>
  <dc:subject/>
  <dc:title/>
  <cp:lastPrinted>2022-06-02T19:14:47Z</cp:lastPrinted>
  <cp:lastModifiedBy>Hogendoorn, Wim (AV)</cp:lastModifiedBy>
  <dcterms:created xsi:type="dcterms:W3CDTF">2022-04-23T20:49:27Z</dcterms:created>
  <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0x010100A01AB0991CD43440AD11853EECD3374C</vt:lpwstr>
  </property>
  <property fmtid="{D5CDD505-2E9C-101B-9397-08002B2CF9AE}" pid="3" name="MediaServiceImageTags">
    <vt:lpwstr/>
  </property>
</Properties>
</file>