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Informatie en Ondersteuning\Informatiebeheer\Projecten\aanbesteding netwerkinfra\tweede uitvraag\"/>
    </mc:Choice>
  </mc:AlternateContent>
  <xr:revisionPtr revIDLastSave="0" documentId="8_{DC852EC1-30E9-4C05-A6BE-4B054B812A21}" xr6:coauthVersionLast="46" xr6:coauthVersionMax="46" xr10:uidLastSave="{00000000-0000-0000-0000-000000000000}"/>
  <bookViews>
    <workbookView xWindow="-120" yWindow="-120" windowWidth="29040" windowHeight="15840" xr2:uid="{D60A13B0-CC25-4BE5-82DB-31E33AAD01ED}"/>
  </bookViews>
  <sheets>
    <sheet name="totale kosten" sheetId="4" r:id="rId1"/>
    <sheet name="a) eenmalige kosten" sheetId="3" r:id="rId2"/>
    <sheet name="b) jaarlijkse kosten" sheetId="1" r:id="rId3"/>
    <sheet name="c) optionele kosten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13" i="2"/>
  <c r="H41" i="1"/>
  <c r="H31" i="1"/>
  <c r="H21" i="1"/>
  <c r="G28" i="3"/>
  <c r="G18" i="3"/>
  <c r="H43" i="1" l="1"/>
  <c r="G54" i="3"/>
  <c r="H48" i="1"/>
  <c r="H49" i="1" s="1"/>
  <c r="G27" i="3"/>
  <c r="G26" i="3"/>
  <c r="G25" i="3"/>
  <c r="G16" i="3"/>
  <c r="H51" i="1" l="1"/>
  <c r="H53" i="1" s="1"/>
  <c r="E10" i="4" s="1"/>
  <c r="E16" i="4"/>
  <c r="G33" i="3"/>
  <c r="G32" i="3"/>
  <c r="G39" i="3"/>
  <c r="G40" i="3"/>
  <c r="G42" i="3"/>
  <c r="G43" i="3"/>
  <c r="G17" i="3"/>
  <c r="G19" i="3"/>
  <c r="G20" i="3"/>
  <c r="G44" i="3" l="1"/>
  <c r="G21" i="3"/>
  <c r="G34" i="3" l="1"/>
  <c r="G57" i="3" l="1"/>
  <c r="E8" i="4" s="1"/>
  <c r="E12" i="4" s="1"/>
</calcChain>
</file>

<file path=xl/sharedStrings.xml><?xml version="1.0" encoding="utf-8"?>
<sst xmlns="http://schemas.openxmlformats.org/spreadsheetml/2006/main" count="170" uniqueCount="126">
  <si>
    <t>Productomschrijving</t>
  </si>
  <si>
    <t xml:space="preserve"> </t>
  </si>
  <si>
    <t>Functie</t>
  </si>
  <si>
    <t>Totaal bedrag
(Uurtarief x Tijdsbesteding)</t>
  </si>
  <si>
    <t>&lt;functie 1&gt;</t>
  </si>
  <si>
    <t>&lt;Functie 2&gt;</t>
  </si>
  <si>
    <t>&lt;Functie 3&gt;</t>
  </si>
  <si>
    <t>&lt;Functie 4&gt;</t>
  </si>
  <si>
    <t>3. PLAATSEN EN CONFIGUREREN</t>
  </si>
  <si>
    <t>aantal maanden contractduur</t>
  </si>
  <si>
    <t>2. LEVERING COMPONENTEN ALLE LOCATIES</t>
  </si>
  <si>
    <t>1. MAKEN DETAILONTWERP VOOR ALLE LOCATIES</t>
  </si>
  <si>
    <t>prijs per stuk</t>
  </si>
  <si>
    <t>Korting</t>
  </si>
  <si>
    <t>TOELICHTING</t>
  </si>
  <si>
    <t>U dient alleen de gele velden in te vullen</t>
  </si>
  <si>
    <t xml:space="preserve">NAAM INSCHRIJVER: </t>
  </si>
  <si>
    <t>&lt;NAAM&gt;</t>
  </si>
  <si>
    <t>A) EENMALIGE KOSTEN</t>
  </si>
  <si>
    <t>Locatie</t>
  </si>
  <si>
    <t>Stadhuis</t>
  </si>
  <si>
    <t>Gemeentewerf</t>
  </si>
  <si>
    <t>CUR</t>
  </si>
  <si>
    <t>Museum</t>
  </si>
  <si>
    <t>aantal uur</t>
  </si>
  <si>
    <t>uur tarief</t>
  </si>
  <si>
    <t>alle prijzen zijn exclusief BTW</t>
  </si>
  <si>
    <t>…...</t>
  </si>
  <si>
    <t>…..</t>
  </si>
  <si>
    <t xml:space="preserve">Totaal bedrag
</t>
  </si>
  <si>
    <t>4. OVERIGE EENMALIGE KOSTEN</t>
  </si>
  <si>
    <t>TOTAAL 1</t>
  </si>
  <si>
    <t>TOTAAL 2</t>
  </si>
  <si>
    <t>TOTAAL 3</t>
  </si>
  <si>
    <t>TOTAAL 4</t>
  </si>
  <si>
    <t>SUB TOTAAL EENMALIGE KOSTEN</t>
  </si>
  <si>
    <t>&lt;handtekening&gt;</t>
  </si>
  <si>
    <t>B) JAARLIJKSE KOSTEN</t>
  </si>
  <si>
    <t>SUB TOTAAL JAARLIJKSE KOSTEN</t>
  </si>
  <si>
    <t>C) OPTIONELE KOSTEN</t>
  </si>
  <si>
    <t>opties</t>
  </si>
  <si>
    <t xml:space="preserve">Maandelijkse extra kosten van een verlengde beheertijd van 7.00 uur tot 24.00 uur </t>
  </si>
  <si>
    <t>de totaalprijs bestaat uit éénmalige kosten + 4 jaar exploitatiekosten (jaarlijkse kosten)</t>
  </si>
  <si>
    <t>&lt;naam&gt;</t>
  </si>
  <si>
    <t>vergeet u niet het uurtarief in te vullen die gehanteerd wordt bij eventueel meerwerk, gele cel</t>
  </si>
  <si>
    <t>Maandelijkse extra kosten voor dienstverlening in het weekend</t>
  </si>
  <si>
    <t>Kosten per maand in contractjaar 5</t>
  </si>
  <si>
    <t>Fabricaat, artikelnummer</t>
  </si>
  <si>
    <t>Totaal bedrag
 aantal * prijs * (1-kortingspercentage)</t>
  </si>
  <si>
    <t>Switches</t>
  </si>
  <si>
    <t>UPS</t>
  </si>
  <si>
    <t>19 inch kast</t>
  </si>
  <si>
    <t>aantal</t>
  </si>
  <si>
    <t>TOTALE KOSTEN = FICTIEVE INSCHRIJFPRIJS</t>
  </si>
  <si>
    <t>Kosten voor de inventarisatie om te komen tot een overzicht van tijd en kosten voor de (optionele) omzetting en standaardisatie van de veerdienst locatie.</t>
  </si>
  <si>
    <t>Kosten per maand indien we de gehele opdracht als een dienst beschouwen</t>
  </si>
  <si>
    <t>SUB TOTAAL OPTIONELE KOSTEN</t>
  </si>
  <si>
    <t>Totaal bedrag</t>
  </si>
  <si>
    <t>(extra) maand tarief</t>
  </si>
  <si>
    <t>Alle prijzen zijn exclusief BTW</t>
  </si>
  <si>
    <t>De optionele kosten worden niet meegenomen in de beoordeling</t>
  </si>
  <si>
    <t>De aantal componenten is een indicatie, hieraan kunnen geen rechten worden ontleend, de daadwerkelijke aantallen worden na goedkeuring van het detailontwerp vastgesteld</t>
  </si>
  <si>
    <t>De door u opgegeven prijzen van de componenten staan vermeld op openbare prijslijsten</t>
  </si>
  <si>
    <t>De kortingspercentage dient per productcategorie per merk gelijk te zijn.</t>
  </si>
  <si>
    <t>Overig (oa Dataplace)</t>
  </si>
  <si>
    <t>Core switches</t>
  </si>
  <si>
    <t>Wifi controllers</t>
  </si>
  <si>
    <t>Wifi access points</t>
  </si>
  <si>
    <t>&lt;Functie 5&gt;</t>
  </si>
  <si>
    <t xml:space="preserve">&lt;Functie 6&gt; </t>
  </si>
  <si>
    <t>aanpassen gebouwbekabeling</t>
  </si>
  <si>
    <t>nieuwe of extra patchkabels</t>
  </si>
  <si>
    <t>WIFI meting</t>
  </si>
  <si>
    <t>patchkabels in de 19"kasten</t>
  </si>
  <si>
    <t>SPF modules</t>
  </si>
  <si>
    <t>Software, bestaande uit…</t>
  </si>
  <si>
    <t>toegang tot servicedesk gedurende kantooruren (8.00-17.00)</t>
  </si>
  <si>
    <t>toegang tot een calamiteitennummer daarbuiten</t>
  </si>
  <si>
    <t>monitoringsysteem (basisversie: hardwareverstoringen ed)</t>
  </si>
  <si>
    <t>healthcheck (2x per jaar)</t>
  </si>
  <si>
    <t>ondersteuning op afroep, opgebouwd uit: (alle uren dagtarief)</t>
  </si>
  <si>
    <t>Licentiekosten (kosten per jaar)</t>
  </si>
  <si>
    <t xml:space="preserve"> - Uren consultancy</t>
  </si>
  <si>
    <t>10 uur per jaar</t>
  </si>
  <si>
    <t xml:space="preserve"> - Uren support en ondersteuning</t>
  </si>
  <si>
    <t>monteur (uurtarief € …..)</t>
  </si>
  <si>
    <t>8 uur per jaar</t>
  </si>
  <si>
    <t>24 uur per jaar</t>
  </si>
  <si>
    <t>junior      (uurtarief € …..)</t>
  </si>
  <si>
    <t>senior     (uurtarief € …..)</t>
  </si>
  <si>
    <t>senior      (uurtarief € …..)</t>
  </si>
  <si>
    <t>12 uur per jaar</t>
  </si>
  <si>
    <t xml:space="preserve"> - korting indien uren worden afgenomen via strippenkaart</t>
  </si>
  <si>
    <t>percentage</t>
  </si>
  <si>
    <t xml:space="preserve"> - voorrijdkosten (één fixed bedrag voor het hele jaar)</t>
  </si>
  <si>
    <t xml:space="preserve">basis </t>
  </si>
  <si>
    <t>Dienstverlening (kosten per jaar)</t>
  </si>
  <si>
    <t>totaal</t>
  </si>
  <si>
    <t>%</t>
  </si>
  <si>
    <t xml:space="preserve">bedrag
</t>
  </si>
  <si>
    <t xml:space="preserve"> &lt;gelieve zelf aan te vullen&gt;</t>
  </si>
  <si>
    <t>Overige zaken (kosten per jaar)</t>
  </si>
  <si>
    <t xml:space="preserve"> &lt;gelieve zelf in te vullen&gt;</t>
  </si>
  <si>
    <t>←</t>
  </si>
  <si>
    <t>(totalen 1+2+3+4)</t>
  </si>
  <si>
    <t>U dient alleen gele velden in te vullen</t>
  </si>
  <si>
    <t>U bent zelf verantwoordelijk voor een duidelijke specificatie, daarom is het toegestaan om regels toevoegen, maar niet om de hele sheet om te bouwen</t>
  </si>
  <si>
    <t>Indien u nog meer eenmalige kosten heeft kunt u dit toevoegen vanaf rij 53, onder overige eenmalige kosten</t>
  </si>
  <si>
    <t>(totalen 1+2+3)</t>
  </si>
  <si>
    <t>U bent zelf verantwoordelijk voor een duidelijke specificatie, daarom is het toegestaan om regels toevoegen, maar niet om de hele sheet om te bouwen.</t>
  </si>
  <si>
    <t>Indien u nog meer maandelijkse kosten heeft kunt u deze toevoegen vanaf rij 46</t>
  </si>
  <si>
    <t>Kosten per maand in contractjaar 6</t>
  </si>
  <si>
    <t xml:space="preserve">Maandelijkse extra kosten van een verlengde beheertijd  7 dagen per week, 24 uur </t>
  </si>
  <si>
    <t>Maandelijkse extra kosten van een verlengde beheertijd naar extended business hours (7.00-19.00)</t>
  </si>
  <si>
    <t>Meerkosten uitgebreider monitoringsysteem (ook monitoring netwerkverkeer)</t>
  </si>
  <si>
    <t>NVT</t>
  </si>
  <si>
    <t>Relevante uurtarief</t>
  </si>
  <si>
    <t>&lt;type functionaris&gt;</t>
  </si>
  <si>
    <t>Indien u meerdere optionele zaken heeft kunt u deze toevoegen vanaf rij 22</t>
  </si>
  <si>
    <t xml:space="preserve"> &lt;gelieve zelf aan te vullen (denk aan: hardware, software, services)&gt;</t>
  </si>
  <si>
    <t>gelieve te controleren of berekening correct wordt doorgevoerd</t>
  </si>
  <si>
    <t>(gedurende vier jaar)</t>
  </si>
  <si>
    <t xml:space="preserve">TOTAAL JAARLIJKSE KOSTEN </t>
  </si>
  <si>
    <t>B) JAARLIJKSE KOSTEN (gedurende 4 jaar)</t>
  </si>
  <si>
    <t>als totaal:</t>
  </si>
  <si>
    <t>Om een eerlijk vergelijk te kunnen maken gaan we in de beoordeling uit van de situatie dat we basisdienstverlening afnemen waarmee u in staat bent de noodzakelijke dienstverlening (met daarbinnen en vorm van monitoring) uit te voeren. Hiermee dient u in staat te zijn om ons een goede uptime van de voorzieningen te garanderen. Een en ander wordt aangevuld met een door ons geschatte hoeveelheid ondersteuning op afroep.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</si>
</sst>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98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14" xfId="0" applyNumberFormat="1" applyFont="1" applyBorder="1" applyAlignment="1">
      <alignment horizontal="center" vertical="center" wrapText="1"/>
    </xf>
    <xf numFmtId="164" fontId="0" fillId="0" borderId="11" xfId="0" applyNumberFormat="1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left" vertical="center" wrapText="1"/>
    </xf>
    <xf numFmtId="49" fontId="3" fillId="7" borderId="2" xfId="0" applyNumberFormat="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1" fillId="4" borderId="0" xfId="0" applyFont="1" applyFill="1"/>
    <xf numFmtId="0" fontId="0" fillId="4" borderId="0" xfId="0" applyFill="1"/>
    <xf numFmtId="0" fontId="1" fillId="6" borderId="10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0" fillId="7" borderId="2" xfId="0" applyFill="1" applyBorder="1"/>
    <xf numFmtId="49" fontId="3" fillId="7" borderId="3" xfId="0" applyNumberFormat="1" applyFont="1" applyFill="1" applyBorder="1" applyAlignment="1">
      <alignment horizontal="left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4" borderId="9" xfId="0" applyFont="1" applyFill="1" applyBorder="1"/>
    <xf numFmtId="0" fontId="0" fillId="4" borderId="23" xfId="0" applyFill="1" applyBorder="1"/>
    <xf numFmtId="0" fontId="0" fillId="4" borderId="24" xfId="0" applyFill="1" applyBorder="1"/>
    <xf numFmtId="164" fontId="2" fillId="5" borderId="3" xfId="0" applyNumberFormat="1" applyFont="1" applyFill="1" applyBorder="1" applyAlignment="1">
      <alignment horizontal="center" vertical="center"/>
    </xf>
    <xf numFmtId="0" fontId="0" fillId="5" borderId="2" xfId="0" applyFill="1" applyBorder="1"/>
    <xf numFmtId="165" fontId="4" fillId="3" borderId="6" xfId="0" applyNumberFormat="1" applyFont="1" applyFill="1" applyBorder="1" applyAlignment="1" applyProtection="1">
      <alignment horizontal="center" vertical="center" wrapText="1"/>
    </xf>
    <xf numFmtId="10" fontId="4" fillId="3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7" fillId="8" borderId="1" xfId="0" applyFont="1" applyFill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164" fontId="7" fillId="8" borderId="3" xfId="0" applyNumberFormat="1" applyFont="1" applyFill="1" applyBorder="1" applyAlignment="1">
      <alignment horizontal="center" vertical="center"/>
    </xf>
    <xf numFmtId="0" fontId="0" fillId="9" borderId="0" xfId="0" applyFill="1"/>
    <xf numFmtId="0" fontId="9" fillId="9" borderId="0" xfId="0" applyFont="1" applyFill="1" applyAlignment="1">
      <alignment vertical="center"/>
    </xf>
    <xf numFmtId="0" fontId="8" fillId="4" borderId="25" xfId="0" applyFont="1" applyFill="1" applyBorder="1"/>
    <xf numFmtId="0" fontId="5" fillId="4" borderId="25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vertical="center"/>
    </xf>
    <xf numFmtId="0" fontId="5" fillId="4" borderId="25" xfId="0" applyFont="1" applyFill="1" applyBorder="1"/>
    <xf numFmtId="0" fontId="0" fillId="9" borderId="0" xfId="0" applyFill="1" applyAlignment="1">
      <alignment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4" borderId="0" xfId="0" applyFont="1" applyFill="1" applyBorder="1"/>
    <xf numFmtId="0" fontId="1" fillId="4" borderId="23" xfId="0" applyFont="1" applyFill="1" applyBorder="1"/>
    <xf numFmtId="0" fontId="0" fillId="4" borderId="0" xfId="0" applyFill="1" applyBorder="1"/>
    <xf numFmtId="0" fontId="5" fillId="4" borderId="21" xfId="0" applyFont="1" applyFill="1" applyBorder="1"/>
    <xf numFmtId="0" fontId="0" fillId="4" borderId="22" xfId="0" applyFill="1" applyBorder="1"/>
    <xf numFmtId="0" fontId="1" fillId="6" borderId="1" xfId="0" applyFont="1" applyFill="1" applyBorder="1" applyAlignment="1">
      <alignment vertical="center" wrapText="1"/>
    </xf>
    <xf numFmtId="0" fontId="0" fillId="6" borderId="2" xfId="0" applyFont="1" applyFill="1" applyBorder="1" applyAlignment="1">
      <alignment vertical="center" wrapText="1"/>
    </xf>
    <xf numFmtId="164" fontId="0" fillId="3" borderId="37" xfId="0" applyNumberFormat="1" applyFont="1" applyFill="1" applyBorder="1" applyAlignment="1">
      <alignment horizontal="center" vertical="center" wrapText="1"/>
    </xf>
    <xf numFmtId="164" fontId="0" fillId="3" borderId="13" xfId="0" applyNumberFormat="1" applyFont="1" applyFill="1" applyBorder="1" applyAlignment="1">
      <alignment horizontal="center" vertical="center" wrapText="1"/>
    </xf>
    <xf numFmtId="49" fontId="4" fillId="4" borderId="28" xfId="0" applyNumberFormat="1" applyFont="1" applyFill="1" applyBorder="1" applyAlignment="1">
      <alignment horizontal="left" vertical="top"/>
    </xf>
    <xf numFmtId="49" fontId="4" fillId="4" borderId="19" xfId="0" applyNumberFormat="1" applyFont="1" applyFill="1" applyBorder="1" applyAlignment="1">
      <alignment horizontal="left" vertical="top"/>
    </xf>
    <xf numFmtId="49" fontId="4" fillId="4" borderId="17" xfId="0" applyNumberFormat="1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/>
    </xf>
    <xf numFmtId="0" fontId="0" fillId="8" borderId="2" xfId="0" applyFill="1" applyBorder="1"/>
    <xf numFmtId="164" fontId="10" fillId="8" borderId="3" xfId="0" applyNumberFormat="1" applyFont="1" applyFill="1" applyBorder="1" applyAlignment="1">
      <alignment horizontal="center" vertical="center"/>
    </xf>
    <xf numFmtId="0" fontId="0" fillId="5" borderId="3" xfId="0" applyFill="1" applyBorder="1"/>
    <xf numFmtId="164" fontId="0" fillId="4" borderId="0" xfId="0" applyNumberFormat="1" applyFill="1" applyAlignment="1">
      <alignment horizontal="center" vertical="center"/>
    </xf>
    <xf numFmtId="0" fontId="5" fillId="0" borderId="25" xfId="0" applyFont="1" applyBorder="1"/>
    <xf numFmtId="0" fontId="1" fillId="8" borderId="1" xfId="0" applyFont="1" applyFill="1" applyBorder="1"/>
    <xf numFmtId="0" fontId="2" fillId="7" borderId="2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0" borderId="28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2" borderId="17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4" fillId="0" borderId="30" xfId="0" applyFont="1" applyFill="1" applyBorder="1" applyAlignment="1" applyProtection="1">
      <alignment horizontal="left" vertical="center" wrapText="1"/>
    </xf>
    <xf numFmtId="0" fontId="4" fillId="0" borderId="28" xfId="0" applyFont="1" applyFill="1" applyBorder="1" applyAlignment="1" applyProtection="1">
      <alignment horizontal="left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0" borderId="39" xfId="0" applyFont="1" applyFill="1" applyBorder="1" applyAlignment="1" applyProtection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9" xfId="0" applyNumberFormat="1" applyFont="1" applyFill="1" applyBorder="1" applyAlignment="1">
      <alignment horizontal="center" vertical="center" wrapText="1"/>
    </xf>
    <xf numFmtId="0" fontId="4" fillId="3" borderId="40" xfId="0" applyNumberFormat="1" applyFont="1" applyFill="1" applyBorder="1" applyAlignment="1">
      <alignment horizontal="center" vertical="center" wrapText="1"/>
    </xf>
    <xf numFmtId="0" fontId="4" fillId="0" borderId="40" xfId="0" applyFont="1" applyFill="1" applyBorder="1" applyAlignment="1" applyProtection="1">
      <alignment horizontal="center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164" fontId="0" fillId="3" borderId="14" xfId="0" applyNumberFormat="1" applyFont="1" applyFill="1" applyBorder="1" applyAlignment="1">
      <alignment horizontal="center" vertical="center" wrapText="1"/>
    </xf>
    <xf numFmtId="49" fontId="4" fillId="4" borderId="41" xfId="0" applyNumberFormat="1" applyFont="1" applyFill="1" applyBorder="1" applyAlignment="1">
      <alignment horizontal="left" vertical="center" wrapText="1"/>
    </xf>
    <xf numFmtId="49" fontId="4" fillId="4" borderId="4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/>
    </xf>
    <xf numFmtId="164" fontId="0" fillId="4" borderId="0" xfId="0" applyNumberForma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/>
    </xf>
    <xf numFmtId="0" fontId="0" fillId="10" borderId="2" xfId="0" applyFill="1" applyBorder="1"/>
    <xf numFmtId="164" fontId="0" fillId="10" borderId="3" xfId="0" applyNumberForma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left"/>
    </xf>
    <xf numFmtId="0" fontId="7" fillId="10" borderId="1" xfId="0" applyFont="1" applyFill="1" applyBorder="1"/>
    <xf numFmtId="0" fontId="1" fillId="4" borderId="2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" fillId="9" borderId="0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4" fillId="3" borderId="38" xfId="0" applyFont="1" applyFill="1" applyBorder="1" applyAlignment="1" applyProtection="1">
      <alignment horizontal="center" vertical="center" wrapText="1"/>
    </xf>
    <xf numFmtId="0" fontId="4" fillId="3" borderId="39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>
      <alignment horizontal="left" vertical="center"/>
    </xf>
    <xf numFmtId="49" fontId="3" fillId="7" borderId="2" xfId="0" applyNumberFormat="1" applyFont="1" applyFill="1" applyBorder="1" applyAlignment="1">
      <alignment horizontal="left" vertical="center" wrapText="1"/>
    </xf>
    <xf numFmtId="49" fontId="4" fillId="4" borderId="28" xfId="0" applyNumberFormat="1" applyFont="1" applyFill="1" applyBorder="1" applyAlignment="1">
      <alignment horizontal="left" vertical="top"/>
    </xf>
    <xf numFmtId="49" fontId="4" fillId="4" borderId="19" xfId="0" applyNumberFormat="1" applyFont="1" applyFill="1" applyBorder="1" applyAlignment="1">
      <alignment horizontal="left" vertical="top"/>
    </xf>
    <xf numFmtId="49" fontId="4" fillId="4" borderId="17" xfId="0" applyNumberFormat="1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left"/>
    </xf>
    <xf numFmtId="0" fontId="7" fillId="8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49" fontId="4" fillId="3" borderId="28" xfId="0" applyNumberFormat="1" applyFont="1" applyFill="1" applyBorder="1" applyAlignment="1">
      <alignment horizontal="left" vertical="center" wrapText="1"/>
    </xf>
    <xf numFmtId="49" fontId="4" fillId="3" borderId="19" xfId="0" applyNumberFormat="1" applyFont="1" applyFill="1" applyBorder="1" applyAlignment="1">
      <alignment horizontal="left" vertical="center" wrapText="1"/>
    </xf>
    <xf numFmtId="49" fontId="3" fillId="7" borderId="1" xfId="0" applyNumberFormat="1" applyFont="1" applyFill="1" applyBorder="1" applyAlignment="1">
      <alignment horizontal="left" vertical="center" wrapText="1"/>
    </xf>
    <xf numFmtId="49" fontId="3" fillId="7" borderId="2" xfId="0" applyNumberFormat="1" applyFont="1" applyFill="1" applyBorder="1" applyAlignment="1">
      <alignment horizontal="left" vertical="center" wrapText="1"/>
    </xf>
    <xf numFmtId="49" fontId="4" fillId="3" borderId="29" xfId="0" applyNumberFormat="1" applyFont="1" applyFill="1" applyBorder="1" applyAlignment="1">
      <alignment horizontal="left" vertical="center" wrapText="1"/>
    </xf>
    <xf numFmtId="49" fontId="4" fillId="3" borderId="20" xfId="0" applyNumberFormat="1" applyFont="1" applyFill="1" applyBorder="1" applyAlignment="1">
      <alignment horizontal="left" vertical="center" wrapText="1"/>
    </xf>
    <xf numFmtId="0" fontId="0" fillId="0" borderId="3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2" xfId="0" applyBorder="1" applyAlignment="1">
      <alignment horizontal="left"/>
    </xf>
    <xf numFmtId="0" fontId="1" fillId="5" borderId="3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49" fontId="4" fillId="3" borderId="26" xfId="0" applyNumberFormat="1" applyFont="1" applyFill="1" applyBorder="1" applyAlignment="1">
      <alignment horizontal="left" vertical="center" wrapText="1"/>
    </xf>
    <xf numFmtId="49" fontId="4" fillId="3" borderId="27" xfId="0" applyNumberFormat="1" applyFont="1" applyFill="1" applyBorder="1" applyAlignment="1">
      <alignment horizontal="left" vertical="center" wrapText="1"/>
    </xf>
    <xf numFmtId="49" fontId="4" fillId="3" borderId="30" xfId="0" applyNumberFormat="1" applyFont="1" applyFill="1" applyBorder="1" applyAlignment="1">
      <alignment horizontal="left" vertical="center" wrapText="1"/>
    </xf>
    <xf numFmtId="49" fontId="4" fillId="3" borderId="18" xfId="0" applyNumberFormat="1" applyFont="1" applyFill="1" applyBorder="1" applyAlignment="1">
      <alignment horizontal="left" vertical="center" wrapText="1"/>
    </xf>
    <xf numFmtId="49" fontId="4" fillId="3" borderId="32" xfId="0" applyNumberFormat="1" applyFont="1" applyFill="1" applyBorder="1" applyAlignment="1">
      <alignment horizontal="left" vertical="center" wrapText="1"/>
    </xf>
    <xf numFmtId="49" fontId="4" fillId="3" borderId="33" xfId="0" applyNumberFormat="1" applyFont="1" applyFill="1" applyBorder="1" applyAlignment="1">
      <alignment horizontal="left" vertical="top"/>
    </xf>
    <xf numFmtId="49" fontId="4" fillId="3" borderId="34" xfId="0" applyNumberFormat="1" applyFont="1" applyFill="1" applyBorder="1" applyAlignment="1">
      <alignment horizontal="left" vertical="top"/>
    </xf>
    <xf numFmtId="0" fontId="1" fillId="5" borderId="7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49" fontId="4" fillId="4" borderId="33" xfId="0" applyNumberFormat="1" applyFont="1" applyFill="1" applyBorder="1" applyAlignment="1">
      <alignment horizontal="left" vertical="top"/>
    </xf>
    <xf numFmtId="49" fontId="4" fillId="4" borderId="34" xfId="0" applyNumberFormat="1" applyFont="1" applyFill="1" applyBorder="1" applyAlignment="1">
      <alignment horizontal="left" vertical="top"/>
    </xf>
    <xf numFmtId="49" fontId="4" fillId="4" borderId="4" xfId="0" applyNumberFormat="1" applyFont="1" applyFill="1" applyBorder="1" applyAlignment="1">
      <alignment horizontal="left" vertical="top"/>
    </xf>
    <xf numFmtId="49" fontId="4" fillId="4" borderId="5" xfId="0" applyNumberFormat="1" applyFont="1" applyFill="1" applyBorder="1" applyAlignment="1">
      <alignment horizontal="left" vertical="top"/>
    </xf>
    <xf numFmtId="49" fontId="4" fillId="4" borderId="28" xfId="0" applyNumberFormat="1" applyFont="1" applyFill="1" applyBorder="1" applyAlignment="1">
      <alignment horizontal="left" vertical="top"/>
    </xf>
    <xf numFmtId="49" fontId="4" fillId="4" borderId="19" xfId="0" applyNumberFormat="1" applyFont="1" applyFill="1" applyBorder="1" applyAlignment="1">
      <alignment horizontal="left" vertical="top"/>
    </xf>
    <xf numFmtId="49" fontId="4" fillId="4" borderId="17" xfId="0" applyNumberFormat="1" applyFont="1" applyFill="1" applyBorder="1" applyAlignment="1">
      <alignment horizontal="left" vertical="top"/>
    </xf>
    <xf numFmtId="49" fontId="4" fillId="4" borderId="35" xfId="0" applyNumberFormat="1" applyFont="1" applyFill="1" applyBorder="1" applyAlignment="1">
      <alignment horizontal="left" vertical="center" wrapText="1"/>
    </xf>
    <xf numFmtId="49" fontId="4" fillId="4" borderId="36" xfId="0" applyNumberFormat="1" applyFont="1" applyFill="1" applyBorder="1" applyAlignment="1">
      <alignment horizontal="left" vertical="center" wrapText="1"/>
    </xf>
    <xf numFmtId="49" fontId="4" fillId="3" borderId="43" xfId="0" applyNumberFormat="1" applyFont="1" applyFill="1" applyBorder="1" applyAlignment="1">
      <alignment horizontal="left" vertical="center" wrapText="1"/>
    </xf>
    <xf numFmtId="49" fontId="4" fillId="3" borderId="44" xfId="0" applyNumberFormat="1" applyFont="1" applyFill="1" applyBorder="1" applyAlignment="1">
      <alignment horizontal="left" vertical="center" wrapText="1"/>
    </xf>
    <xf numFmtId="49" fontId="4" fillId="3" borderId="45" xfId="0" applyNumberFormat="1" applyFont="1" applyFill="1" applyBorder="1" applyAlignment="1">
      <alignment horizontal="left" vertical="center" wrapText="1"/>
    </xf>
    <xf numFmtId="49" fontId="4" fillId="3" borderId="28" xfId="0" applyNumberFormat="1" applyFont="1" applyFill="1" applyBorder="1" applyAlignment="1">
      <alignment horizontal="left" vertical="center"/>
    </xf>
    <xf numFmtId="49" fontId="4" fillId="3" borderId="17" xfId="0" applyNumberFormat="1" applyFont="1" applyFill="1" applyBorder="1" applyAlignment="1">
      <alignment horizontal="left" vertical="center"/>
    </xf>
    <xf numFmtId="49" fontId="4" fillId="3" borderId="48" xfId="0" applyNumberFormat="1" applyFont="1" applyFill="1" applyBorder="1" applyAlignment="1">
      <alignment horizontal="left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49" fontId="4" fillId="3" borderId="46" xfId="0" applyNumberFormat="1" applyFont="1" applyFill="1" applyBorder="1" applyAlignment="1">
      <alignment horizontal="left" vertical="center" wrapText="1"/>
    </xf>
    <xf numFmtId="49" fontId="4" fillId="3" borderId="19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left" vertical="center" wrapText="1"/>
    </xf>
    <xf numFmtId="0" fontId="4" fillId="3" borderId="46" xfId="0" applyNumberFormat="1" applyFont="1" applyFill="1" applyBorder="1" applyAlignment="1">
      <alignment horizontal="center" vertical="center" wrapText="1"/>
    </xf>
    <xf numFmtId="0" fontId="4" fillId="3" borderId="47" xfId="0" applyNumberFormat="1" applyFont="1" applyFill="1" applyBorder="1" applyAlignment="1">
      <alignment horizontal="center" vertical="center" wrapText="1"/>
    </xf>
    <xf numFmtId="0" fontId="4" fillId="3" borderId="17" xfId="0" applyNumberFormat="1" applyFont="1" applyFill="1" applyBorder="1" applyAlignment="1">
      <alignment horizontal="center" vertical="center" wrapText="1"/>
    </xf>
    <xf numFmtId="0" fontId="4" fillId="3" borderId="48" xfId="0" applyNumberFormat="1" applyFont="1" applyFill="1" applyBorder="1" applyAlignment="1">
      <alignment horizontal="center" vertical="center" wrapText="1"/>
    </xf>
    <xf numFmtId="0" fontId="4" fillId="3" borderId="49" xfId="0" applyNumberFormat="1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top" wrapText="1"/>
    </xf>
    <xf numFmtId="49" fontId="3" fillId="7" borderId="22" xfId="0" applyNumberFormat="1" applyFont="1" applyFill="1" applyBorder="1" applyAlignment="1">
      <alignment horizontal="left" vertical="center" wrapText="1"/>
    </xf>
    <xf numFmtId="49" fontId="4" fillId="4" borderId="43" xfId="0" applyNumberFormat="1" applyFont="1" applyFill="1" applyBorder="1" applyAlignment="1">
      <alignment horizontal="left" vertical="center" wrapText="1"/>
    </xf>
    <xf numFmtId="49" fontId="4" fillId="4" borderId="19" xfId="0" applyNumberFormat="1" applyFont="1" applyFill="1" applyBorder="1" applyAlignment="1">
      <alignment horizontal="left" vertical="center" wrapText="1"/>
    </xf>
    <xf numFmtId="49" fontId="4" fillId="4" borderId="17" xfId="0" applyNumberFormat="1" applyFont="1" applyFill="1" applyBorder="1" applyAlignment="1">
      <alignment horizontal="left" vertical="center" wrapText="1"/>
    </xf>
    <xf numFmtId="0" fontId="4" fillId="4" borderId="48" xfId="0" applyNumberFormat="1" applyFont="1" applyFill="1" applyBorder="1" applyAlignment="1">
      <alignment horizontal="left" vertical="center" wrapText="1"/>
    </xf>
    <xf numFmtId="164" fontId="0" fillId="4" borderId="14" xfId="0" applyNumberFormat="1" applyFont="1" applyFill="1" applyBorder="1" applyAlignment="1">
      <alignment horizontal="center" vertical="center" wrapText="1"/>
    </xf>
    <xf numFmtId="49" fontId="4" fillId="4" borderId="28" xfId="0" applyNumberFormat="1" applyFont="1" applyFill="1" applyBorder="1" applyAlignment="1">
      <alignment horizontal="left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left" vertical="center" wrapText="1"/>
    </xf>
    <xf numFmtId="49" fontId="4" fillId="4" borderId="17" xfId="0" applyNumberFormat="1" applyFont="1" applyFill="1" applyBorder="1" applyAlignment="1">
      <alignment horizontal="left" vertical="center" wrapText="1"/>
    </xf>
    <xf numFmtId="49" fontId="4" fillId="4" borderId="20" xfId="0" applyNumberFormat="1" applyFont="1" applyFill="1" applyBorder="1" applyAlignment="1">
      <alignment horizontal="left" vertical="center" wrapText="1"/>
    </xf>
    <xf numFmtId="49" fontId="4" fillId="4" borderId="49" xfId="0" applyNumberFormat="1" applyFont="1" applyFill="1" applyBorder="1" applyAlignment="1">
      <alignment horizontal="left" vertical="center" wrapText="1"/>
    </xf>
    <xf numFmtId="0" fontId="4" fillId="4" borderId="49" xfId="0" applyNumberFormat="1" applyFont="1" applyFill="1" applyBorder="1" applyAlignment="1">
      <alignment horizontal="center" vertical="center" wrapText="1"/>
    </xf>
    <xf numFmtId="164" fontId="0" fillId="4" borderId="32" xfId="0" applyNumberFormat="1" applyFont="1" applyFill="1" applyBorder="1" applyAlignment="1">
      <alignment horizontal="center" vertical="center" wrapText="1"/>
    </xf>
    <xf numFmtId="49" fontId="4" fillId="4" borderId="29" xfId="0" applyNumberFormat="1" applyFont="1" applyFill="1" applyBorder="1" applyAlignment="1">
      <alignment horizontal="left" vertical="center" wrapText="1"/>
    </xf>
    <xf numFmtId="49" fontId="4" fillId="4" borderId="44" xfId="0" applyNumberFormat="1" applyFont="1" applyFill="1" applyBorder="1" applyAlignment="1">
      <alignment horizontal="left" vertical="center" wrapText="1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20" xfId="0" applyNumberFormat="1" applyFont="1" applyFill="1" applyBorder="1" applyAlignment="1">
      <alignment horizontal="center" vertical="center" wrapText="1"/>
    </xf>
    <xf numFmtId="0" fontId="4" fillId="4" borderId="44" xfId="0" applyNumberFormat="1" applyFont="1" applyFill="1" applyBorder="1" applyAlignment="1">
      <alignment horizontal="center" vertical="center" wrapText="1"/>
    </xf>
    <xf numFmtId="0" fontId="4" fillId="3" borderId="44" xfId="0" applyNumberFormat="1" applyFont="1" applyFill="1" applyBorder="1" applyAlignment="1">
      <alignment horizontal="left" vertical="center" wrapText="1"/>
    </xf>
    <xf numFmtId="0" fontId="4" fillId="4" borderId="44" xfId="0" applyNumberFormat="1" applyFont="1" applyFill="1" applyBorder="1" applyAlignment="1">
      <alignment horizontal="left" vertical="center" wrapText="1"/>
    </xf>
    <xf numFmtId="44" fontId="4" fillId="3" borderId="46" xfId="0" applyNumberFormat="1" applyFont="1" applyFill="1" applyBorder="1" applyAlignment="1">
      <alignment horizontal="center" vertical="center" wrapText="1"/>
    </xf>
    <xf numFmtId="44" fontId="4" fillId="3" borderId="47" xfId="0" applyNumberFormat="1" applyFont="1" applyFill="1" applyBorder="1" applyAlignment="1">
      <alignment horizontal="center" vertical="center" wrapText="1"/>
    </xf>
    <xf numFmtId="44" fontId="4" fillId="3" borderId="17" xfId="0" applyNumberFormat="1" applyFont="1" applyFill="1" applyBorder="1" applyAlignment="1">
      <alignment horizontal="center" vertical="center" wrapText="1"/>
    </xf>
    <xf numFmtId="44" fontId="4" fillId="3" borderId="27" xfId="0" applyNumberFormat="1" applyFont="1" applyFill="1" applyBorder="1" applyAlignment="1">
      <alignment horizontal="center" vertical="center" wrapText="1"/>
    </xf>
    <xf numFmtId="44" fontId="4" fillId="3" borderId="19" xfId="0" applyNumberFormat="1" applyFont="1" applyFill="1" applyBorder="1" applyAlignment="1">
      <alignment horizontal="center" vertical="center" wrapText="1"/>
    </xf>
    <xf numFmtId="0" fontId="12" fillId="6" borderId="52" xfId="0" applyNumberFormat="1" applyFont="1" applyFill="1" applyBorder="1" applyAlignment="1">
      <alignment horizontal="center" vertical="center" wrapText="1"/>
    </xf>
    <xf numFmtId="0" fontId="12" fillId="6" borderId="0" xfId="0" applyNumberFormat="1" applyFont="1" applyFill="1" applyBorder="1" applyAlignment="1">
      <alignment horizontal="center" vertical="center" wrapText="1"/>
    </xf>
    <xf numFmtId="164" fontId="12" fillId="6" borderId="11" xfId="0" applyNumberFormat="1" applyFont="1" applyFill="1" applyBorder="1" applyAlignment="1">
      <alignment horizontal="center" vertical="center" wrapText="1"/>
    </xf>
    <xf numFmtId="49" fontId="1" fillId="6" borderId="26" xfId="0" applyNumberFormat="1" applyFont="1" applyFill="1" applyBorder="1" applyAlignment="1">
      <alignment horizontal="left" vertical="center" wrapText="1"/>
    </xf>
    <xf numFmtId="49" fontId="1" fillId="6" borderId="27" xfId="0" applyNumberFormat="1" applyFont="1" applyFill="1" applyBorder="1" applyAlignment="1">
      <alignment horizontal="left" vertical="center" wrapText="1"/>
    </xf>
    <xf numFmtId="49" fontId="1" fillId="6" borderId="47" xfId="0" applyNumberFormat="1" applyFont="1" applyFill="1" applyBorder="1" applyAlignment="1">
      <alignment horizontal="left" vertical="center" wrapText="1"/>
    </xf>
    <xf numFmtId="44" fontId="4" fillId="4" borderId="44" xfId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44" fontId="4" fillId="3" borderId="1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44" fontId="4" fillId="3" borderId="51" xfId="1" applyFont="1" applyFill="1" applyBorder="1" applyAlignment="1">
      <alignment horizontal="left" vertical="center" wrapText="1"/>
    </xf>
    <xf numFmtId="44" fontId="4" fillId="4" borderId="51" xfId="1" applyFont="1" applyFill="1" applyBorder="1" applyAlignment="1">
      <alignment horizontal="left" vertical="center" wrapText="1"/>
    </xf>
    <xf numFmtId="44" fontId="4" fillId="3" borderId="51" xfId="1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44" fontId="4" fillId="4" borderId="20" xfId="0" applyNumberFormat="1" applyFont="1" applyFill="1" applyBorder="1" applyAlignment="1">
      <alignment horizontal="right" vertical="center" wrapText="1"/>
    </xf>
    <xf numFmtId="49" fontId="4" fillId="4" borderId="44" xfId="0" applyNumberFormat="1" applyFont="1" applyFill="1" applyBorder="1" applyAlignment="1">
      <alignment vertical="center" wrapText="1"/>
    </xf>
    <xf numFmtId="49" fontId="4" fillId="4" borderId="51" xfId="0" applyNumberFormat="1" applyFont="1" applyFill="1" applyBorder="1" applyAlignment="1">
      <alignment vertical="center" wrapText="1"/>
    </xf>
    <xf numFmtId="0" fontId="4" fillId="4" borderId="44" xfId="0" applyNumberFormat="1" applyFont="1" applyFill="1" applyBorder="1" applyAlignment="1">
      <alignment horizontal="right" vertical="center" wrapText="1"/>
    </xf>
    <xf numFmtId="49" fontId="4" fillId="4" borderId="20" xfId="0" applyNumberFormat="1" applyFont="1" applyFill="1" applyBorder="1" applyAlignment="1">
      <alignment vertical="center" wrapText="1"/>
    </xf>
    <xf numFmtId="49" fontId="4" fillId="4" borderId="34" xfId="0" applyNumberFormat="1" applyFont="1" applyFill="1" applyBorder="1" applyAlignment="1">
      <alignment vertical="center" wrapText="1"/>
    </xf>
    <xf numFmtId="49" fontId="4" fillId="4" borderId="43" xfId="0" applyNumberFormat="1" applyFont="1" applyFill="1" applyBorder="1" applyAlignment="1">
      <alignment vertical="center" wrapText="1"/>
    </xf>
    <xf numFmtId="49" fontId="4" fillId="4" borderId="29" xfId="0" applyNumberFormat="1" applyFont="1" applyFill="1" applyBorder="1" applyAlignment="1">
      <alignment vertical="center" wrapText="1"/>
    </xf>
    <xf numFmtId="49" fontId="4" fillId="4" borderId="30" xfId="0" applyNumberFormat="1" applyFont="1" applyFill="1" applyBorder="1" applyAlignment="1">
      <alignment horizontal="left" vertical="top" wrapText="1"/>
    </xf>
    <xf numFmtId="49" fontId="4" fillId="4" borderId="18" xfId="0" applyNumberFormat="1" applyFont="1" applyFill="1" applyBorder="1" applyAlignment="1">
      <alignment horizontal="left" vertical="top" wrapText="1"/>
    </xf>
    <xf numFmtId="49" fontId="4" fillId="4" borderId="46" xfId="0" applyNumberFormat="1" applyFont="1" applyFill="1" applyBorder="1" applyAlignment="1">
      <alignment horizontal="left" vertical="top" wrapText="1"/>
    </xf>
    <xf numFmtId="49" fontId="4" fillId="4" borderId="28" xfId="0" applyNumberFormat="1" applyFont="1" applyFill="1" applyBorder="1" applyAlignment="1">
      <alignment horizontal="left" vertical="center" wrapText="1"/>
    </xf>
    <xf numFmtId="0" fontId="4" fillId="3" borderId="28" xfId="0" applyFont="1" applyFill="1" applyBorder="1" applyAlignment="1" applyProtection="1">
      <alignment horizontal="left" vertical="center" wrapText="1"/>
    </xf>
    <xf numFmtId="49" fontId="4" fillId="4" borderId="30" xfId="0" applyNumberFormat="1" applyFont="1" applyFill="1" applyBorder="1" applyAlignment="1">
      <alignment horizontal="left" vertical="center" wrapText="1"/>
    </xf>
    <xf numFmtId="49" fontId="4" fillId="4" borderId="18" xfId="0" applyNumberFormat="1" applyFont="1" applyFill="1" applyBorder="1" applyAlignment="1">
      <alignment horizontal="left" vertical="center" wrapText="1"/>
    </xf>
    <xf numFmtId="49" fontId="4" fillId="4" borderId="31" xfId="0" applyNumberFormat="1" applyFont="1" applyFill="1" applyBorder="1" applyAlignment="1">
      <alignment horizontal="left" vertical="center" wrapText="1"/>
    </xf>
    <xf numFmtId="49" fontId="4" fillId="4" borderId="26" xfId="0" applyNumberFormat="1" applyFont="1" applyFill="1" applyBorder="1" applyAlignment="1">
      <alignment horizontal="left" vertical="center" wrapText="1"/>
    </xf>
    <xf numFmtId="49" fontId="4" fillId="4" borderId="27" xfId="0" applyNumberFormat="1" applyFont="1" applyFill="1" applyBorder="1" applyAlignment="1">
      <alignment horizontal="left" vertical="center" wrapText="1"/>
    </xf>
    <xf numFmtId="49" fontId="4" fillId="4" borderId="11" xfId="0" applyNumberFormat="1" applyFont="1" applyFill="1" applyBorder="1" applyAlignment="1">
      <alignment horizontal="left" vertical="center" wrapText="1"/>
    </xf>
    <xf numFmtId="49" fontId="4" fillId="4" borderId="14" xfId="0" applyNumberFormat="1" applyFont="1" applyFill="1" applyBorder="1" applyAlignment="1">
      <alignment horizontal="left" vertical="center" wrapText="1"/>
    </xf>
    <xf numFmtId="164" fontId="13" fillId="7" borderId="10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>
      <alignment horizontal="center" vertical="center" wrapText="1"/>
    </xf>
    <xf numFmtId="0" fontId="4" fillId="3" borderId="5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3" fontId="4" fillId="4" borderId="35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3" fontId="4" fillId="4" borderId="33" xfId="0" applyNumberFormat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42" xfId="0" applyNumberFormat="1" applyFont="1" applyFill="1" applyBorder="1" applyAlignment="1">
      <alignment horizontal="center" vertical="center" wrapText="1"/>
    </xf>
    <xf numFmtId="3" fontId="4" fillId="4" borderId="36" xfId="0" applyNumberFormat="1" applyFont="1" applyFill="1" applyBorder="1" applyAlignment="1">
      <alignment horizontal="center" vertical="center" wrapText="1"/>
    </xf>
    <xf numFmtId="164" fontId="0" fillId="0" borderId="37" xfId="0" applyNumberFormat="1" applyFont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3" fontId="4" fillId="4" borderId="34" xfId="0" applyNumberFormat="1" applyFont="1" applyFill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center" vertical="center" wrapText="1"/>
    </xf>
    <xf numFmtId="49" fontId="4" fillId="3" borderId="49" xfId="0" applyNumberFormat="1" applyFont="1" applyFill="1" applyBorder="1" applyAlignment="1">
      <alignment horizontal="left" vertical="center" wrapText="1"/>
    </xf>
    <xf numFmtId="0" fontId="14" fillId="9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vertical="top"/>
    </xf>
    <xf numFmtId="1" fontId="4" fillId="4" borderId="19" xfId="0" applyNumberFormat="1" applyFont="1" applyFill="1" applyBorder="1" applyAlignment="1">
      <alignment horizontal="center" vertical="top"/>
    </xf>
    <xf numFmtId="1" fontId="4" fillId="3" borderId="42" xfId="0" applyNumberFormat="1" applyFont="1" applyFill="1" applyBorder="1" applyAlignment="1">
      <alignment horizontal="left" vertical="top"/>
    </xf>
    <xf numFmtId="0" fontId="4" fillId="4" borderId="6" xfId="0" applyNumberFormat="1" applyFont="1" applyFill="1" applyBorder="1" applyAlignment="1">
      <alignment horizontal="center" vertical="top"/>
    </xf>
    <xf numFmtId="0" fontId="4" fillId="4" borderId="16" xfId="0" applyNumberFormat="1" applyFont="1" applyFill="1" applyBorder="1" applyAlignment="1">
      <alignment horizontal="center" vertical="center" wrapText="1"/>
    </xf>
    <xf numFmtId="164" fontId="0" fillId="4" borderId="53" xfId="0" applyNumberFormat="1" applyFont="1" applyFill="1" applyBorder="1" applyAlignment="1">
      <alignment horizontal="center" vertical="center" wrapText="1"/>
    </xf>
    <xf numFmtId="49" fontId="4" fillId="4" borderId="43" xfId="0" applyNumberFormat="1" applyFont="1" applyFill="1" applyBorder="1" applyAlignment="1">
      <alignment horizontal="left" vertical="top"/>
    </xf>
    <xf numFmtId="49" fontId="4" fillId="4" borderId="44" xfId="0" applyNumberFormat="1" applyFont="1" applyFill="1" applyBorder="1" applyAlignment="1">
      <alignment horizontal="left" vertical="top"/>
    </xf>
    <xf numFmtId="49" fontId="4" fillId="4" borderId="48" xfId="0" applyNumberFormat="1" applyFont="1" applyFill="1" applyBorder="1" applyAlignment="1">
      <alignment horizontal="left" vertical="top"/>
    </xf>
    <xf numFmtId="0" fontId="4" fillId="3" borderId="44" xfId="0" applyNumberFormat="1" applyFont="1" applyFill="1" applyBorder="1" applyAlignment="1">
      <alignment horizontal="center" vertical="top"/>
    </xf>
    <xf numFmtId="164" fontId="0" fillId="3" borderId="54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left" vertical="top"/>
    </xf>
    <xf numFmtId="1" fontId="4" fillId="3" borderId="6" xfId="0" applyNumberFormat="1" applyFont="1" applyFill="1" applyBorder="1" applyAlignment="1">
      <alignment horizontal="left" vertical="top"/>
    </xf>
    <xf numFmtId="1" fontId="4" fillId="3" borderId="5" xfId="0" applyNumberFormat="1" applyFont="1" applyFill="1" applyBorder="1" applyAlignment="1">
      <alignment horizontal="left" vertical="top"/>
    </xf>
    <xf numFmtId="0" fontId="4" fillId="3" borderId="16" xfId="0" applyNumberFormat="1" applyFont="1" applyFill="1" applyBorder="1" applyAlignment="1">
      <alignment horizontal="left" vertical="center" wrapText="1"/>
    </xf>
    <xf numFmtId="0" fontId="7" fillId="8" borderId="0" xfId="0" applyFont="1" applyFill="1" applyBorder="1" applyAlignment="1">
      <alignment horizontal="left"/>
    </xf>
    <xf numFmtId="0" fontId="0" fillId="8" borderId="0" xfId="0" applyFill="1" applyBorder="1"/>
    <xf numFmtId="164" fontId="10" fillId="8" borderId="0" xfId="0" applyNumberFormat="1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/>
    </xf>
    <xf numFmtId="0" fontId="0" fillId="11" borderId="2" xfId="0" applyFill="1" applyBorder="1"/>
    <xf numFmtId="164" fontId="10" fillId="4" borderId="0" xfId="0" applyNumberFormat="1" applyFont="1" applyFill="1" applyBorder="1" applyAlignment="1">
      <alignment horizontal="center" vertical="center"/>
    </xf>
    <xf numFmtId="164" fontId="0" fillId="11" borderId="10" xfId="0" applyNumberFormat="1" applyFill="1" applyBorder="1"/>
    <xf numFmtId="0" fontId="0" fillId="9" borderId="30" xfId="0" applyFill="1" applyBorder="1"/>
    <xf numFmtId="0" fontId="0" fillId="9" borderId="18" xfId="0" applyFill="1" applyBorder="1"/>
    <xf numFmtId="0" fontId="0" fillId="9" borderId="31" xfId="0" applyFill="1" applyBorder="1"/>
    <xf numFmtId="0" fontId="0" fillId="3" borderId="38" xfId="0" applyFill="1" applyBorder="1"/>
    <xf numFmtId="0" fontId="0" fillId="9" borderId="29" xfId="0" applyFill="1" applyBorder="1"/>
    <xf numFmtId="0" fontId="0" fillId="9" borderId="20" xfId="0" applyFill="1" applyBorder="1"/>
    <xf numFmtId="0" fontId="0" fillId="9" borderId="32" xfId="0" applyFill="1" applyBorder="1"/>
    <xf numFmtId="0" fontId="0" fillId="3" borderId="40" xfId="0" applyFill="1" applyBorder="1"/>
    <xf numFmtId="0" fontId="0" fillId="9" borderId="28" xfId="0" applyFill="1" applyBorder="1"/>
    <xf numFmtId="0" fontId="0" fillId="9" borderId="19" xfId="0" applyFill="1" applyBorder="1"/>
    <xf numFmtId="0" fontId="0" fillId="9" borderId="14" xfId="0" applyFill="1" applyBorder="1"/>
    <xf numFmtId="0" fontId="0" fillId="3" borderId="39" xfId="0" applyFill="1" applyBorder="1"/>
    <xf numFmtId="0" fontId="6" fillId="8" borderId="1" xfId="0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962025</xdr:colOff>
      <xdr:row>32</xdr:row>
      <xdr:rowOff>23812</xdr:rowOff>
    </xdr:from>
    <xdr:ext cx="65" cy="172227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E5CEB9D-98F4-4748-973E-5F4375D29771}"/>
            </a:ext>
          </a:extLst>
        </xdr:cNvPr>
        <xdr:cNvSpPr txBox="1"/>
      </xdr:nvSpPr>
      <xdr:spPr>
        <a:xfrm>
          <a:off x="8458200" y="6967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FDB2-7BBA-4AEA-8028-0BF38E0316A8}">
  <dimension ref="A1:F23"/>
  <sheetViews>
    <sheetView tabSelected="1" zoomScaleNormal="100" workbookViewId="0"/>
  </sheetViews>
  <sheetFormatPr defaultRowHeight="15" x14ac:dyDescent="0.25"/>
  <cols>
    <col min="1" max="1" width="6.5703125" customWidth="1"/>
    <col min="2" max="2" width="71.85546875" bestFit="1" customWidth="1"/>
    <col min="5" max="5" width="16.28515625" bestFit="1" customWidth="1"/>
    <col min="6" max="6" width="6.42578125" customWidth="1"/>
  </cols>
  <sheetData>
    <row r="1" spans="1:6" s="1" customFormat="1" ht="20.25" customHeight="1" thickBot="1" x14ac:dyDescent="0.3">
      <c r="A1" s="44"/>
      <c r="B1" s="28" t="s">
        <v>14</v>
      </c>
      <c r="C1" s="37"/>
      <c r="D1" s="37"/>
      <c r="E1" s="73"/>
      <c r="F1" s="44"/>
    </row>
    <row r="2" spans="1:6" s="1" customFormat="1" x14ac:dyDescent="0.25">
      <c r="A2" s="44"/>
      <c r="B2" s="46" t="s">
        <v>26</v>
      </c>
      <c r="C2" s="60"/>
      <c r="D2" s="60"/>
      <c r="E2" s="34"/>
      <c r="F2" s="44"/>
    </row>
    <row r="3" spans="1:6" s="1" customFormat="1" x14ac:dyDescent="0.25">
      <c r="A3" s="44"/>
      <c r="B3" s="47" t="s">
        <v>42</v>
      </c>
      <c r="C3" s="60"/>
      <c r="D3" s="60"/>
      <c r="E3" s="34"/>
      <c r="F3" s="44"/>
    </row>
    <row r="4" spans="1:6" s="1" customFormat="1" ht="15.75" thickBot="1" x14ac:dyDescent="0.3">
      <c r="A4" s="44"/>
      <c r="B4" s="75" t="s">
        <v>44</v>
      </c>
      <c r="C4" s="60"/>
      <c r="D4" s="60"/>
      <c r="E4" s="34"/>
      <c r="F4" s="44"/>
    </row>
    <row r="5" spans="1:6" s="3" customFormat="1" ht="20.25" customHeight="1" thickBot="1" x14ac:dyDescent="0.3">
      <c r="A5" s="50"/>
      <c r="B5" s="78" t="s">
        <v>16</v>
      </c>
      <c r="C5" s="81" t="s">
        <v>43</v>
      </c>
      <c r="D5" s="81"/>
      <c r="E5" s="82" t="s">
        <v>36</v>
      </c>
      <c r="F5" s="50"/>
    </row>
    <row r="6" spans="1:6" s="1" customFormat="1" ht="20.25" customHeight="1" x14ac:dyDescent="0.25">
      <c r="A6" s="44"/>
      <c r="B6" s="20"/>
      <c r="C6" s="20"/>
      <c r="D6" s="20"/>
      <c r="E6" s="20"/>
      <c r="F6" s="44"/>
    </row>
    <row r="7" spans="1:6" ht="15.75" thickBot="1" x14ac:dyDescent="0.3">
      <c r="A7" s="44"/>
      <c r="B7" s="20"/>
      <c r="C7" s="20"/>
      <c r="D7" s="20"/>
      <c r="E7" s="20"/>
      <c r="F7" s="44"/>
    </row>
    <row r="8" spans="1:6" ht="21.75" thickBot="1" x14ac:dyDescent="0.4">
      <c r="A8" s="44"/>
      <c r="B8" s="102" t="s">
        <v>18</v>
      </c>
      <c r="C8" s="103"/>
      <c r="D8" s="103"/>
      <c r="E8" s="104">
        <f>'a) eenmalige kosten'!G57</f>
        <v>0</v>
      </c>
      <c r="F8" s="44"/>
    </row>
    <row r="9" spans="1:6" ht="15.75" thickBot="1" x14ac:dyDescent="0.3">
      <c r="A9" s="44"/>
      <c r="B9" s="20"/>
      <c r="C9" s="20"/>
      <c r="D9" s="20"/>
      <c r="E9" s="74"/>
      <c r="F9" s="44"/>
    </row>
    <row r="10" spans="1:6" ht="21.75" thickBot="1" x14ac:dyDescent="0.4">
      <c r="A10" s="44"/>
      <c r="B10" s="105" t="s">
        <v>123</v>
      </c>
      <c r="C10" s="103"/>
      <c r="D10" s="103"/>
      <c r="E10" s="104">
        <f>'b) jaarlijkse kosten'!H53</f>
        <v>0</v>
      </c>
      <c r="F10" s="44"/>
    </row>
    <row r="11" spans="1:6" s="1" customFormat="1" ht="15.75" customHeight="1" thickBot="1" x14ac:dyDescent="0.4">
      <c r="A11" s="44"/>
      <c r="B11" s="100"/>
      <c r="C11" s="60"/>
      <c r="D11" s="60"/>
      <c r="E11" s="101"/>
      <c r="F11" s="44"/>
    </row>
    <row r="12" spans="1:6" ht="21.75" thickBot="1" x14ac:dyDescent="0.4">
      <c r="A12" s="44"/>
      <c r="B12" s="70" t="s">
        <v>53</v>
      </c>
      <c r="C12" s="71"/>
      <c r="D12" s="71"/>
      <c r="E12" s="72">
        <f>SUM(E8:E10)</f>
        <v>0</v>
      </c>
      <c r="F12" s="44"/>
    </row>
    <row r="13" spans="1:6" s="1" customFormat="1" ht="21" x14ac:dyDescent="0.35">
      <c r="A13" s="44"/>
      <c r="B13" s="277"/>
      <c r="C13" s="278"/>
      <c r="D13" s="278"/>
      <c r="E13" s="279"/>
      <c r="F13" s="44"/>
    </row>
    <row r="14" spans="1:6" s="1" customFormat="1" ht="21" x14ac:dyDescent="0.35">
      <c r="A14" s="44"/>
      <c r="B14" s="100"/>
      <c r="C14" s="60"/>
      <c r="D14" s="60"/>
      <c r="E14" s="282"/>
      <c r="F14" s="44"/>
    </row>
    <row r="15" spans="1:6" ht="15.75" customHeight="1" thickBot="1" x14ac:dyDescent="0.3">
      <c r="A15" s="44"/>
      <c r="B15" s="20"/>
      <c r="C15" s="20"/>
      <c r="D15" s="20"/>
      <c r="E15" s="20"/>
      <c r="F15" s="44"/>
    </row>
    <row r="16" spans="1:6" ht="21.75" customHeight="1" thickBot="1" x14ac:dyDescent="0.4">
      <c r="A16" s="44"/>
      <c r="B16" s="106" t="s">
        <v>39</v>
      </c>
      <c r="C16" s="280" t="s">
        <v>124</v>
      </c>
      <c r="D16" s="280"/>
      <c r="E16" s="104" t="str">
        <f>'c) optionele kosten'!H25</f>
        <v>NVT</v>
      </c>
      <c r="F16" s="44"/>
    </row>
    <row r="17" spans="1:6" ht="15.75" thickBot="1" x14ac:dyDescent="0.3">
      <c r="A17" s="44"/>
      <c r="F17" s="44"/>
    </row>
    <row r="18" spans="1:6" ht="15.75" thickBot="1" x14ac:dyDescent="0.3">
      <c r="A18" s="44"/>
      <c r="B18" s="76" t="s">
        <v>116</v>
      </c>
      <c r="C18" s="281"/>
      <c r="D18" s="281"/>
      <c r="E18" s="283"/>
      <c r="F18" s="44"/>
    </row>
    <row r="19" spans="1:6" x14ac:dyDescent="0.25">
      <c r="A19" s="44"/>
      <c r="B19" s="284" t="s">
        <v>117</v>
      </c>
      <c r="C19" s="285"/>
      <c r="D19" s="286"/>
      <c r="E19" s="287"/>
      <c r="F19" s="44"/>
    </row>
    <row r="20" spans="1:6" s="1" customFormat="1" x14ac:dyDescent="0.25">
      <c r="A20" s="44"/>
      <c r="B20" s="292" t="s">
        <v>117</v>
      </c>
      <c r="C20" s="293"/>
      <c r="D20" s="294"/>
      <c r="E20" s="295"/>
      <c r="F20" s="44"/>
    </row>
    <row r="21" spans="1:6" s="1" customFormat="1" x14ac:dyDescent="0.25">
      <c r="A21" s="44"/>
      <c r="B21" s="292" t="s">
        <v>117</v>
      </c>
      <c r="C21" s="293"/>
      <c r="D21" s="294"/>
      <c r="E21" s="295"/>
      <c r="F21" s="44"/>
    </row>
    <row r="22" spans="1:6" ht="15.75" thickBot="1" x14ac:dyDescent="0.3">
      <c r="A22" s="44"/>
      <c r="B22" s="288" t="s">
        <v>117</v>
      </c>
      <c r="C22" s="289"/>
      <c r="D22" s="290"/>
      <c r="E22" s="291"/>
      <c r="F22" s="44"/>
    </row>
    <row r="23" spans="1:6" x14ac:dyDescent="0.25">
      <c r="A23" s="44"/>
      <c r="B23" s="44"/>
      <c r="C23" s="44"/>
      <c r="D23" s="44"/>
      <c r="E23" s="44"/>
      <c r="F23" s="44"/>
    </row>
  </sheetData>
  <mergeCells count="1">
    <mergeCell ref="C16:D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CDE9-C658-4425-96F2-59565B6D0890}">
  <dimension ref="A1:H58"/>
  <sheetViews>
    <sheetView zoomScaleNormal="100" workbookViewId="0"/>
  </sheetViews>
  <sheetFormatPr defaultRowHeight="15" x14ac:dyDescent="0.25"/>
  <cols>
    <col min="1" max="1" width="6.5703125" style="1" customWidth="1"/>
    <col min="2" max="2" width="47.140625" customWidth="1"/>
    <col min="3" max="3" width="11.140625" style="1" customWidth="1"/>
    <col min="4" max="4" width="19" customWidth="1"/>
    <col min="5" max="5" width="10.85546875" customWidth="1"/>
    <col min="6" max="6" width="11.7109375" customWidth="1"/>
    <col min="7" max="7" width="37.5703125" customWidth="1"/>
    <col min="8" max="8" width="6.5703125" customWidth="1"/>
  </cols>
  <sheetData>
    <row r="1" spans="1:8" s="1" customFormat="1" ht="15.75" thickBot="1" x14ac:dyDescent="0.3">
      <c r="A1" s="44"/>
      <c r="B1" s="30" t="s">
        <v>14</v>
      </c>
      <c r="C1" s="31"/>
      <c r="D1" s="31"/>
      <c r="E1" s="31"/>
      <c r="F1" s="31"/>
      <c r="G1" s="32"/>
      <c r="H1" s="44"/>
    </row>
    <row r="2" spans="1:8" s="20" customFormat="1" x14ac:dyDescent="0.25">
      <c r="A2" s="44"/>
      <c r="B2" s="46" t="s">
        <v>59</v>
      </c>
      <c r="C2" s="19"/>
      <c r="D2" s="19"/>
      <c r="E2" s="19"/>
      <c r="F2" s="19"/>
      <c r="G2" s="33"/>
      <c r="H2" s="44"/>
    </row>
    <row r="3" spans="1:8" s="1" customFormat="1" x14ac:dyDescent="0.25">
      <c r="A3" s="44"/>
      <c r="B3" s="47" t="s">
        <v>61</v>
      </c>
      <c r="C3" s="20"/>
      <c r="D3" s="20"/>
      <c r="E3" s="20"/>
      <c r="F3" s="20"/>
      <c r="G3" s="34"/>
      <c r="H3" s="44"/>
    </row>
    <row r="4" spans="1:8" s="1" customFormat="1" ht="15" customHeight="1" x14ac:dyDescent="0.25">
      <c r="A4" s="44"/>
      <c r="B4" s="47" t="s">
        <v>62</v>
      </c>
      <c r="C4" s="20"/>
      <c r="D4" s="20"/>
      <c r="E4" s="20"/>
      <c r="F4" s="20"/>
      <c r="G4" s="34"/>
      <c r="H4" s="44"/>
    </row>
    <row r="5" spans="1:8" s="1" customFormat="1" x14ac:dyDescent="0.25">
      <c r="A5" s="44"/>
      <c r="B5" s="48" t="s">
        <v>63</v>
      </c>
      <c r="C5" s="20"/>
      <c r="D5" s="20"/>
      <c r="E5" s="20"/>
      <c r="F5" s="20"/>
      <c r="G5" s="34"/>
      <c r="H5" s="44"/>
    </row>
    <row r="6" spans="1:8" s="1" customFormat="1" x14ac:dyDescent="0.25">
      <c r="A6" s="44"/>
      <c r="B6" s="48" t="s">
        <v>107</v>
      </c>
      <c r="C6" s="20"/>
      <c r="D6" s="20"/>
      <c r="E6" s="20"/>
      <c r="F6" s="20"/>
      <c r="G6" s="34"/>
      <c r="H6" s="44"/>
    </row>
    <row r="7" spans="1:8" x14ac:dyDescent="0.25">
      <c r="A7" s="44"/>
      <c r="B7" s="49" t="s">
        <v>105</v>
      </c>
      <c r="C7" s="20"/>
      <c r="D7" s="20"/>
      <c r="E7" s="20"/>
      <c r="F7" s="20"/>
      <c r="G7" s="34"/>
      <c r="H7" s="44"/>
    </row>
    <row r="8" spans="1:8" s="1" customFormat="1" ht="15.75" thickBot="1" x14ac:dyDescent="0.3">
      <c r="A8" s="44"/>
      <c r="B8" s="49" t="s">
        <v>106</v>
      </c>
      <c r="C8" s="20"/>
      <c r="D8" s="20"/>
      <c r="E8" s="20"/>
      <c r="F8" s="20"/>
      <c r="G8" s="34"/>
      <c r="H8" s="44"/>
    </row>
    <row r="9" spans="1:8" s="3" customFormat="1" ht="29.25" customHeight="1" thickBot="1" x14ac:dyDescent="0.3">
      <c r="A9" s="50"/>
      <c r="B9" s="78" t="s">
        <v>16</v>
      </c>
      <c r="C9" s="79" t="s">
        <v>17</v>
      </c>
      <c r="D9" s="79"/>
      <c r="E9" s="79"/>
      <c r="F9" s="79"/>
      <c r="G9" s="80" t="s">
        <v>36</v>
      </c>
      <c r="H9" s="50"/>
    </row>
    <row r="10" spans="1:8" s="1" customFormat="1" x14ac:dyDescent="0.25">
      <c r="A10" s="44"/>
      <c r="B10" s="19"/>
      <c r="C10" s="19"/>
      <c r="D10" s="19"/>
      <c r="E10" s="19"/>
      <c r="F10" s="19"/>
      <c r="G10" s="19"/>
      <c r="H10" s="44"/>
    </row>
    <row r="11" spans="1:8" s="1" customFormat="1" ht="15.75" thickBot="1" x14ac:dyDescent="0.3">
      <c r="A11" s="44"/>
      <c r="B11" s="19"/>
      <c r="C11" s="19"/>
      <c r="D11" s="19"/>
      <c r="E11" s="19"/>
      <c r="F11" s="19"/>
      <c r="G11" s="19"/>
      <c r="H11" s="44"/>
    </row>
    <row r="12" spans="1:8" s="1" customFormat="1" ht="21.75" thickBot="1" x14ac:dyDescent="0.4">
      <c r="A12" s="44"/>
      <c r="B12" s="119" t="s">
        <v>18</v>
      </c>
      <c r="C12" s="120"/>
      <c r="D12" s="120"/>
      <c r="E12" s="120"/>
      <c r="F12" s="120"/>
      <c r="G12" s="121"/>
      <c r="H12" s="44"/>
    </row>
    <row r="13" spans="1:8" ht="15.75" thickBot="1" x14ac:dyDescent="0.3">
      <c r="A13" s="44"/>
      <c r="B13" s="20"/>
      <c r="C13" s="20"/>
      <c r="D13" s="20"/>
      <c r="E13" s="20"/>
      <c r="F13" s="20"/>
      <c r="G13" s="20"/>
      <c r="H13" s="44"/>
    </row>
    <row r="14" spans="1:8" s="1" customFormat="1" ht="15.75" thickBot="1" x14ac:dyDescent="0.3">
      <c r="A14" s="44"/>
      <c r="B14" s="122" t="s">
        <v>11</v>
      </c>
      <c r="C14" s="123"/>
      <c r="D14" s="123"/>
      <c r="E14" s="123"/>
      <c r="F14" s="123"/>
      <c r="G14" s="139"/>
      <c r="H14" s="44"/>
    </row>
    <row r="15" spans="1:8" s="1" customFormat="1" ht="30.75" thickBot="1" x14ac:dyDescent="0.3">
      <c r="A15" s="44"/>
      <c r="B15" s="27" t="s">
        <v>19</v>
      </c>
      <c r="C15" s="22" t="s">
        <v>1</v>
      </c>
      <c r="D15" s="23"/>
      <c r="E15" s="6" t="s">
        <v>24</v>
      </c>
      <c r="F15" s="7" t="s">
        <v>25</v>
      </c>
      <c r="G15" s="7" t="s">
        <v>3</v>
      </c>
      <c r="H15" s="44"/>
    </row>
    <row r="16" spans="1:8" s="1" customFormat="1" x14ac:dyDescent="0.25">
      <c r="A16" s="44"/>
      <c r="B16" s="130" t="s">
        <v>20</v>
      </c>
      <c r="C16" s="131"/>
      <c r="D16" s="132"/>
      <c r="E16" s="85"/>
      <c r="F16" s="26"/>
      <c r="G16" s="4">
        <f>E16*F16</f>
        <v>0</v>
      </c>
      <c r="H16" s="44"/>
    </row>
    <row r="17" spans="1:8" s="1" customFormat="1" x14ac:dyDescent="0.25">
      <c r="A17" s="44"/>
      <c r="B17" s="133" t="s">
        <v>21</v>
      </c>
      <c r="C17" s="134"/>
      <c r="D17" s="135"/>
      <c r="E17" s="85"/>
      <c r="F17" s="26"/>
      <c r="G17" s="4">
        <f>E17*F17</f>
        <v>0</v>
      </c>
      <c r="H17" s="44"/>
    </row>
    <row r="18" spans="1:8" s="1" customFormat="1" x14ac:dyDescent="0.25">
      <c r="A18" s="44"/>
      <c r="B18" s="83" t="s">
        <v>22</v>
      </c>
      <c r="C18" s="84"/>
      <c r="D18" s="86"/>
      <c r="E18" s="85"/>
      <c r="F18" s="26"/>
      <c r="G18" s="4">
        <f>E18*F18</f>
        <v>0</v>
      </c>
      <c r="H18" s="44"/>
    </row>
    <row r="19" spans="1:8" s="1" customFormat="1" x14ac:dyDescent="0.25">
      <c r="A19" s="44"/>
      <c r="B19" s="133" t="s">
        <v>23</v>
      </c>
      <c r="C19" s="134"/>
      <c r="D19" s="135"/>
      <c r="E19" s="85"/>
      <c r="F19" s="26"/>
      <c r="G19" s="4">
        <f>E19*F19</f>
        <v>0</v>
      </c>
      <c r="H19" s="44"/>
    </row>
    <row r="20" spans="1:8" s="1" customFormat="1" ht="15.75" thickBot="1" x14ac:dyDescent="0.3">
      <c r="A20" s="44"/>
      <c r="B20" s="136" t="s">
        <v>64</v>
      </c>
      <c r="C20" s="137"/>
      <c r="D20" s="138"/>
      <c r="E20" s="85"/>
      <c r="F20" s="26"/>
      <c r="G20" s="4">
        <f>E20*F20</f>
        <v>0</v>
      </c>
      <c r="H20" s="44"/>
    </row>
    <row r="21" spans="1:8" s="1" customFormat="1" ht="15.75" thickBot="1" x14ac:dyDescent="0.3">
      <c r="A21" s="44"/>
      <c r="B21" s="14" t="s">
        <v>31</v>
      </c>
      <c r="C21" s="24"/>
      <c r="D21" s="15"/>
      <c r="E21" s="15"/>
      <c r="F21" s="25"/>
      <c r="G21" s="11">
        <f>SUM(G16:G20)</f>
        <v>0</v>
      </c>
      <c r="H21" s="44"/>
    </row>
    <row r="22" spans="1:8" s="1" customFormat="1" ht="15.75" thickBot="1" x14ac:dyDescent="0.3">
      <c r="A22" s="44"/>
      <c r="B22" s="20"/>
      <c r="C22" s="20"/>
      <c r="D22" s="20"/>
      <c r="E22" s="20"/>
      <c r="F22" s="20"/>
      <c r="G22" s="20"/>
      <c r="H22" s="44"/>
    </row>
    <row r="23" spans="1:8" ht="15.75" thickBot="1" x14ac:dyDescent="0.3">
      <c r="A23" s="44"/>
      <c r="B23" s="122" t="s">
        <v>10</v>
      </c>
      <c r="C23" s="123"/>
      <c r="D23" s="123"/>
      <c r="E23" s="123"/>
      <c r="F23" s="123"/>
      <c r="G23" s="13" t="s">
        <v>1</v>
      </c>
      <c r="H23" s="44"/>
    </row>
    <row r="24" spans="1:8" ht="45.75" thickBot="1" x14ac:dyDescent="0.3">
      <c r="A24" s="44"/>
      <c r="B24" s="21" t="s">
        <v>0</v>
      </c>
      <c r="C24" s="7" t="s">
        <v>52</v>
      </c>
      <c r="D24" s="6" t="s">
        <v>47</v>
      </c>
      <c r="E24" s="6" t="s">
        <v>12</v>
      </c>
      <c r="F24" s="6" t="s">
        <v>13</v>
      </c>
      <c r="G24" s="6" t="s">
        <v>48</v>
      </c>
      <c r="H24" s="44"/>
    </row>
    <row r="25" spans="1:8" x14ac:dyDescent="0.25">
      <c r="A25" s="44"/>
      <c r="B25" s="87" t="s">
        <v>65</v>
      </c>
      <c r="C25" s="112">
        <v>3</v>
      </c>
      <c r="D25" s="89"/>
      <c r="E25" s="38"/>
      <c r="F25" s="39"/>
      <c r="G25" s="5">
        <f t="shared" ref="G25:G28" si="0">(C25*E25)*(1-F25)</f>
        <v>0</v>
      </c>
      <c r="H25" s="44"/>
    </row>
    <row r="26" spans="1:8" x14ac:dyDescent="0.25">
      <c r="A26" s="44"/>
      <c r="B26" s="88" t="s">
        <v>49</v>
      </c>
      <c r="C26" s="113">
        <v>25</v>
      </c>
      <c r="D26" s="89"/>
      <c r="E26" s="38"/>
      <c r="F26" s="39"/>
      <c r="G26" s="5">
        <f t="shared" si="0"/>
        <v>0</v>
      </c>
      <c r="H26" s="44"/>
    </row>
    <row r="27" spans="1:8" x14ac:dyDescent="0.25">
      <c r="A27" s="44"/>
      <c r="B27" s="88" t="s">
        <v>66</v>
      </c>
      <c r="C27" s="113">
        <v>2</v>
      </c>
      <c r="D27" s="89"/>
      <c r="E27" s="38"/>
      <c r="F27" s="39"/>
      <c r="G27" s="5">
        <f t="shared" si="0"/>
        <v>0</v>
      </c>
      <c r="H27" s="44"/>
    </row>
    <row r="28" spans="1:8" s="1" customFormat="1" x14ac:dyDescent="0.25">
      <c r="A28" s="44"/>
      <c r="B28" s="88" t="s">
        <v>67</v>
      </c>
      <c r="C28" s="113">
        <v>41</v>
      </c>
      <c r="D28" s="89"/>
      <c r="E28" s="38"/>
      <c r="F28" s="39"/>
      <c r="G28" s="5">
        <f t="shared" si="0"/>
        <v>0</v>
      </c>
      <c r="H28" s="44"/>
    </row>
    <row r="29" spans="1:8" s="1" customFormat="1" x14ac:dyDescent="0.25">
      <c r="A29" s="44"/>
      <c r="B29" s="88" t="s">
        <v>74</v>
      </c>
      <c r="C29" s="113"/>
      <c r="D29" s="89"/>
      <c r="E29" s="38"/>
      <c r="F29" s="39"/>
      <c r="G29" s="5">
        <v>0</v>
      </c>
      <c r="H29" s="44"/>
    </row>
    <row r="30" spans="1:8" s="1" customFormat="1" x14ac:dyDescent="0.25">
      <c r="A30" s="44"/>
      <c r="B30" s="233" t="s">
        <v>100</v>
      </c>
      <c r="C30" s="113"/>
      <c r="D30" s="89"/>
      <c r="E30" s="38"/>
      <c r="F30" s="39"/>
      <c r="G30" s="5"/>
      <c r="H30" s="44"/>
    </row>
    <row r="31" spans="1:8" s="1" customFormat="1" x14ac:dyDescent="0.25">
      <c r="A31" s="44"/>
      <c r="B31" s="88"/>
      <c r="C31" s="113"/>
      <c r="D31" s="89"/>
      <c r="E31" s="38"/>
      <c r="F31" s="39"/>
      <c r="G31" s="5"/>
      <c r="H31" s="44"/>
    </row>
    <row r="32" spans="1:8" x14ac:dyDescent="0.25">
      <c r="A32" s="44"/>
      <c r="B32" s="88" t="s">
        <v>50</v>
      </c>
      <c r="C32" s="90">
        <v>1</v>
      </c>
      <c r="D32" s="89"/>
      <c r="E32" s="38"/>
      <c r="F32" s="39"/>
      <c r="G32" s="5">
        <f t="shared" ref="G32:G33" si="1">(C32*E32)*(1-F32)</f>
        <v>0</v>
      </c>
      <c r="H32" s="44"/>
    </row>
    <row r="33" spans="1:8" ht="15.75" thickBot="1" x14ac:dyDescent="0.3">
      <c r="A33" s="44"/>
      <c r="B33" s="88" t="s">
        <v>51</v>
      </c>
      <c r="C33" s="95">
        <v>1</v>
      </c>
      <c r="D33" s="89"/>
      <c r="E33" s="38"/>
      <c r="F33" s="39"/>
      <c r="G33" s="5">
        <f t="shared" si="1"/>
        <v>0</v>
      </c>
      <c r="H33" s="44"/>
    </row>
    <row r="34" spans="1:8" ht="15.75" thickBot="1" x14ac:dyDescent="0.3">
      <c r="A34" s="44"/>
      <c r="B34" s="12" t="s">
        <v>32</v>
      </c>
      <c r="C34" s="77"/>
      <c r="D34" s="8"/>
      <c r="E34" s="8"/>
      <c r="F34" s="9"/>
      <c r="G34" s="10">
        <f>SUM(G25:G33)</f>
        <v>0</v>
      </c>
      <c r="H34" s="44"/>
    </row>
    <row r="35" spans="1:8" s="1" customFormat="1" ht="15.75" thickBot="1" x14ac:dyDescent="0.3">
      <c r="A35" s="44"/>
      <c r="C35" s="16"/>
      <c r="D35" s="17"/>
      <c r="E35" s="17"/>
      <c r="F35" s="17"/>
      <c r="G35" s="18"/>
      <c r="H35" s="44"/>
    </row>
    <row r="36" spans="1:8" s="1" customFormat="1" ht="15.75" thickBot="1" x14ac:dyDescent="0.3">
      <c r="A36" s="44"/>
      <c r="B36" s="122" t="s">
        <v>8</v>
      </c>
      <c r="C36" s="123"/>
      <c r="D36" s="123"/>
      <c r="E36" s="123"/>
      <c r="F36" s="29" t="s">
        <v>1</v>
      </c>
      <c r="G36" s="36"/>
      <c r="H36" s="44"/>
    </row>
    <row r="37" spans="1:8" ht="30.75" thickBot="1" x14ac:dyDescent="0.3">
      <c r="A37" s="44"/>
      <c r="B37" s="140" t="s">
        <v>2</v>
      </c>
      <c r="C37" s="141"/>
      <c r="D37" s="142"/>
      <c r="E37" s="7" t="s">
        <v>24</v>
      </c>
      <c r="F37" s="7" t="s">
        <v>25</v>
      </c>
      <c r="G37" s="7" t="s">
        <v>3</v>
      </c>
      <c r="H37" s="44"/>
    </row>
    <row r="38" spans="1:8" x14ac:dyDescent="0.25">
      <c r="A38" s="44"/>
      <c r="B38" s="143" t="s">
        <v>4</v>
      </c>
      <c r="C38" s="144"/>
      <c r="D38" s="144"/>
      <c r="E38" s="93"/>
      <c r="F38" s="91"/>
      <c r="G38" s="4">
        <v>0</v>
      </c>
      <c r="H38" s="44"/>
    </row>
    <row r="39" spans="1:8" x14ac:dyDescent="0.25">
      <c r="A39" s="44"/>
      <c r="B39" s="124" t="s">
        <v>5</v>
      </c>
      <c r="C39" s="125"/>
      <c r="D39" s="125"/>
      <c r="E39" s="93"/>
      <c r="F39" s="91"/>
      <c r="G39" s="4">
        <f>E39*F39</f>
        <v>0</v>
      </c>
      <c r="H39" s="44"/>
    </row>
    <row r="40" spans="1:8" x14ac:dyDescent="0.25">
      <c r="A40" s="44"/>
      <c r="B40" s="124" t="s">
        <v>6</v>
      </c>
      <c r="C40" s="125"/>
      <c r="D40" s="125"/>
      <c r="E40" s="93"/>
      <c r="F40" s="91"/>
      <c r="G40" s="4">
        <f>E40*F40</f>
        <v>0</v>
      </c>
      <c r="H40" s="44"/>
    </row>
    <row r="41" spans="1:8" s="1" customFormat="1" x14ac:dyDescent="0.25">
      <c r="A41" s="44"/>
      <c r="B41" s="124" t="s">
        <v>7</v>
      </c>
      <c r="C41" s="125"/>
      <c r="D41" s="125"/>
      <c r="E41" s="93"/>
      <c r="F41" s="91"/>
      <c r="G41" s="4"/>
      <c r="H41" s="44"/>
    </row>
    <row r="42" spans="1:8" x14ac:dyDescent="0.25">
      <c r="A42" s="44"/>
      <c r="B42" s="124" t="s">
        <v>68</v>
      </c>
      <c r="C42" s="125"/>
      <c r="D42" s="125"/>
      <c r="E42" s="93"/>
      <c r="F42" s="91"/>
      <c r="G42" s="4">
        <f>E42*F42</f>
        <v>0</v>
      </c>
      <c r="H42" s="44"/>
    </row>
    <row r="43" spans="1:8" ht="15.75" thickBot="1" x14ac:dyDescent="0.3">
      <c r="A43" s="44"/>
      <c r="B43" s="128" t="s">
        <v>69</v>
      </c>
      <c r="C43" s="129"/>
      <c r="D43" s="129"/>
      <c r="E43" s="94"/>
      <c r="F43" s="92"/>
      <c r="G43" s="4">
        <f>E43*F43</f>
        <v>0</v>
      </c>
      <c r="H43" s="44"/>
    </row>
    <row r="44" spans="1:8" ht="15.75" thickBot="1" x14ac:dyDescent="0.3">
      <c r="A44" s="44"/>
      <c r="B44" s="126" t="s">
        <v>33</v>
      </c>
      <c r="C44" s="127"/>
      <c r="D44" s="127"/>
      <c r="E44" s="127"/>
      <c r="F44" s="24"/>
      <c r="G44" s="11">
        <f>SUM(G38:G43)</f>
        <v>0</v>
      </c>
      <c r="H44" s="44"/>
    </row>
    <row r="45" spans="1:8" ht="15.75" thickBot="1" x14ac:dyDescent="0.3">
      <c r="A45" s="44"/>
      <c r="B45" s="20"/>
      <c r="C45" s="20"/>
      <c r="D45" s="20"/>
      <c r="E45" s="20"/>
      <c r="F45" s="20"/>
      <c r="G45" s="20"/>
      <c r="H45" s="44"/>
    </row>
    <row r="46" spans="1:8" ht="15.75" thickBot="1" x14ac:dyDescent="0.3">
      <c r="A46" s="44"/>
      <c r="B46" s="122" t="s">
        <v>30</v>
      </c>
      <c r="C46" s="123"/>
      <c r="D46" s="123"/>
      <c r="E46" s="123"/>
      <c r="F46" s="29" t="s">
        <v>1</v>
      </c>
      <c r="G46" s="36"/>
      <c r="H46" s="44"/>
    </row>
    <row r="47" spans="1:8" ht="30.75" thickBot="1" x14ac:dyDescent="0.3">
      <c r="A47" s="44"/>
      <c r="B47" s="140"/>
      <c r="C47" s="141"/>
      <c r="D47" s="141"/>
      <c r="E47" s="22" t="s">
        <v>1</v>
      </c>
      <c r="F47" s="6" t="s">
        <v>1</v>
      </c>
      <c r="G47" s="7" t="s">
        <v>29</v>
      </c>
      <c r="H47" s="44"/>
    </row>
    <row r="48" spans="1:8" x14ac:dyDescent="0.25">
      <c r="A48" s="44"/>
      <c r="B48" s="234" t="s">
        <v>70</v>
      </c>
      <c r="C48" s="235"/>
      <c r="D48" s="235"/>
      <c r="E48" s="235"/>
      <c r="F48" s="236"/>
      <c r="G48" s="96">
        <v>0</v>
      </c>
      <c r="H48" s="44"/>
    </row>
    <row r="49" spans="1:8" s="1" customFormat="1" x14ac:dyDescent="0.25">
      <c r="A49" s="44"/>
      <c r="B49" s="237" t="s">
        <v>71</v>
      </c>
      <c r="C49" s="238"/>
      <c r="D49" s="238"/>
      <c r="E49" s="238"/>
      <c r="F49" s="239"/>
      <c r="G49" s="96">
        <v>0</v>
      </c>
      <c r="H49" s="44"/>
    </row>
    <row r="50" spans="1:8" s="1" customFormat="1" x14ac:dyDescent="0.25">
      <c r="A50" s="44"/>
      <c r="B50" s="237" t="s">
        <v>73</v>
      </c>
      <c r="C50" s="238"/>
      <c r="D50" s="238"/>
      <c r="E50" s="238"/>
      <c r="F50" s="239"/>
      <c r="G50" s="96">
        <v>0</v>
      </c>
      <c r="H50" s="44"/>
    </row>
    <row r="51" spans="1:8" x14ac:dyDescent="0.25">
      <c r="A51" s="44"/>
      <c r="B51" s="186" t="s">
        <v>72</v>
      </c>
      <c r="C51" s="182"/>
      <c r="D51" s="182"/>
      <c r="E51" s="182"/>
      <c r="F51" s="240"/>
      <c r="G51" s="97">
        <v>0</v>
      </c>
      <c r="H51" s="44"/>
    </row>
    <row r="52" spans="1:8" s="1" customFormat="1" x14ac:dyDescent="0.25">
      <c r="A52" s="44"/>
      <c r="B52" s="233" t="s">
        <v>100</v>
      </c>
      <c r="C52" s="163"/>
      <c r="D52" s="163"/>
      <c r="E52" s="163"/>
      <c r="F52" s="164"/>
      <c r="G52" s="97"/>
      <c r="H52" s="44"/>
    </row>
    <row r="53" spans="1:8" ht="15.75" thickBot="1" x14ac:dyDescent="0.3">
      <c r="A53" s="44"/>
      <c r="B53" s="128" t="s">
        <v>28</v>
      </c>
      <c r="C53" s="129"/>
      <c r="D53" s="129"/>
      <c r="E53" s="129"/>
      <c r="F53" s="147"/>
      <c r="G53" s="97"/>
      <c r="H53" s="44"/>
    </row>
    <row r="54" spans="1:8" ht="15.75" thickBot="1" x14ac:dyDescent="0.3">
      <c r="A54" s="44"/>
      <c r="B54" s="126" t="s">
        <v>34</v>
      </c>
      <c r="C54" s="127"/>
      <c r="D54" s="127"/>
      <c r="E54" s="127"/>
      <c r="F54" s="24"/>
      <c r="G54" s="11">
        <f>SUM(G46:G53)</f>
        <v>0</v>
      </c>
      <c r="H54" s="44"/>
    </row>
    <row r="55" spans="1:8" x14ac:dyDescent="0.25">
      <c r="A55" s="44"/>
      <c r="B55" s="20"/>
      <c r="C55" s="20"/>
      <c r="D55" s="20"/>
      <c r="E55" s="20"/>
      <c r="F55" s="20"/>
      <c r="G55" s="20"/>
      <c r="H55" s="44"/>
    </row>
    <row r="56" spans="1:8" ht="15.75" thickBot="1" x14ac:dyDescent="0.3">
      <c r="A56" s="44"/>
      <c r="B56" s="20"/>
      <c r="C56" s="20"/>
      <c r="D56" s="20"/>
      <c r="E56" s="20"/>
      <c r="F56" s="20"/>
      <c r="G56" s="20"/>
      <c r="H56" s="44"/>
    </row>
    <row r="57" spans="1:8" s="40" customFormat="1" ht="21.75" customHeight="1" thickBot="1" x14ac:dyDescent="0.3">
      <c r="A57" s="45"/>
      <c r="B57" s="41" t="s">
        <v>35</v>
      </c>
      <c r="C57" s="42" t="s">
        <v>104</v>
      </c>
      <c r="D57" s="42"/>
      <c r="E57" s="42"/>
      <c r="F57" s="42"/>
      <c r="G57" s="43">
        <f>+G21+G34+G44+G54</f>
        <v>0</v>
      </c>
      <c r="H57" s="45"/>
    </row>
    <row r="58" spans="1:8" ht="21" customHeight="1" x14ac:dyDescent="0.25">
      <c r="A58" s="44"/>
      <c r="B58" s="44"/>
      <c r="C58" s="44"/>
      <c r="D58" s="44"/>
      <c r="E58" s="44"/>
      <c r="F58" s="44"/>
      <c r="G58" s="44"/>
      <c r="H58" s="44"/>
    </row>
  </sheetData>
  <mergeCells count="22">
    <mergeCell ref="B46:E46"/>
    <mergeCell ref="B47:D47"/>
    <mergeCell ref="B54:E54"/>
    <mergeCell ref="B48:F48"/>
    <mergeCell ref="B51:F51"/>
    <mergeCell ref="B53:F53"/>
    <mergeCell ref="B12:G12"/>
    <mergeCell ref="B23:F23"/>
    <mergeCell ref="B42:D42"/>
    <mergeCell ref="B44:E44"/>
    <mergeCell ref="B43:D43"/>
    <mergeCell ref="B16:D16"/>
    <mergeCell ref="B17:D17"/>
    <mergeCell ref="B19:D19"/>
    <mergeCell ref="B20:D20"/>
    <mergeCell ref="B36:E36"/>
    <mergeCell ref="B14:G14"/>
    <mergeCell ref="B37:D37"/>
    <mergeCell ref="B38:D38"/>
    <mergeCell ref="B39:D39"/>
    <mergeCell ref="B40:D40"/>
    <mergeCell ref="B41:D4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DF155-3A60-410A-A247-30B435F8E0B4}">
  <dimension ref="A1:S58"/>
  <sheetViews>
    <sheetView workbookViewId="0">
      <selection activeCell="B7" sqref="B7:H7"/>
    </sheetView>
  </sheetViews>
  <sheetFormatPr defaultRowHeight="15" x14ac:dyDescent="0.25"/>
  <cols>
    <col min="1" max="1" width="5.28515625" style="1" customWidth="1"/>
    <col min="2" max="2" width="8.7109375" style="3" customWidth="1"/>
    <col min="3" max="3" width="11.7109375" style="3" customWidth="1"/>
    <col min="4" max="4" width="43" style="3" customWidth="1"/>
    <col min="5" max="7" width="14.140625" style="2" customWidth="1"/>
    <col min="8" max="8" width="27.85546875" style="2" customWidth="1"/>
    <col min="9" max="9" width="6.5703125" customWidth="1"/>
  </cols>
  <sheetData>
    <row r="1" spans="1:19" s="1" customFormat="1" x14ac:dyDescent="0.25">
      <c r="A1" s="44"/>
      <c r="B1" s="55" t="s">
        <v>14</v>
      </c>
      <c r="C1" s="56"/>
      <c r="D1" s="56"/>
      <c r="E1" s="56"/>
      <c r="F1" s="56"/>
      <c r="G1" s="56"/>
      <c r="H1" s="57"/>
      <c r="I1" s="44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s="20" customFormat="1" x14ac:dyDescent="0.25">
      <c r="A2" s="44"/>
      <c r="B2" s="46" t="s">
        <v>59</v>
      </c>
      <c r="C2" s="58"/>
      <c r="D2" s="58"/>
      <c r="E2" s="58"/>
      <c r="F2" s="58"/>
      <c r="G2" s="58"/>
      <c r="H2" s="59"/>
      <c r="I2" s="44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s="1" customFormat="1" x14ac:dyDescent="0.25">
      <c r="A3" s="44"/>
      <c r="B3" s="49" t="s">
        <v>15</v>
      </c>
      <c r="C3" s="60"/>
      <c r="D3" s="60"/>
      <c r="E3" s="60"/>
      <c r="F3" s="60"/>
      <c r="G3" s="60"/>
      <c r="H3" s="34"/>
      <c r="I3" s="44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s="1" customFormat="1" x14ac:dyDescent="0.25">
      <c r="A4" s="44"/>
      <c r="B4" s="75" t="s">
        <v>110</v>
      </c>
      <c r="C4" s="60"/>
      <c r="D4" s="60"/>
      <c r="E4" s="60"/>
      <c r="F4" s="60"/>
      <c r="G4" s="60"/>
      <c r="H4" s="34"/>
      <c r="I4" s="44"/>
      <c r="J4" s="108"/>
    </row>
    <row r="5" spans="1:19" s="1" customFormat="1" x14ac:dyDescent="0.25">
      <c r="A5" s="44"/>
      <c r="B5" s="49"/>
      <c r="C5" s="60"/>
      <c r="D5" s="60"/>
      <c r="E5" s="60"/>
      <c r="F5" s="60"/>
      <c r="G5" s="60"/>
      <c r="H5" s="34"/>
      <c r="I5" s="44"/>
      <c r="J5" s="108"/>
    </row>
    <row r="6" spans="1:19" s="1" customFormat="1" x14ac:dyDescent="0.25">
      <c r="A6" s="44"/>
      <c r="B6" s="49" t="s">
        <v>109</v>
      </c>
      <c r="C6" s="60"/>
      <c r="D6" s="60"/>
      <c r="E6" s="60"/>
      <c r="F6" s="60"/>
      <c r="G6" s="60"/>
      <c r="H6" s="34"/>
      <c r="I6" s="44"/>
      <c r="J6" s="108"/>
    </row>
    <row r="7" spans="1:19" s="1" customFormat="1" ht="45" customHeight="1" thickBot="1" x14ac:dyDescent="0.3">
      <c r="A7" s="44"/>
      <c r="B7" s="260" t="s">
        <v>125</v>
      </c>
      <c r="C7" s="259"/>
      <c r="D7" s="259"/>
      <c r="E7" s="259"/>
      <c r="F7" s="259"/>
      <c r="G7" s="259"/>
      <c r="H7" s="261"/>
      <c r="I7" s="44"/>
      <c r="J7" s="108"/>
    </row>
    <row r="8" spans="1:19" s="3" customFormat="1" ht="29.25" customHeight="1" thickBot="1" x14ac:dyDescent="0.3">
      <c r="A8" s="50"/>
      <c r="B8" s="78" t="s">
        <v>16</v>
      </c>
      <c r="C8" s="79"/>
      <c r="D8" s="79" t="s">
        <v>17</v>
      </c>
      <c r="E8" s="79"/>
      <c r="F8" s="79"/>
      <c r="G8" s="79"/>
      <c r="H8" s="80" t="s">
        <v>36</v>
      </c>
      <c r="I8" s="50"/>
      <c r="J8" s="109"/>
    </row>
    <row r="9" spans="1:19" s="3" customFormat="1" ht="29.25" customHeight="1" thickBot="1" x14ac:dyDescent="0.3">
      <c r="A9" s="50"/>
      <c r="B9" s="107"/>
      <c r="C9" s="107"/>
      <c r="D9" s="107"/>
      <c r="E9" s="107"/>
      <c r="F9" s="107"/>
      <c r="G9" s="107"/>
      <c r="H9" s="107"/>
      <c r="I9" s="110"/>
      <c r="J9" s="109"/>
    </row>
    <row r="10" spans="1:19" ht="21.75" thickBot="1" x14ac:dyDescent="0.4">
      <c r="A10" s="44"/>
      <c r="B10" s="119" t="s">
        <v>37</v>
      </c>
      <c r="C10" s="120"/>
      <c r="D10" s="120"/>
      <c r="E10" s="120"/>
      <c r="F10" s="120"/>
      <c r="G10" s="120"/>
      <c r="H10" s="120"/>
      <c r="I10" s="44"/>
    </row>
    <row r="11" spans="1:19" ht="15.75" thickBot="1" x14ac:dyDescent="0.3">
      <c r="A11" s="44"/>
      <c r="B11" s="53"/>
      <c r="C11" s="53"/>
      <c r="D11" s="53"/>
      <c r="E11" s="54"/>
      <c r="F11" s="54"/>
      <c r="G11" s="54"/>
      <c r="H11" s="54"/>
      <c r="I11" s="44"/>
    </row>
    <row r="12" spans="1:19" s="1" customFormat="1" ht="15.75" thickBot="1" x14ac:dyDescent="0.3">
      <c r="A12" s="44"/>
      <c r="B12" s="122" t="s">
        <v>81</v>
      </c>
      <c r="C12" s="123"/>
      <c r="D12" s="123"/>
      <c r="E12" s="123"/>
      <c r="F12" s="114"/>
      <c r="G12" s="114"/>
      <c r="H12" s="29" t="s">
        <v>1</v>
      </c>
      <c r="I12" s="44"/>
    </row>
    <row r="13" spans="1:19" s="1" customFormat="1" ht="21" customHeight="1" thickBot="1" x14ac:dyDescent="0.3">
      <c r="A13" s="44"/>
      <c r="B13" s="140" t="s">
        <v>75</v>
      </c>
      <c r="C13" s="141"/>
      <c r="D13" s="141"/>
      <c r="E13" s="22" t="s">
        <v>52</v>
      </c>
      <c r="F13" s="213"/>
      <c r="G13" s="213"/>
      <c r="H13" s="179" t="s">
        <v>99</v>
      </c>
      <c r="I13" s="44"/>
    </row>
    <row r="14" spans="1:19" s="1" customFormat="1" ht="15" customHeight="1" x14ac:dyDescent="0.25">
      <c r="A14" s="44"/>
      <c r="B14" s="145" t="s">
        <v>102</v>
      </c>
      <c r="C14" s="146"/>
      <c r="D14" s="170"/>
      <c r="E14" s="174"/>
      <c r="F14" s="216"/>
      <c r="G14" s="176"/>
      <c r="H14" s="96">
        <v>0</v>
      </c>
      <c r="I14" s="44"/>
    </row>
    <row r="15" spans="1:19" s="1" customFormat="1" x14ac:dyDescent="0.25">
      <c r="A15" s="44"/>
      <c r="B15" s="124"/>
      <c r="C15" s="125"/>
      <c r="D15" s="173"/>
      <c r="E15" s="175"/>
      <c r="F15" s="242"/>
      <c r="G15" s="175"/>
      <c r="H15" s="96">
        <v>0</v>
      </c>
      <c r="I15" s="44"/>
    </row>
    <row r="16" spans="1:19" s="1" customFormat="1" x14ac:dyDescent="0.25">
      <c r="A16" s="44"/>
      <c r="B16" s="124"/>
      <c r="C16" s="125"/>
      <c r="D16" s="173"/>
      <c r="E16" s="175"/>
      <c r="F16" s="242"/>
      <c r="G16" s="175"/>
      <c r="H16" s="96">
        <v>0</v>
      </c>
      <c r="I16" s="44"/>
    </row>
    <row r="17" spans="1:9" s="1" customFormat="1" x14ac:dyDescent="0.25">
      <c r="A17" s="44"/>
      <c r="B17" s="124"/>
      <c r="C17" s="125"/>
      <c r="D17" s="173"/>
      <c r="E17" s="176"/>
      <c r="F17" s="216"/>
      <c r="G17" s="176"/>
      <c r="H17" s="97">
        <v>0</v>
      </c>
      <c r="I17" s="44"/>
    </row>
    <row r="18" spans="1:9" s="1" customFormat="1" x14ac:dyDescent="0.25">
      <c r="A18" s="44"/>
      <c r="B18" s="124"/>
      <c r="C18" s="125"/>
      <c r="D18" s="173"/>
      <c r="E18" s="177"/>
      <c r="F18" s="243"/>
      <c r="G18" s="177"/>
      <c r="H18" s="97">
        <v>0</v>
      </c>
      <c r="I18" s="44"/>
    </row>
    <row r="19" spans="1:9" s="1" customFormat="1" x14ac:dyDescent="0.25">
      <c r="A19" s="44"/>
      <c r="B19" s="124"/>
      <c r="C19" s="125"/>
      <c r="D19" s="173"/>
      <c r="E19" s="177"/>
      <c r="F19" s="216"/>
      <c r="G19" s="176"/>
      <c r="H19" s="97"/>
      <c r="I19" s="44"/>
    </row>
    <row r="20" spans="1:9" s="1" customFormat="1" ht="15.75" thickBot="1" x14ac:dyDescent="0.3">
      <c r="A20" s="44"/>
      <c r="B20" s="128"/>
      <c r="C20" s="129"/>
      <c r="D20" s="257"/>
      <c r="E20" s="178"/>
      <c r="F20" s="216"/>
      <c r="G20" s="176"/>
      <c r="H20" s="97"/>
      <c r="I20" s="44"/>
    </row>
    <row r="21" spans="1:9" s="1" customFormat="1" ht="19.5" thickBot="1" x14ac:dyDescent="0.3">
      <c r="A21" s="44"/>
      <c r="B21" s="126" t="s">
        <v>31</v>
      </c>
      <c r="C21" s="127"/>
      <c r="D21" s="127"/>
      <c r="E21" s="127"/>
      <c r="F21" s="180"/>
      <c r="G21" s="180"/>
      <c r="H21" s="241">
        <f>SUM(H14:H20)</f>
        <v>0</v>
      </c>
      <c r="I21" s="44"/>
    </row>
    <row r="22" spans="1:9" s="1" customFormat="1" ht="15.75" thickBot="1" x14ac:dyDescent="0.3">
      <c r="A22" s="44"/>
      <c r="B22" s="168"/>
      <c r="C22" s="168"/>
      <c r="D22" s="168"/>
      <c r="E22" s="168"/>
      <c r="F22" s="168"/>
      <c r="G22" s="168"/>
      <c r="H22" s="169"/>
      <c r="I22" s="44"/>
    </row>
    <row r="23" spans="1:9" s="1" customFormat="1" ht="15.75" thickBot="1" x14ac:dyDescent="0.3">
      <c r="A23" s="44"/>
      <c r="B23" s="122" t="s">
        <v>96</v>
      </c>
      <c r="C23" s="123"/>
      <c r="D23" s="123"/>
      <c r="E23" s="123"/>
      <c r="F23" s="114"/>
      <c r="G23" s="114"/>
      <c r="H23" s="29" t="s">
        <v>1</v>
      </c>
      <c r="I23" s="44"/>
    </row>
    <row r="24" spans="1:9" s="1" customFormat="1" ht="21" customHeight="1" thickBot="1" x14ac:dyDescent="0.3">
      <c r="A24" s="44"/>
      <c r="B24" s="140" t="s">
        <v>95</v>
      </c>
      <c r="C24" s="141"/>
      <c r="D24" s="22"/>
      <c r="E24" s="22"/>
      <c r="F24" s="22"/>
      <c r="G24" s="213"/>
      <c r="H24" s="179" t="s">
        <v>99</v>
      </c>
      <c r="I24" s="44"/>
    </row>
    <row r="25" spans="1:9" s="1" customFormat="1" ht="15" customHeight="1" x14ac:dyDescent="0.25">
      <c r="A25" s="44"/>
      <c r="B25" s="229" t="s">
        <v>76</v>
      </c>
      <c r="C25" s="230"/>
      <c r="D25" s="231"/>
      <c r="E25" s="201"/>
      <c r="F25" s="204"/>
      <c r="G25" s="214">
        <v>0</v>
      </c>
      <c r="H25" s="96"/>
      <c r="I25" s="44"/>
    </row>
    <row r="26" spans="1:9" s="1" customFormat="1" x14ac:dyDescent="0.25">
      <c r="A26" s="44"/>
      <c r="B26" s="186" t="s">
        <v>77</v>
      </c>
      <c r="C26" s="182"/>
      <c r="D26" s="183"/>
      <c r="E26" s="202"/>
      <c r="F26" s="204"/>
      <c r="G26" s="215">
        <v>0</v>
      </c>
      <c r="H26" s="96"/>
      <c r="I26" s="44"/>
    </row>
    <row r="27" spans="1:9" s="1" customFormat="1" x14ac:dyDescent="0.25">
      <c r="A27" s="44"/>
      <c r="B27" s="186" t="s">
        <v>78</v>
      </c>
      <c r="C27" s="182"/>
      <c r="D27" s="183"/>
      <c r="E27" s="202"/>
      <c r="F27" s="204"/>
      <c r="G27" s="215">
        <v>0</v>
      </c>
      <c r="H27" s="96"/>
      <c r="I27" s="44"/>
    </row>
    <row r="28" spans="1:9" s="1" customFormat="1" x14ac:dyDescent="0.25">
      <c r="A28" s="44"/>
      <c r="B28" s="186" t="s">
        <v>79</v>
      </c>
      <c r="C28" s="182"/>
      <c r="D28" s="183"/>
      <c r="E28" s="202"/>
      <c r="F28" s="204"/>
      <c r="G28" s="215">
        <v>0</v>
      </c>
      <c r="H28" s="96"/>
      <c r="I28" s="44"/>
    </row>
    <row r="29" spans="1:9" s="1" customFormat="1" ht="15.75" thickBot="1" x14ac:dyDescent="0.3">
      <c r="A29" s="44"/>
      <c r="B29" s="232"/>
      <c r="C29" s="188"/>
      <c r="D29" s="189"/>
      <c r="E29" s="202"/>
      <c r="F29" s="204"/>
      <c r="G29" s="215"/>
      <c r="H29" s="96"/>
      <c r="I29" s="44"/>
    </row>
    <row r="30" spans="1:9" s="1" customFormat="1" x14ac:dyDescent="0.25">
      <c r="A30" s="44"/>
      <c r="B30" s="145" t="s">
        <v>100</v>
      </c>
      <c r="C30" s="146"/>
      <c r="D30" s="170"/>
      <c r="E30" s="203"/>
      <c r="F30" s="205"/>
      <c r="G30" s="214">
        <v>0</v>
      </c>
      <c r="H30" s="97"/>
      <c r="I30" s="44"/>
    </row>
    <row r="31" spans="1:9" s="1" customFormat="1" ht="18.75" customHeight="1" thickBot="1" x14ac:dyDescent="0.3">
      <c r="A31" s="44"/>
      <c r="B31" s="194"/>
      <c r="C31" s="190"/>
      <c r="D31" s="191"/>
      <c r="E31" s="192"/>
      <c r="F31" s="197"/>
      <c r="G31" s="221" t="s">
        <v>97</v>
      </c>
      <c r="H31" s="193">
        <f>SUM(G25:G30)</f>
        <v>0</v>
      </c>
      <c r="I31" s="44"/>
    </row>
    <row r="32" spans="1:9" s="1" customFormat="1" ht="21" customHeight="1" x14ac:dyDescent="0.25">
      <c r="A32" s="44"/>
      <c r="B32" s="209" t="s">
        <v>80</v>
      </c>
      <c r="C32" s="210"/>
      <c r="D32" s="211"/>
      <c r="E32" s="206"/>
      <c r="F32" s="207"/>
      <c r="G32" s="207"/>
      <c r="H32" s="208"/>
      <c r="I32" s="44"/>
    </row>
    <row r="33" spans="1:10" s="1" customFormat="1" ht="21" customHeight="1" x14ac:dyDescent="0.25">
      <c r="A33" s="44"/>
      <c r="B33" s="181"/>
      <c r="C33" s="182" t="s">
        <v>82</v>
      </c>
      <c r="D33" s="183"/>
      <c r="E33" s="187"/>
      <c r="F33" s="198"/>
      <c r="G33" s="212"/>
      <c r="H33" s="185"/>
      <c r="I33" s="44"/>
    </row>
    <row r="34" spans="1:10" s="1" customFormat="1" ht="21" customHeight="1" x14ac:dyDescent="0.25">
      <c r="A34" s="44"/>
      <c r="B34" s="181"/>
      <c r="C34" s="195"/>
      <c r="D34" s="167" t="s">
        <v>90</v>
      </c>
      <c r="E34" s="184" t="s">
        <v>83</v>
      </c>
      <c r="F34" s="199"/>
      <c r="G34" s="217">
        <v>0</v>
      </c>
      <c r="H34" s="97"/>
      <c r="I34" s="44"/>
    </row>
    <row r="35" spans="1:10" s="1" customFormat="1" ht="21" customHeight="1" x14ac:dyDescent="0.25">
      <c r="A35" s="44"/>
      <c r="B35" s="181"/>
      <c r="C35" s="182" t="s">
        <v>84</v>
      </c>
      <c r="D35" s="183"/>
      <c r="E35" s="184"/>
      <c r="F35" s="200"/>
      <c r="G35" s="218"/>
      <c r="H35" s="185"/>
      <c r="I35" s="44"/>
    </row>
    <row r="36" spans="1:10" s="1" customFormat="1" ht="21" customHeight="1" x14ac:dyDescent="0.25">
      <c r="A36" s="44"/>
      <c r="B36" s="181"/>
      <c r="C36" s="195"/>
      <c r="D36" s="167" t="s">
        <v>85</v>
      </c>
      <c r="E36" s="184" t="s">
        <v>86</v>
      </c>
      <c r="F36" s="199"/>
      <c r="G36" s="217">
        <v>0</v>
      </c>
      <c r="H36" s="97"/>
      <c r="I36" s="44"/>
    </row>
    <row r="37" spans="1:10" s="1" customFormat="1" ht="21" customHeight="1" x14ac:dyDescent="0.25">
      <c r="A37" s="44"/>
      <c r="B37" s="181"/>
      <c r="C37" s="195"/>
      <c r="D37" s="167" t="s">
        <v>88</v>
      </c>
      <c r="E37" s="184" t="s">
        <v>87</v>
      </c>
      <c r="F37" s="199"/>
      <c r="G37" s="217">
        <v>0</v>
      </c>
      <c r="H37" s="97"/>
      <c r="I37" s="44"/>
    </row>
    <row r="38" spans="1:10" s="1" customFormat="1" ht="21" customHeight="1" x14ac:dyDescent="0.25">
      <c r="A38" s="44"/>
      <c r="B38" s="181"/>
      <c r="C38" s="195"/>
      <c r="D38" s="167" t="s">
        <v>89</v>
      </c>
      <c r="E38" s="184" t="s">
        <v>91</v>
      </c>
      <c r="F38" s="199"/>
      <c r="G38" s="217">
        <v>0</v>
      </c>
      <c r="H38" s="97"/>
      <c r="I38" s="44"/>
    </row>
    <row r="39" spans="1:10" s="1" customFormat="1" ht="21" customHeight="1" x14ac:dyDescent="0.25">
      <c r="A39" s="44"/>
      <c r="B39" s="162"/>
      <c r="C39" s="171" t="s">
        <v>92</v>
      </c>
      <c r="D39" s="172"/>
      <c r="E39" s="187" t="s">
        <v>93</v>
      </c>
      <c r="F39" s="216" t="s">
        <v>98</v>
      </c>
      <c r="G39" s="219">
        <v>0</v>
      </c>
      <c r="H39" s="97"/>
      <c r="I39" s="258" t="s">
        <v>103</v>
      </c>
      <c r="J39" s="1" t="s">
        <v>120</v>
      </c>
    </row>
    <row r="40" spans="1:10" s="1" customFormat="1" ht="21" customHeight="1" x14ac:dyDescent="0.25">
      <c r="A40" s="44"/>
      <c r="B40" s="162"/>
      <c r="C40" s="125" t="s">
        <v>94</v>
      </c>
      <c r="D40" s="173"/>
      <c r="E40" s="177"/>
      <c r="F40" s="196"/>
      <c r="G40" s="220">
        <v>0</v>
      </c>
      <c r="H40" s="97"/>
      <c r="I40" s="44"/>
    </row>
    <row r="41" spans="1:10" s="1" customFormat="1" x14ac:dyDescent="0.25">
      <c r="A41" s="44"/>
      <c r="B41" s="227"/>
      <c r="C41" s="222"/>
      <c r="D41" s="223"/>
      <c r="E41" s="187"/>
      <c r="F41" s="198"/>
      <c r="G41" s="224" t="s">
        <v>97</v>
      </c>
      <c r="H41" s="185">
        <f>SUM(G33:G40)</f>
        <v>0</v>
      </c>
      <c r="I41" s="44"/>
    </row>
    <row r="42" spans="1:10" s="1" customFormat="1" ht="15.75" thickBot="1" x14ac:dyDescent="0.3">
      <c r="A42" s="44"/>
      <c r="B42" s="228"/>
      <c r="C42" s="225"/>
      <c r="D42" s="226"/>
      <c r="E42" s="192"/>
      <c r="F42" s="198"/>
      <c r="G42" s="198"/>
      <c r="H42" s="185"/>
      <c r="I42" s="44"/>
    </row>
    <row r="43" spans="1:10" s="1" customFormat="1" ht="19.5" thickBot="1" x14ac:dyDescent="0.3">
      <c r="A43" s="44"/>
      <c r="B43" s="126" t="s">
        <v>32</v>
      </c>
      <c r="C43" s="127"/>
      <c r="D43" s="127"/>
      <c r="E43" s="127"/>
      <c r="F43" s="115"/>
      <c r="G43" s="115"/>
      <c r="H43" s="241">
        <f>SUM(H25:H42)</f>
        <v>0</v>
      </c>
      <c r="I43" s="44"/>
    </row>
    <row r="44" spans="1:10" s="1" customFormat="1" ht="15.75" thickBot="1" x14ac:dyDescent="0.3">
      <c r="A44" s="44"/>
      <c r="B44" s="244"/>
      <c r="C44" s="244"/>
      <c r="D44" s="244"/>
      <c r="E44" s="244"/>
      <c r="F44" s="244"/>
      <c r="G44" s="244"/>
      <c r="H44" s="245"/>
      <c r="I44" s="44"/>
    </row>
    <row r="45" spans="1:10" s="1" customFormat="1" ht="15.75" thickBot="1" x14ac:dyDescent="0.3">
      <c r="A45" s="44"/>
      <c r="B45" s="122" t="s">
        <v>101</v>
      </c>
      <c r="C45" s="123"/>
      <c r="D45" s="123"/>
      <c r="E45" s="123"/>
      <c r="F45" s="114"/>
      <c r="G45" s="114"/>
      <c r="H45" s="13" t="s">
        <v>1</v>
      </c>
      <c r="I45" s="44"/>
    </row>
    <row r="46" spans="1:10" s="1" customFormat="1" ht="21.75" customHeight="1" x14ac:dyDescent="0.25">
      <c r="A46" s="44"/>
      <c r="B46" s="145" t="s">
        <v>102</v>
      </c>
      <c r="C46" s="146"/>
      <c r="D46" s="170"/>
      <c r="E46" s="246"/>
      <c r="F46" s="251"/>
      <c r="G46" s="251"/>
      <c r="H46" s="252">
        <v>0</v>
      </c>
      <c r="I46" s="44"/>
    </row>
    <row r="47" spans="1:10" s="1" customFormat="1" ht="21" customHeight="1" x14ac:dyDescent="0.25">
      <c r="A47" s="44"/>
      <c r="B47" s="165"/>
      <c r="C47" s="166"/>
      <c r="D47" s="249"/>
      <c r="E47" s="247"/>
      <c r="F47" s="253"/>
      <c r="G47" s="253"/>
      <c r="H47" s="254">
        <v>0</v>
      </c>
      <c r="I47" s="44"/>
    </row>
    <row r="48" spans="1:10" s="1" customFormat="1" ht="30" customHeight="1" thickBot="1" x14ac:dyDescent="0.3">
      <c r="A48" s="44"/>
      <c r="B48" s="148" t="s">
        <v>27</v>
      </c>
      <c r="C48" s="149"/>
      <c r="D48" s="250"/>
      <c r="E48" s="248"/>
      <c r="F48" s="255"/>
      <c r="G48" s="255"/>
      <c r="H48" s="256">
        <f>SUM(D48*E48)</f>
        <v>0</v>
      </c>
      <c r="I48" s="44"/>
    </row>
    <row r="49" spans="1:9" ht="30" customHeight="1" thickBot="1" x14ac:dyDescent="0.3">
      <c r="A49" s="44"/>
      <c r="B49" s="126" t="s">
        <v>33</v>
      </c>
      <c r="C49" s="127"/>
      <c r="D49" s="127"/>
      <c r="E49" s="127"/>
      <c r="F49" s="115"/>
      <c r="G49" s="115"/>
      <c r="H49" s="11">
        <f>SUM(H46:H48)</f>
        <v>0</v>
      </c>
      <c r="I49" s="44"/>
    </row>
    <row r="50" spans="1:9" ht="15.75" thickBot="1" x14ac:dyDescent="0.3">
      <c r="A50" s="44"/>
      <c r="B50" s="53"/>
      <c r="C50" s="53"/>
      <c r="D50" s="53"/>
      <c r="E50" s="54"/>
      <c r="F50" s="54"/>
      <c r="G50" s="54"/>
      <c r="H50" s="54"/>
      <c r="I50" s="44"/>
    </row>
    <row r="51" spans="1:9" ht="21.75" thickBot="1" x14ac:dyDescent="0.3">
      <c r="A51" s="44"/>
      <c r="B51" s="41" t="s">
        <v>38</v>
      </c>
      <c r="C51" s="296"/>
      <c r="D51" s="42"/>
      <c r="E51" s="42" t="s">
        <v>108</v>
      </c>
      <c r="F51" s="42"/>
      <c r="G51" s="42"/>
      <c r="H51" s="297">
        <f>SUM(H21+H43+H49)</f>
        <v>0</v>
      </c>
      <c r="I51" s="44"/>
    </row>
    <row r="52" spans="1:9" ht="21" customHeight="1" thickBot="1" x14ac:dyDescent="0.3">
      <c r="A52" s="44"/>
      <c r="B52" s="50"/>
      <c r="C52" s="50"/>
      <c r="D52" s="50"/>
      <c r="E52" s="52"/>
      <c r="F52" s="52"/>
      <c r="G52" s="52"/>
      <c r="H52" s="52"/>
      <c r="I52" s="44"/>
    </row>
    <row r="53" spans="1:9" s="1" customFormat="1" ht="21.75" thickBot="1" x14ac:dyDescent="0.3">
      <c r="A53" s="44"/>
      <c r="B53" s="41" t="s">
        <v>122</v>
      </c>
      <c r="C53" s="42"/>
      <c r="D53" s="42"/>
      <c r="E53" s="42" t="s">
        <v>121</v>
      </c>
      <c r="F53" s="42"/>
      <c r="G53" s="42"/>
      <c r="H53" s="297">
        <f>4*H51</f>
        <v>0</v>
      </c>
      <c r="I53" s="44"/>
    </row>
    <row r="58" spans="1:9" s="1" customFormat="1" x14ac:dyDescent="0.25">
      <c r="B58" s="3"/>
      <c r="C58" s="3"/>
      <c r="D58" s="3"/>
      <c r="E58" s="2"/>
      <c r="F58" s="2"/>
      <c r="G58" s="2"/>
      <c r="H58" s="2"/>
    </row>
  </sheetData>
  <mergeCells count="29">
    <mergeCell ref="B7:H7"/>
    <mergeCell ref="B45:E45"/>
    <mergeCell ref="B20:D20"/>
    <mergeCell ref="B46:D46"/>
    <mergeCell ref="B23:E23"/>
    <mergeCell ref="B24:C24"/>
    <mergeCell ref="B43:E43"/>
    <mergeCell ref="B25:D25"/>
    <mergeCell ref="B26:D26"/>
    <mergeCell ref="B27:D27"/>
    <mergeCell ref="B30:D30"/>
    <mergeCell ref="B32:D32"/>
    <mergeCell ref="C33:D33"/>
    <mergeCell ref="C35:D35"/>
    <mergeCell ref="C39:D39"/>
    <mergeCell ref="C40:D40"/>
    <mergeCell ref="B28:D28"/>
    <mergeCell ref="B13:D13"/>
    <mergeCell ref="B10:H10"/>
    <mergeCell ref="B48:C48"/>
    <mergeCell ref="B49:E49"/>
    <mergeCell ref="B14:D14"/>
    <mergeCell ref="B15:D15"/>
    <mergeCell ref="B16:D16"/>
    <mergeCell ref="B17:D17"/>
    <mergeCell ref="B18:D18"/>
    <mergeCell ref="B19:D19"/>
    <mergeCell ref="B21:E21"/>
    <mergeCell ref="B12:E12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C40E-53D6-451E-B5FF-7AB7C16F3716}">
  <dimension ref="A1:I45"/>
  <sheetViews>
    <sheetView workbookViewId="0"/>
  </sheetViews>
  <sheetFormatPr defaultRowHeight="15" x14ac:dyDescent="0.25"/>
  <cols>
    <col min="1" max="1" width="6.5703125" style="1" customWidth="1"/>
    <col min="2" max="2" width="43.42578125" style="1" bestFit="1" customWidth="1"/>
    <col min="3" max="3" width="9.140625" style="1"/>
    <col min="4" max="4" width="13.85546875" style="1" customWidth="1"/>
    <col min="5" max="5" width="23.42578125" style="1" customWidth="1"/>
    <col min="6" max="7" width="19.42578125" style="1" customWidth="1"/>
    <col min="8" max="8" width="19.5703125" style="1" customWidth="1"/>
    <col min="9" max="16384" width="9.140625" style="1"/>
  </cols>
  <sheetData>
    <row r="1" spans="1:9" x14ac:dyDescent="0.25">
      <c r="A1" s="44"/>
      <c r="B1" s="55" t="s">
        <v>14</v>
      </c>
      <c r="C1" s="56"/>
      <c r="D1" s="56"/>
      <c r="E1" s="56"/>
      <c r="F1" s="56"/>
      <c r="G1" s="56"/>
      <c r="H1" s="57"/>
      <c r="I1" s="44"/>
    </row>
    <row r="2" spans="1:9" s="20" customFormat="1" x14ac:dyDescent="0.25">
      <c r="A2" s="44"/>
      <c r="B2" s="46" t="s">
        <v>59</v>
      </c>
      <c r="C2" s="58"/>
      <c r="D2" s="58"/>
      <c r="E2" s="58"/>
      <c r="F2" s="58"/>
      <c r="G2" s="58"/>
      <c r="H2" s="59"/>
      <c r="I2" s="44"/>
    </row>
    <row r="3" spans="1:9" x14ac:dyDescent="0.25">
      <c r="A3" s="44"/>
      <c r="B3" s="47" t="s">
        <v>60</v>
      </c>
      <c r="C3" s="60"/>
      <c r="D3" s="60"/>
      <c r="E3" s="60"/>
      <c r="F3" s="60"/>
      <c r="G3" s="60"/>
      <c r="H3" s="34"/>
      <c r="I3" s="44"/>
    </row>
    <row r="4" spans="1:9" x14ac:dyDescent="0.25">
      <c r="A4" s="44"/>
      <c r="B4" s="47" t="s">
        <v>118</v>
      </c>
      <c r="C4" s="60"/>
      <c r="D4" s="60"/>
      <c r="E4" s="60"/>
      <c r="F4" s="60"/>
      <c r="G4" s="60"/>
      <c r="H4" s="34"/>
      <c r="I4" s="44"/>
    </row>
    <row r="5" spans="1:9" ht="15.75" thickBot="1" x14ac:dyDescent="0.3">
      <c r="A5" s="44"/>
      <c r="B5" s="61" t="s">
        <v>15</v>
      </c>
      <c r="C5" s="62"/>
      <c r="D5" s="62"/>
      <c r="E5" s="62"/>
      <c r="F5" s="62"/>
      <c r="G5" s="62"/>
      <c r="H5" s="35"/>
      <c r="I5" s="44"/>
    </row>
    <row r="6" spans="1:9" s="3" customFormat="1" ht="29.25" customHeight="1" thickBot="1" x14ac:dyDescent="0.3">
      <c r="A6" s="50"/>
      <c r="B6" s="78" t="s">
        <v>16</v>
      </c>
      <c r="C6" s="79" t="s">
        <v>17</v>
      </c>
      <c r="D6" s="79"/>
      <c r="E6" s="79"/>
      <c r="F6" s="111"/>
      <c r="G6" s="111"/>
      <c r="H6" s="80" t="s">
        <v>36</v>
      </c>
      <c r="I6" s="50"/>
    </row>
    <row r="7" spans="1:9" ht="15.75" thickBot="1" x14ac:dyDescent="0.3">
      <c r="A7" s="44"/>
      <c r="B7" s="20"/>
      <c r="C7" s="20"/>
      <c r="D7" s="20"/>
      <c r="E7" s="20"/>
      <c r="F7" s="20"/>
      <c r="G7" s="20"/>
      <c r="H7" s="20"/>
      <c r="I7" s="44"/>
    </row>
    <row r="8" spans="1:9" ht="21.75" thickBot="1" x14ac:dyDescent="0.4">
      <c r="A8" s="44"/>
      <c r="B8" s="119" t="s">
        <v>39</v>
      </c>
      <c r="C8" s="120"/>
      <c r="D8" s="120"/>
      <c r="E8" s="120"/>
      <c r="F8" s="120"/>
      <c r="G8" s="120"/>
      <c r="H8" s="120"/>
      <c r="I8" s="44"/>
    </row>
    <row r="9" spans="1:9" ht="15.75" thickBot="1" x14ac:dyDescent="0.3">
      <c r="A9" s="44"/>
      <c r="B9" s="53"/>
      <c r="C9" s="53"/>
      <c r="D9" s="53"/>
      <c r="E9" s="54"/>
      <c r="F9" s="54"/>
      <c r="G9" s="54"/>
      <c r="H9" s="54"/>
      <c r="I9" s="44"/>
    </row>
    <row r="10" spans="1:9" ht="15.75" thickBot="1" x14ac:dyDescent="0.3">
      <c r="A10" s="44"/>
      <c r="B10" s="150" t="s">
        <v>40</v>
      </c>
      <c r="C10" s="151"/>
      <c r="D10" s="151"/>
      <c r="E10" s="151"/>
      <c r="F10" s="151"/>
      <c r="G10" s="151"/>
      <c r="H10" s="152"/>
      <c r="I10" s="44"/>
    </row>
    <row r="11" spans="1:9" s="3" customFormat="1" ht="30.75" thickBot="1" x14ac:dyDescent="0.3">
      <c r="A11" s="50"/>
      <c r="B11" s="63" t="s">
        <v>1</v>
      </c>
      <c r="C11" s="64"/>
      <c r="D11" s="22" t="s">
        <v>1</v>
      </c>
      <c r="E11" s="6" t="s">
        <v>1</v>
      </c>
      <c r="F11" s="6" t="s">
        <v>58</v>
      </c>
      <c r="G11" s="6" t="s">
        <v>9</v>
      </c>
      <c r="H11" s="6" t="s">
        <v>57</v>
      </c>
      <c r="I11" s="50"/>
    </row>
    <row r="12" spans="1:9" ht="36" customHeight="1" x14ac:dyDescent="0.25">
      <c r="A12" s="44"/>
      <c r="B12" s="160" t="s">
        <v>54</v>
      </c>
      <c r="C12" s="161"/>
      <c r="D12" s="161"/>
      <c r="E12" s="161"/>
      <c r="F12" s="98"/>
      <c r="G12" s="99"/>
      <c r="H12" s="65">
        <v>0</v>
      </c>
      <c r="I12" s="44"/>
    </row>
    <row r="13" spans="1:9" ht="21" customHeight="1" x14ac:dyDescent="0.25">
      <c r="A13" s="44"/>
      <c r="B13" s="186" t="s">
        <v>113</v>
      </c>
      <c r="C13" s="182"/>
      <c r="D13" s="182"/>
      <c r="E13" s="183"/>
      <c r="F13" s="276"/>
      <c r="G13" s="266">
        <v>48</v>
      </c>
      <c r="H13" s="267">
        <f>F13*G13</f>
        <v>0</v>
      </c>
      <c r="I13" s="44"/>
    </row>
    <row r="14" spans="1:9" ht="15.75" customHeight="1" x14ac:dyDescent="0.25">
      <c r="A14" s="44"/>
      <c r="B14" s="155" t="s">
        <v>41</v>
      </c>
      <c r="C14" s="156"/>
      <c r="D14" s="156"/>
      <c r="E14" s="156"/>
      <c r="F14" s="274"/>
      <c r="G14" s="265">
        <v>48</v>
      </c>
      <c r="H14" s="267">
        <f t="shared" ref="H14:H20" si="0">F14*G14</f>
        <v>0</v>
      </c>
      <c r="I14" s="44"/>
    </row>
    <row r="15" spans="1:9" ht="15.75" customHeight="1" x14ac:dyDescent="0.25">
      <c r="A15" s="44"/>
      <c r="B15" s="155" t="s">
        <v>112</v>
      </c>
      <c r="C15" s="156"/>
      <c r="D15" s="156"/>
      <c r="E15" s="156"/>
      <c r="F15" s="274"/>
      <c r="G15" s="265">
        <v>48</v>
      </c>
      <c r="H15" s="267">
        <f t="shared" si="0"/>
        <v>0</v>
      </c>
      <c r="I15" s="44"/>
    </row>
    <row r="16" spans="1:9" ht="15.75" customHeight="1" x14ac:dyDescent="0.25">
      <c r="A16" s="44"/>
      <c r="B16" s="67" t="s">
        <v>45</v>
      </c>
      <c r="C16" s="68"/>
      <c r="D16" s="68"/>
      <c r="E16" s="69"/>
      <c r="F16" s="275"/>
      <c r="G16" s="262">
        <v>48</v>
      </c>
      <c r="H16" s="267">
        <f t="shared" si="0"/>
        <v>0</v>
      </c>
      <c r="I16" s="44"/>
    </row>
    <row r="17" spans="1:9" ht="15.75" customHeight="1" x14ac:dyDescent="0.25">
      <c r="A17" s="44"/>
      <c r="B17" s="157" t="s">
        <v>46</v>
      </c>
      <c r="C17" s="158"/>
      <c r="D17" s="158"/>
      <c r="E17" s="159"/>
      <c r="F17" s="275"/>
      <c r="G17" s="263">
        <v>12</v>
      </c>
      <c r="H17" s="267">
        <f t="shared" si="0"/>
        <v>0</v>
      </c>
      <c r="I17" s="44"/>
    </row>
    <row r="18" spans="1:9" ht="15.75" customHeight="1" x14ac:dyDescent="0.25">
      <c r="A18" s="44"/>
      <c r="B18" s="116" t="s">
        <v>111</v>
      </c>
      <c r="C18" s="117"/>
      <c r="D18" s="117"/>
      <c r="E18" s="118"/>
      <c r="F18" s="275"/>
      <c r="G18" s="262">
        <v>12</v>
      </c>
      <c r="H18" s="267">
        <f t="shared" si="0"/>
        <v>0</v>
      </c>
      <c r="I18" s="44"/>
    </row>
    <row r="19" spans="1:9" ht="15.75" customHeight="1" x14ac:dyDescent="0.25">
      <c r="A19" s="44"/>
      <c r="B19" s="157" t="s">
        <v>114</v>
      </c>
      <c r="C19" s="158"/>
      <c r="D19" s="158"/>
      <c r="E19" s="159"/>
      <c r="F19" s="275"/>
      <c r="G19" s="262">
        <v>48</v>
      </c>
      <c r="H19" s="267">
        <f t="shared" si="0"/>
        <v>0</v>
      </c>
      <c r="I19" s="44"/>
    </row>
    <row r="20" spans="1:9" ht="15.75" customHeight="1" x14ac:dyDescent="0.25">
      <c r="A20" s="44"/>
      <c r="B20" s="157" t="s">
        <v>55</v>
      </c>
      <c r="C20" s="158"/>
      <c r="D20" s="158"/>
      <c r="E20" s="159"/>
      <c r="F20" s="275"/>
      <c r="G20" s="262">
        <v>48</v>
      </c>
      <c r="H20" s="267">
        <f t="shared" si="0"/>
        <v>0</v>
      </c>
      <c r="I20" s="44"/>
    </row>
    <row r="21" spans="1:9" ht="15.75" customHeight="1" x14ac:dyDescent="0.25">
      <c r="A21" s="44"/>
      <c r="B21" s="268"/>
      <c r="C21" s="269"/>
      <c r="D21" s="269"/>
      <c r="E21" s="270"/>
      <c r="F21" s="275"/>
      <c r="G21" s="271"/>
      <c r="H21" s="272"/>
      <c r="I21" s="44"/>
    </row>
    <row r="22" spans="1:9" ht="15.75" customHeight="1" x14ac:dyDescent="0.25">
      <c r="A22" s="44"/>
      <c r="B22" s="124" t="s">
        <v>119</v>
      </c>
      <c r="C22" s="125"/>
      <c r="D22" s="125"/>
      <c r="E22" s="273"/>
      <c r="F22" s="275"/>
      <c r="G22" s="271"/>
      <c r="H22" s="272"/>
      <c r="I22" s="44"/>
    </row>
    <row r="23" spans="1:9" ht="15.75" customHeight="1" thickBot="1" x14ac:dyDescent="0.3">
      <c r="A23" s="44"/>
      <c r="B23" s="153" t="s">
        <v>27</v>
      </c>
      <c r="C23" s="154"/>
      <c r="D23" s="154"/>
      <c r="E23" s="154"/>
      <c r="F23" s="264"/>
      <c r="G23" s="264"/>
      <c r="H23" s="66"/>
      <c r="I23" s="44"/>
    </row>
    <row r="24" spans="1:9" ht="15.75" customHeight="1" thickBot="1" x14ac:dyDescent="0.3">
      <c r="A24" s="44"/>
      <c r="B24" s="50"/>
      <c r="C24" s="50"/>
      <c r="D24" s="50"/>
      <c r="E24" s="52"/>
      <c r="F24" s="52"/>
      <c r="G24" s="52"/>
      <c r="H24" s="52"/>
      <c r="I24" s="44"/>
    </row>
    <row r="25" spans="1:9" ht="21.75" thickBot="1" x14ac:dyDescent="0.3">
      <c r="A25" s="44"/>
      <c r="B25" s="41" t="s">
        <v>56</v>
      </c>
      <c r="C25" s="42"/>
      <c r="D25" s="42"/>
      <c r="E25" s="42"/>
      <c r="F25" s="42"/>
      <c r="G25" s="42" t="s">
        <v>124</v>
      </c>
      <c r="H25" s="51" t="s">
        <v>115</v>
      </c>
      <c r="I25" s="44"/>
    </row>
    <row r="26" spans="1:9" ht="18" customHeight="1" x14ac:dyDescent="0.25">
      <c r="A26" s="44"/>
      <c r="B26" s="44"/>
      <c r="C26" s="44"/>
      <c r="D26" s="44"/>
      <c r="E26" s="44"/>
      <c r="F26" s="44"/>
      <c r="G26" s="44"/>
      <c r="H26" s="44"/>
      <c r="I26" s="44"/>
    </row>
    <row r="27" spans="1:9" ht="15.75" customHeight="1" x14ac:dyDescent="0.25"/>
    <row r="29" spans="1:9" ht="30" customHeight="1" x14ac:dyDescent="0.25"/>
    <row r="31" spans="1:9" ht="30" customHeight="1" x14ac:dyDescent="0.25"/>
    <row r="32" spans="1:9" ht="30" customHeight="1" x14ac:dyDescent="0.25"/>
    <row r="35" ht="30" customHeight="1" x14ac:dyDescent="0.25"/>
    <row r="42" ht="30" customHeight="1" x14ac:dyDescent="0.25"/>
    <row r="45" ht="30" customHeight="1" x14ac:dyDescent="0.25"/>
  </sheetData>
  <mergeCells count="11">
    <mergeCell ref="B22:D22"/>
    <mergeCell ref="B23:E23"/>
    <mergeCell ref="B15:E15"/>
    <mergeCell ref="B20:E20"/>
    <mergeCell ref="B8:H8"/>
    <mergeCell ref="B10:H10"/>
    <mergeCell ref="B17:E17"/>
    <mergeCell ref="B12:E12"/>
    <mergeCell ref="B14:E14"/>
    <mergeCell ref="B13:E13"/>
    <mergeCell ref="B19:E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totale kosten</vt:lpstr>
      <vt:lpstr>a) eenmalige kosten</vt:lpstr>
      <vt:lpstr>b) jaarlijkse kosten</vt:lpstr>
      <vt:lpstr>c) optionele 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mareck</dc:creator>
  <cp:lastModifiedBy>joobru</cp:lastModifiedBy>
  <dcterms:created xsi:type="dcterms:W3CDTF">2020-12-28T13:13:30Z</dcterms:created>
  <dcterms:modified xsi:type="dcterms:W3CDTF">2021-09-02T15:10:53Z</dcterms:modified>
</cp:coreProperties>
</file>