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9"/>
  <workbookPr defaultThemeVersion="166925"/>
  <mc:AlternateContent xmlns:mc="http://schemas.openxmlformats.org/markup-compatibility/2006">
    <mc:Choice Requires="x15">
      <x15ac:absPath xmlns:x15ac="http://schemas.microsoft.com/office/spreadsheetml/2010/11/ac" url="https://sronl.sharepoint.com/sites/prj-implvas/Gedeelde documenten/General/Projectmanagement (Hidde Drees)/Aanbestedingdocumentatie/"/>
    </mc:Choice>
  </mc:AlternateContent>
  <xr:revisionPtr revIDLastSave="181" documentId="8_{ABF652E9-22B9-4943-9940-9C8D05D15EA8}" xr6:coauthVersionLast="47" xr6:coauthVersionMax="47" xr10:uidLastSave="{6C2E00E5-2DCC-4ECB-975B-FC9C53482D67}"/>
  <bookViews>
    <workbookView xWindow="-120" yWindow="-120" windowWidth="25440" windowHeight="15390" tabRatio="899" xr2:uid="{5A2B475E-2E95-4DD1-B1D4-BAF84BEF0938}"/>
  </bookViews>
  <sheets>
    <sheet name="A. Algemeen (perceel 1 en 2)" sheetId="7" r:id="rId1"/>
    <sheet name="B. Verhuur (perceel 2)" sheetId="17" r:id="rId2"/>
    <sheet name="C. Entree (perceel 1) " sheetId="2" r:id="rId3"/>
    <sheet name="D. LVS (perceel 1)" sheetId="3" r:id="rId4"/>
    <sheet name="E. Horeca (perceel 1)" sheetId="19" r:id="rId5"/>
    <sheet name="Scores overzicht" sheetId="20" r:id="rId6"/>
  </sheets>
  <definedNames>
    <definedName name="_xlnm.Print_Area" localSheetId="3">'D. LVS (perceel 1)'!$A$1:$G$135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6" i="19" l="1"/>
  <c r="K7" i="19"/>
  <c r="K8" i="19"/>
  <c r="K9" i="19"/>
  <c r="K10" i="19"/>
  <c r="K11" i="19"/>
  <c r="K12" i="19"/>
  <c r="K13" i="19"/>
  <c r="K14" i="19"/>
  <c r="K15" i="19"/>
  <c r="K16" i="19"/>
  <c r="K17" i="19"/>
  <c r="K18" i="19"/>
  <c r="K19" i="19"/>
  <c r="K20" i="19"/>
  <c r="K21" i="19"/>
  <c r="K22" i="19"/>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 i="19"/>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5" i="3"/>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5" i="2"/>
  <c r="K6" i="17"/>
  <c r="K7" i="17"/>
  <c r="K8" i="17"/>
  <c r="K9" i="17"/>
  <c r="K10" i="17"/>
  <c r="K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3" i="17"/>
  <c r="K94" i="17"/>
  <c r="K95" i="17"/>
  <c r="K96" i="17"/>
  <c r="K97" i="17"/>
  <c r="K98" i="17"/>
  <c r="K99" i="17"/>
  <c r="K100" i="17"/>
  <c r="K101" i="17"/>
  <c r="K102" i="17"/>
  <c r="K103" i="17"/>
  <c r="K104" i="17"/>
  <c r="K105" i="17"/>
  <c r="K106" i="17"/>
  <c r="K107" i="17"/>
  <c r="K108" i="17"/>
  <c r="K109" i="17"/>
  <c r="K110" i="17"/>
  <c r="K111" i="17"/>
  <c r="K112" i="17"/>
  <c r="K113" i="17"/>
  <c r="K114" i="17"/>
  <c r="K115" i="17"/>
  <c r="K116" i="17"/>
  <c r="K117" i="17"/>
  <c r="K118" i="17"/>
  <c r="K119" i="17"/>
  <c r="K120" i="17"/>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8" i="17"/>
  <c r="K149" i="17"/>
  <c r="K150" i="17"/>
  <c r="K151" i="17"/>
  <c r="K152" i="17"/>
  <c r="K153" i="17"/>
  <c r="K154" i="17"/>
  <c r="K155" i="17"/>
  <c r="K156" i="17"/>
  <c r="K157" i="17"/>
  <c r="K158" i="17"/>
  <c r="K159" i="17"/>
  <c r="K160" i="17"/>
  <c r="K161" i="17"/>
  <c r="K162" i="17"/>
  <c r="K163" i="17"/>
  <c r="K164" i="17"/>
  <c r="K165" i="17"/>
  <c r="K166" i="17"/>
  <c r="K167" i="17"/>
  <c r="K168" i="17"/>
  <c r="K169" i="17"/>
  <c r="K170" i="17"/>
  <c r="K171" i="17"/>
  <c r="K172" i="17"/>
  <c r="K173" i="17"/>
  <c r="K174" i="17"/>
  <c r="K175" i="17"/>
  <c r="K176" i="17"/>
  <c r="K177" i="17"/>
  <c r="K178" i="17"/>
  <c r="K179" i="17"/>
  <c r="K180" i="17"/>
  <c r="K181" i="17"/>
  <c r="K182" i="17"/>
  <c r="K183" i="17"/>
  <c r="K184" i="17"/>
  <c r="K185" i="17"/>
  <c r="K186" i="17"/>
  <c r="K187" i="17"/>
  <c r="K188" i="17"/>
  <c r="K189" i="17"/>
  <c r="K190" i="17"/>
  <c r="K191" i="17"/>
  <c r="K192" i="17"/>
  <c r="K193" i="17"/>
  <c r="K194" i="17"/>
  <c r="K195" i="17"/>
  <c r="K196" i="17"/>
  <c r="K197" i="17"/>
  <c r="K198" i="17"/>
  <c r="K199" i="17"/>
  <c r="K200" i="17"/>
  <c r="K201" i="17"/>
  <c r="K202" i="17"/>
  <c r="K5" i="1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 i="7"/>
  <c r="L6" i="20"/>
  <c r="I8" i="20"/>
  <c r="I6" i="20"/>
  <c r="K2" i="19"/>
  <c r="I10" i="20" s="1"/>
  <c r="K2" i="3"/>
  <c r="I9" i="20" s="1"/>
  <c r="K2" i="2"/>
  <c r="K2" i="17"/>
  <c r="L7" i="20" s="1"/>
  <c r="L12" i="20" s="1"/>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 i="19"/>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5" i="3"/>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3" i="2" s="1"/>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5" i="2"/>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6" i="17"/>
  <c r="J7" i="17"/>
  <c r="J8" i="17"/>
  <c r="J9" i="17"/>
  <c r="J10" i="17"/>
  <c r="J11" i="17"/>
  <c r="J12" i="17"/>
  <c r="J13" i="17"/>
  <c r="J14" i="17"/>
  <c r="J5" i="1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6" i="7"/>
  <c r="J7" i="7"/>
  <c r="J8" i="7"/>
  <c r="J9" i="7"/>
  <c r="J10" i="7"/>
  <c r="J11" i="7"/>
  <c r="J5" i="7"/>
  <c r="K2" i="7"/>
  <c r="B1" i="19" a="1"/>
  <c r="B1" i="19" s="1"/>
  <c r="C10" i="20" s="1"/>
  <c r="B1" i="3" a="1"/>
  <c r="B1" i="3" s="1"/>
  <c r="C9" i="20" s="1"/>
  <c r="B1" i="2" a="1"/>
  <c r="B1" i="2" s="1"/>
  <c r="C8" i="20" s="1"/>
  <c r="B1" i="7" a="1"/>
  <c r="B1" i="7" s="1"/>
  <c r="C6" i="20" s="1"/>
  <c r="B1" i="17" a="1"/>
  <c r="B1" i="17" s="1"/>
  <c r="C7" i="20" s="1"/>
  <c r="J2" i="17" l="1"/>
  <c r="D7" i="20" s="1"/>
  <c r="K3" i="17"/>
  <c r="M7" i="20" s="1"/>
  <c r="J3" i="19"/>
  <c r="E3" i="19" s="1"/>
  <c r="J2" i="19"/>
  <c r="K3" i="19"/>
  <c r="J10" i="20" s="1"/>
  <c r="J3" i="3"/>
  <c r="E3" i="3" s="1"/>
  <c r="J2" i="3"/>
  <c r="J2" i="2"/>
  <c r="E8" i="20" s="1"/>
  <c r="K3" i="2"/>
  <c r="J8" i="20" s="1"/>
  <c r="I12" i="20"/>
  <c r="K3" i="7"/>
  <c r="K3" i="3"/>
  <c r="J9" i="20" s="1"/>
  <c r="J3" i="7"/>
  <c r="E3" i="7" s="1"/>
  <c r="J2" i="7"/>
  <c r="E3" i="2"/>
  <c r="J3" i="17"/>
  <c r="E3" i="17" s="1"/>
  <c r="E6" i="20" l="1"/>
  <c r="M6" i="20"/>
  <c r="M12" i="20" s="1"/>
  <c r="J6" i="20"/>
  <c r="J12" i="20" s="1"/>
  <c r="E7" i="20"/>
  <c r="G7" i="20" s="1"/>
  <c r="E10" i="20"/>
  <c r="D10" i="20"/>
  <c r="E9" i="20"/>
  <c r="F9" i="20" s="1"/>
  <c r="D9" i="20"/>
  <c r="D8" i="20"/>
  <c r="F8" i="20"/>
  <c r="D6" i="20"/>
  <c r="F10" i="20" l="1"/>
  <c r="D12" i="20"/>
  <c r="G6" i="20"/>
  <c r="G12" i="20"/>
  <c r="F12" i="20"/>
  <c r="F6" i="20"/>
  <c r="E12"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<sst xmlns="http://schemas.openxmlformats.org/spreadsheetml/2006/main" count="2090" uniqueCount="1152">
  <si>
    <t>In te vullen door inschrijver!</t>
  </si>
  <si>
    <t>Geef in kolom H met een "x" aan dat u zich conformeert aan de betreffende Eis. Licht eventueel toe.
Geef voor een Wens in kolom I uw (verplichte) respons.</t>
  </si>
  <si>
    <t>Onderdeel</t>
  </si>
  <si>
    <t>Onderwerp</t>
  </si>
  <si>
    <t xml:space="preserve">De beantwoording van dit tabblad is </t>
  </si>
  <si>
    <t>volledig!</t>
  </si>
  <si>
    <t>Algemeen</t>
  </si>
  <si>
    <t>1. Algemeen</t>
  </si>
  <si>
    <t>Nr.</t>
  </si>
  <si>
    <t>Requirement</t>
  </si>
  <si>
    <t>Eis</t>
  </si>
  <si>
    <t>Wens</t>
  </si>
  <si>
    <t xml:space="preserve">Toelichting </t>
  </si>
  <si>
    <t>Voldoet</t>
  </si>
  <si>
    <t>Toelichting inschrijver</t>
  </si>
  <si>
    <t>A-101</t>
  </si>
  <si>
    <t>De oplevering van de applicatie wordt begeleid door alle relevante documentatie die nodig is voor het in gebruik stellen, onderhouden, integreren, herstellen en uitfaseren</t>
  </si>
  <si>
    <t>x</t>
  </si>
  <si>
    <t>Hieronder vallen o.a. gebruikershandleidingen, installatievoorschriften, continuity plannen, api-beschrijvingen etc.</t>
  </si>
  <si>
    <t>A-102</t>
  </si>
  <si>
    <t>Alle documentatie van en over de applicatie is in het  Nederlands beschikbaar</t>
  </si>
  <si>
    <t>2. Informatie</t>
  </si>
  <si>
    <t>A-201</t>
  </si>
  <si>
    <t>De applicatie voldoet aan de verplichte beveiligingsstandaarden van het Forum Standaardisatie.</t>
  </si>
  <si>
    <t>Link naar de Verplichte Standaarden</t>
  </si>
  <si>
    <t>A-202</t>
  </si>
  <si>
    <t xml:space="preserve">Beheerder accounts zijn altijd gekoppeld aan natuurlijke personen. </t>
  </si>
  <si>
    <t>A-203</t>
  </si>
  <si>
    <t xml:space="preserve">De applicatie beschikt over een NEN 2082-2008 of gelijkwaardig certificaat </t>
  </si>
  <si>
    <t>Het certificaat is in veel gevallen vervangen door alternatieven. Echter zien wij graag uw relevante toelichting hierop</t>
  </si>
  <si>
    <t>A-204</t>
  </si>
  <si>
    <t>De applicatie beschikt over een ISO/IEC 23081 of gelijkwaardig certificaat</t>
  </si>
  <si>
    <t>3. Data</t>
  </si>
  <si>
    <t>A-301</t>
  </si>
  <si>
    <t xml:space="preserve">Brongegevens worden op een enkele plaats opgeslagen (Single Source of Truth). </t>
  </si>
  <si>
    <t>Functionele redundantie is wel toegestaan, technische redundantie van gegevens niet; zie ook onder hoofdstuk 5.</t>
  </si>
  <si>
    <t>A-302</t>
  </si>
  <si>
    <t>Opslag van data is gecentraliseerd.</t>
  </si>
  <si>
    <t>Het is niet wenselijk om dataset te decentraliseren (bijvoorbeeld per vestiging)</t>
  </si>
  <si>
    <t>A-303</t>
  </si>
  <si>
    <r>
      <rPr>
        <sz val="10"/>
        <color theme="1"/>
        <rFont val="Arial"/>
        <family val="2"/>
      </rPr>
      <t>De applicatie bevat (automatische) controle- en herstelmechanismen waarmee transactie- en/of verwerkingsfouten van interne en/of geimporteerde gegevens kunnen worden gedetecteerd en zo nodig worden hersteld.</t>
    </r>
    <r>
      <rPr>
        <i/>
        <sz val="10"/>
        <color theme="1"/>
        <rFont val="Arial"/>
        <family val="2"/>
      </rPr>
      <t xml:space="preserve"> </t>
    </r>
  </si>
  <si>
    <t>A-304</t>
  </si>
  <si>
    <t>Het verwijderen of bewerken van (bron-)gegevens in de applicatie is onderhavig aan een authenticatie/autorisatie regime. Voor alle, of tenminste als zodanig geclassificeerde, gegevens is het mogelijk om wijzigingen door eindgebruikers te traceren.</t>
  </si>
  <si>
    <t>Bij voorkeur worden alle mutaties gelogd, maar in overleg is het ook accepteerbaar dat alleen mutaties van bepaalde typen data onder het logging regime vallen (bijvoorbeeld financiele mutaties).</t>
  </si>
  <si>
    <t>A-305</t>
  </si>
  <si>
    <t xml:space="preserve">De leverancier onderhoudt of bewaart geen kopieën van productiedata, behalve voor continuïteitsdoeleinden ("backup"). </t>
  </si>
  <si>
    <t>A-306</t>
  </si>
  <si>
    <t xml:space="preserve">De database van de applicatie beschikt over de optie om gegevens versleuteld op te slaan. </t>
  </si>
  <si>
    <t xml:space="preserve">Versleuteling is onderdeel van het database management systeem dat door de SaaS applicatie gebruikt wordt. </t>
  </si>
  <si>
    <t>A-307</t>
  </si>
  <si>
    <t>De applicatie is in staat om data beschikbaar te stellen aan het datawarehouse van SRO</t>
  </si>
  <si>
    <t>De applicatie biedt gelegenheid voor het extracten van datasets door midddel van SSIS/ETL regels voor opname van (geaggregeerde) data in het datawarehouse van SRO.</t>
  </si>
  <si>
    <t>A-308</t>
  </si>
  <si>
    <t>Financiele data in de applicatie wordt via de moverende koppeling(en) gesynchroniseerd met het financiele pakket van SRO</t>
  </si>
  <si>
    <t>Zie ook A-701 e.v.</t>
  </si>
  <si>
    <t>A-309</t>
  </si>
  <si>
    <t xml:space="preserve">Het is mogelijk om in de GUI de voertaal Engels te kiezen. </t>
  </si>
  <si>
    <t>Configureerbare labels kunnen in zowel Engels als Nederlands worden opgegeven. Dit geldt niet voor backoffice GUI's</t>
  </si>
  <si>
    <t>4. Migratie en conversie</t>
  </si>
  <si>
    <t>A-401</t>
  </si>
  <si>
    <t>Het systeem kan gegevens importeren uit de huidige systemen (BSPAAS, VAS, WinConsyst) ten behoeve van continuering van de bedrijfsvoering en migratie.</t>
  </si>
  <si>
    <t>Het gaat hier om actuele klantgegevens, pasgegevens (inclusief nog geldige tegoeden), abonnementsgegevens en zo nodig ook productgegevens en/of andere stamgegevens.</t>
  </si>
  <si>
    <t>Architectuur</t>
  </si>
  <si>
    <t xml:space="preserve">5. SaaS </t>
  </si>
  <si>
    <t>A-501</t>
  </si>
  <si>
    <t>De applicatie is een volledige en moderne SAAS webapplicatie</t>
  </si>
  <si>
    <t>Dit betekent dat de applicatie recente versies van alle gangbare browsers op alle gangbare formats (desktop, tablet, phone etc.) ondersteunt; het op geen enkele wijze gebruik maakt van browser-of client-plugins en/of client-side middleware; er geen instellingen in de browser of het device gedaan hoeven te worden; en dat er geen enkele vorm van software installatie op een end-point benodigd is. (beargumenteerd kan hierop eventueel een uitzondering gemaakt worden voor gebruik van apps op iOS of Android)</t>
  </si>
  <si>
    <t>A-502</t>
  </si>
  <si>
    <t xml:space="preserve">De verbinding met de SaaS webapplicatie is beveiligd. </t>
  </si>
  <si>
    <t>Gebruik https: http is niet toegestaan. 
TLS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</si>
  <si>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A-503</t>
  </si>
  <si>
    <t xml:space="preserve">De URL van de applicatie dient een "Fully Qualified Domain Name" te zijn. </t>
  </si>
  <si>
    <t>Voorbeeld:
WEL https://applicatie.sro.nl  
NIET https://applicatie.nl/apps/runtime/sro</t>
  </si>
  <si>
    <t>A-504</t>
  </si>
  <si>
    <t xml:space="preserve">De SaaS applicatie is beschermd tegen misbruik en oneigenlijk gebruik. </t>
  </si>
  <si>
    <t xml:space="preserve">O.a door inzet van anti ddos, antispoofing (DNSSEC), conform gangbare standaarden zoals OWASP en de richtlijnen van het NCSC voor: • Mobiele applicaties • ICTbeveiligingsrichtlijnen voor webapplicaties • Continuïteit van online diensten </t>
  </si>
  <si>
    <t>A-505</t>
  </si>
  <si>
    <t xml:space="preserve">De leverancier kan de kwaliteit van de beveiliging van de SaaS applicatie waarborgen </t>
  </si>
  <si>
    <t>Bijvoorbeeld oplevering van een Type II Soc 2 rapport, een ISAE3402 rapport, een pentest rapport etc.</t>
  </si>
  <si>
    <t>A-506</t>
  </si>
  <si>
    <t>Nieuwe technologische ontwikkelingen worden geintegreerd in de applicatie via innovatief en gepland onderhoud en tasten voorgaande functionaliteiten niet aan</t>
  </si>
  <si>
    <t>SRO wil garantie dat de applicatie "met de tijd meegaat" en dat deze ontwikkelingen integraal in de service van de SAAS applicatie zijn meegenomen.</t>
  </si>
  <si>
    <t>6. Toegang en logging</t>
  </si>
  <si>
    <t>A-601</t>
  </si>
  <si>
    <t>De applicatie kent een autorisatie/authenticatie systeem met tenminste rollen voor beheerders (algemeen en per locatie), medewerkers en (eind-) gebruikers.</t>
  </si>
  <si>
    <t>A-602</t>
  </si>
  <si>
    <t>SRO medewerkers kunnen via SSO toegang tot de applicatie krijgen</t>
  </si>
  <si>
    <t>Toegang moet - in dit geval - ook mogelijk zijn voor medewerkers die niet in dienst zijn van SRO, zoals seizoenswerkers.</t>
  </si>
  <si>
    <t>A-603</t>
  </si>
  <si>
    <t>Alle transacties in de applicatie worden gelogd</t>
  </si>
  <si>
    <t>Bijvoorbeeld het toekennen van een korting, het afhandelen van een reservering, het toepassen van een waardevermindering op een zwemkaart etc.</t>
  </si>
  <si>
    <t>7. Koppelingen</t>
  </si>
  <si>
    <t>A-701</t>
  </si>
  <si>
    <t>Er kan een automatische koppeling gerealiseerd worden tussen de applicatie en de DataHub van SRO.</t>
  </si>
  <si>
    <t>Bij SRO verzorgt de DataHub (een SSIS implementatie) de communicatie tussen verschillende systemen, waaronder eventuele koppelingen tussen de systemen van de percelen indien van toepassing. Hierbij verrrijkt en/of converteert het ingekomen data (tbv de doelapplicatie) en fungeert het tevens als 'ETL partner' voor de datawarehouse van SRO. De DataHub is niet afhankelijk van een bepaald type koppeling, dus wordt u uitgenodigd om uw oplossing voor integratie met de SRO systemen in de aanbieding op te nemen (met name de koppeling met UBW, zie volgende eis/wens) 
De architectuur van deze koppeling moet worden opgenomen in de aanbieding. Indien er meerdere mogelijkheden zijn (rechtstreekse API-access; MQ; share import etc.) dan graag dit ook opnemen.</t>
  </si>
  <si>
    <t>A-702</t>
  </si>
  <si>
    <t>Er kan een automatische koppeling gerealiseerd worden tussen de applicatie en het financiele systeem  van SRO (UBW, aka Agresso)</t>
  </si>
  <si>
    <t>Indien tussen de applicatie en UBW een directe koppeling kan worden gerealiseerd, dan graag opnemen in de aanbieding. Hierbij dan expliciet aangeven hoe in deze situatie data-extractie door de DataHub kan worden gepleegd (tbv datawarehouse).</t>
  </si>
  <si>
    <t>A-703</t>
  </si>
  <si>
    <t>Er kan een automatische koppeling gerealiseerd worden tussen de applicatie en het vastgoed systeem van SRO (Axxerion)</t>
  </si>
  <si>
    <t>Indien tussen de applicatie en Axxerion een directe koppeling kan worden gerealiseerd, dan graag opnemen in de aanbieding. Hierbij dan expliciet aangeven hoe in deze situatie data-extractie door de DataHub kan worden gepleegd (tbv datawarehouse).</t>
  </si>
  <si>
    <t>A-704</t>
  </si>
  <si>
    <t>Er kan een automatische koppeling gerealiseerd worden tussen de applicatie en het CRM van SRO (Dynamics365)</t>
  </si>
  <si>
    <t>Indien tussen de applicatie en Dynamics365 een directe koppeling kan worden gerealiseerd, dan graag opnemen in de aanbieding. Hierbij dan expliciet aangeven hoe in deze situatie data-extractie door de DataHub kan worden gepleegd (tbv datawarehouse).</t>
  </si>
  <si>
    <t>A-705</t>
  </si>
  <si>
    <t>De verbinding voor koppelingen tussen de SaaS applicatie en andere applicaties of systemen (zowel voor applicaties in het datacenter van SRO. als koppelingen met andere SaaS applicaties) dient ‘end 2 end’ beveiligd te worden d.m.v encryptie.</t>
  </si>
  <si>
    <t>Https moet voldoen aan HTTP over tweezijdige TLS.  
TLS moet geconfigureerd zijn conform de recente adviezen, richtlijnen en verdere overwegingen van het NCSC</t>
  </si>
  <si>
    <t>A-706</t>
  </si>
  <si>
    <t>Indien er sprake is van onderliggende deelsystemen dan zijn de (interne) koppelingen niet zichtbaar voor de eindgebruiker.</t>
  </si>
  <si>
    <t>D.w.z. dat de modules vanuit één centrale user interface te benaderen of te openen zijn: de gebruiker hoeft dus geen aparte (deel)applicatie te openen of verschillende URL's te gebruiken</t>
  </si>
  <si>
    <t>A-707</t>
  </si>
  <si>
    <t xml:space="preserve">Als de applicatie koppelingen heeft met landelijke voorzieningen (bijv. een basisregistratie) en/of andere SaaS applicaties die door SRO gebruikt worden, dan identificeert de applicaties zich namens SRO N.V. </t>
  </si>
  <si>
    <t xml:space="preserve">De leverancier en SRO maken gezamenlijk afspraken met de beheerder van de gekoppelde voorziening of SaaS applicatie. </t>
  </si>
  <si>
    <t>A-708</t>
  </si>
  <si>
    <t>De SaaS applicatie kan worden gekoppeld aan Azure Conditional Access policies</t>
  </si>
  <si>
    <t>Toegang tot de applicatie kan worden beperkt door toepassing van de conditional access policies</t>
  </si>
  <si>
    <t>A-709</t>
  </si>
  <si>
    <t>De werking van de koppelingen kan gemonitord worden.</t>
  </si>
  <si>
    <t xml:space="preserve">Bijvoorbeeld door logging van transacties </t>
  </si>
  <si>
    <t>A-710</t>
  </si>
  <si>
    <t>Betalingen in de applicatie kunnen worden uitgevoerd via de Rabo omnikassa</t>
  </si>
  <si>
    <t>Rabo Omnikassa is de standaard betalingsinterface van SRO</t>
  </si>
  <si>
    <t>Beheer</t>
  </si>
  <si>
    <t>9. OTAP</t>
  </si>
  <si>
    <t>A-901</t>
  </si>
  <si>
    <t>Leverancier confirmeert zich aan het beleid van SRO dat er alleen in zeer dringende gevallen wijzigingen in de productie-omgeving plaatsvinden.</t>
  </si>
  <si>
    <t>A-902</t>
  </si>
  <si>
    <t>Alleen de productieomgeving bevat productiedata</t>
  </si>
  <si>
    <t>A-903</t>
  </si>
  <si>
    <t>Data in alle andere omgevingen is geanonimiseerd of gepseudonimiseerd. 
De enige uitzonderingen zijn (tijdelijke) testomgevingen die gebruikt worden voor: a. Controle van de conversie van productiegegevens.  b. Schaduwdraaien voor de controle van de gegevensconversie en / of de inrichting / configuratie van de applicatie.</t>
  </si>
  <si>
    <t>A-904</t>
  </si>
  <si>
    <t>Er kan aangetoond worden dat geanonimiseerde data nimmer herleidbaar tot een natuurlijk persoon is.</t>
  </si>
  <si>
    <t>10. KPI's</t>
  </si>
  <si>
    <t>A-1001</t>
  </si>
  <si>
    <t>De applicatie is 24x7 operationeel</t>
  </si>
  <si>
    <t>A-1002</t>
  </si>
  <si>
    <t>De beschikbaarheid van de applicatie is groter dan 99,5%</t>
  </si>
  <si>
    <t>A-1003</t>
  </si>
  <si>
    <t>Responstijden voor incidenten met een prioriteit 'spoed' is minder dan 30 minuten</t>
  </si>
  <si>
    <t>Zie bijlage "SLA" voor de definitie van de prioriteiten</t>
  </si>
  <si>
    <t>A-1004</t>
  </si>
  <si>
    <t>Responstijden voor incidenten met een prioriteit anders dan 'spoed', en voor vragen, wensen of problemen is minder dan 8 uren</t>
  </si>
  <si>
    <t>A-1005</t>
  </si>
  <si>
    <t xml:space="preserve">Maximum hersteltijden voor incidenten: 
prioriteit 'spoed' &lt; 4 uren
overige prioriteiten &lt; 24 uren
</t>
  </si>
  <si>
    <t>A-1006</t>
  </si>
  <si>
    <t xml:space="preserve">Maximum hersteltijden voor vragen, wensen en problemen &lt; 80 uren
</t>
  </si>
  <si>
    <t>Configuratie Verhuur</t>
  </si>
  <si>
    <t>1. Inrichting</t>
  </si>
  <si>
    <t>B-101</t>
  </si>
  <si>
    <t>De onderlinge relaties tussen de accommodatiedelen kan worden vastgelegd</t>
  </si>
  <si>
    <t>Bijv. 1/3e links maakt deel uit van gehele hal</t>
  </si>
  <si>
    <t>B-102</t>
  </si>
  <si>
    <t>Er kan een contracttarief worden aangemaakt per te selecteren periode die qua prijs gelijk blijft, ondanks mutaties in gehuurde uren en/of datums</t>
  </si>
  <si>
    <t>B-103</t>
  </si>
  <si>
    <t>Er kunnen openingstijden aan accommodaties worden toegekend</t>
  </si>
  <si>
    <t>B-104</t>
  </si>
  <si>
    <t>Er kunnen openingstijden aan accommodatiedelen worden toegekend</t>
  </si>
  <si>
    <t>B-105</t>
  </si>
  <si>
    <t>Er kunnen vaste sluitingstijden (vakanties en feestdagen) worden toegekend aan accommodaties</t>
  </si>
  <si>
    <t>B-106</t>
  </si>
  <si>
    <t>Er kunnen verhuurtarieven worden vastgelegd voor de afzonderlijke accommodatiedelen</t>
  </si>
  <si>
    <t>B-107</t>
  </si>
  <si>
    <t>De verhuurtarieven kunnen op basis van één of een combinatie van meerdere kenmerken worden vastgelegd en toegepast</t>
  </si>
  <si>
    <t>Bijv. Op basis van soort accommodatie, soort klant, periode, soort activiteit</t>
  </si>
  <si>
    <t>B-108</t>
  </si>
  <si>
    <t>Er kunnen verhuurartikelen worden aangemaakt</t>
  </si>
  <si>
    <t>B-109</t>
  </si>
  <si>
    <r>
      <t xml:space="preserve">Voor een verhuurartikel kan een prijs per </t>
    </r>
    <r>
      <rPr>
        <i/>
        <sz val="10"/>
        <rFont val="Arial"/>
        <family val="2"/>
      </rPr>
      <t>uur</t>
    </r>
    <r>
      <rPr>
        <sz val="10"/>
        <rFont val="Arial"/>
        <family val="2"/>
      </rPr>
      <t xml:space="preserve"> worden vastgelegd</t>
    </r>
  </si>
  <si>
    <t>B-110</t>
  </si>
  <si>
    <r>
      <t xml:space="preserve">Voor een verhuurartikel kan een prijs per </t>
    </r>
    <r>
      <rPr>
        <i/>
        <sz val="10"/>
        <rFont val="Arial"/>
        <family val="2"/>
      </rPr>
      <t>keer</t>
    </r>
    <r>
      <rPr>
        <sz val="10"/>
        <rFont val="Arial"/>
        <family val="2"/>
      </rPr>
      <t xml:space="preserve"> worden vastgelegd</t>
    </r>
  </si>
  <si>
    <t>B-111</t>
  </si>
  <si>
    <t>Er kunnen door SRO standaard sjablonen worden aangemaakt en onderhouden, w.o.:</t>
  </si>
  <si>
    <t>- Overeenkomst (contract)</t>
  </si>
  <si>
    <t>- Offerte</t>
  </si>
  <si>
    <t>- Datalijst (lijst met gereserveerde data)</t>
  </si>
  <si>
    <t>- Factuur</t>
  </si>
  <si>
    <t>- Factuurspecificatie (gefactureerde data en artikelen)</t>
  </si>
  <si>
    <t>B-112</t>
  </si>
  <si>
    <t>Offertes kunnen omgezet worden naar een contract</t>
  </si>
  <si>
    <t>B-113</t>
  </si>
  <si>
    <t>Er kunnen door SRO standaard e-mail sjablonen worden aangemaakt en onderhouden, voor de verzending:</t>
  </si>
  <si>
    <t>- De overeenkomst (contract)</t>
  </si>
  <si>
    <t>- De offerte</t>
  </si>
  <si>
    <t>- De factuur</t>
  </si>
  <si>
    <t>B-114</t>
  </si>
  <si>
    <t>Er kunnen bijlagen worden toegevoegd aan de standaard e-mailsjablonen</t>
  </si>
  <si>
    <t>Bijv. Algemene voorwaarden</t>
  </si>
  <si>
    <t>B-115</t>
  </si>
  <si>
    <t>Er kan een annuleringsreglement worden vastgelegd en toegepast</t>
  </si>
  <si>
    <t>B-116</t>
  </si>
  <si>
    <t>Er vindt een automatische berekening plaats van de annuleringskosten op basis van een staffel</t>
  </si>
  <si>
    <t xml:space="preserve">Bijvoorbeeld: 
&gt;30 dagen voor aanvang verhuur=0%
tot 21 dagen voor aanvang verhuur = 25%
tot 14 dagen voor aanvang verhuur = 75%
tot 7 dagen voor aanvang verhuur = 100%
</t>
  </si>
  <si>
    <t>B-117</t>
  </si>
  <si>
    <t>Er kan geindexeerd worden op bedragen excl. btw, incl. btw, een percentage en/of een vrij te kiezen decimaal</t>
  </si>
  <si>
    <t>B-118</t>
  </si>
  <si>
    <t>Keuze vrijheid om annuleringsregeling te overrulen</t>
  </si>
  <si>
    <t>B-119</t>
  </si>
  <si>
    <t>Er is een dashboard beschikbaar die de actuele bezetting toont</t>
  </si>
  <si>
    <t>B-120</t>
  </si>
  <si>
    <t>Narrowcasting is mogelijk op basis van bezettingsparameters</t>
  </si>
  <si>
    <t>Gebruik</t>
  </si>
  <si>
    <t>2. Performance</t>
  </si>
  <si>
    <t>B-201</t>
  </si>
  <si>
    <t>Het wisselen van schermen duurt niet langer dan 2 seconden</t>
  </si>
  <si>
    <t>B-202</t>
  </si>
  <si>
    <t>Het aantal handelingen om een reservering te kunnen vastleggen, te muteren of te verzenden of om gegevens te raadplegen is tot een minimum beperkt</t>
  </si>
  <si>
    <t>Uw applicatie zal hier tijdens de productdemonstratie op worden beoordeeld.</t>
  </si>
  <si>
    <t>Verhuur</t>
  </si>
  <si>
    <t>3. Planningsrooster</t>
  </si>
  <si>
    <t>B-301</t>
  </si>
  <si>
    <t>Er is een planningsrooster aanwezig waarop alle accomodaties en accommodatiedelen worden weergegeven</t>
  </si>
  <si>
    <t>B-302</t>
  </si>
  <si>
    <t>Vanuit het planningsrooster kunnen reserveringen worden vastgelegd</t>
  </si>
  <si>
    <t>B-303</t>
  </si>
  <si>
    <t>Vanuit het planningsrooster kunnen algemene activiteiten worden vastgelegd, zoals schoonmaak en onderhoud</t>
  </si>
  <si>
    <t>B-304</t>
  </si>
  <si>
    <t>Op het planningsrooster worden alle reserveringen weergegeven</t>
  </si>
  <si>
    <t>B-305</t>
  </si>
  <si>
    <t>Op het planningsrooster worden alle overige activiteiten weergegeven</t>
  </si>
  <si>
    <t>Niet reserveringsactiviteiten zoals: schoonmaak, onderhoud, etc</t>
  </si>
  <si>
    <t>B-306</t>
  </si>
  <si>
    <t>Het planningsrooster kan weergegeven worden:</t>
  </si>
  <si>
    <t>Per dag</t>
  </si>
  <si>
    <t>Per week</t>
  </si>
  <si>
    <t>B-307</t>
  </si>
  <si>
    <t>Het dag- en weekrooster kunnen worden gemaild</t>
  </si>
  <si>
    <t>B-308</t>
  </si>
  <si>
    <t>Op het planningsrooster wordt een aantoonbaar onderscheid gemaakt tussen verhuur- en overige activiteiten</t>
  </si>
  <si>
    <t>B-309</t>
  </si>
  <si>
    <t>In het planningsrooster kan eenvoudig gezocht worden naar beschikbare ruimten</t>
  </si>
  <si>
    <t>B-310</t>
  </si>
  <si>
    <t>In het planningsrooster kan gezocht worden naar een specifieke reservering</t>
  </si>
  <si>
    <t>B-311</t>
  </si>
  <si>
    <r>
      <t xml:space="preserve">Reserveringen kunnen d.m.v. </t>
    </r>
    <r>
      <rPr>
        <i/>
        <sz val="11"/>
        <rFont val="Calibri"/>
        <family val="2"/>
        <scheme val="minor"/>
      </rPr>
      <t xml:space="preserve">Drag and Drop </t>
    </r>
    <r>
      <rPr>
        <sz val="11"/>
        <rFont val="Calibri"/>
        <family val="2"/>
        <scheme val="minor"/>
      </rPr>
      <t>verplaatst worden in het rooster</t>
    </r>
  </si>
  <si>
    <t>B-312</t>
  </si>
  <si>
    <t>Vanuit het rooster kunnen de klantgegevens direct worden geraadpleegd</t>
  </si>
  <si>
    <t>B-313</t>
  </si>
  <si>
    <t>Bij het aanmaken van een huurder kan onderscheid gemaakt worden tussen klanttypes: een persoon of een organisatie</t>
  </si>
  <si>
    <t>B-314</t>
  </si>
  <si>
    <t>Bij een organisatie kunnen (meerdere) contactpersonen worden vastgelegd</t>
  </si>
  <si>
    <t>B-315</t>
  </si>
  <si>
    <t>Bij contactpersonen kan onderscheid gemaakt worden tussen een algemeen contactpersoon of een contactpersoon voor de factuur</t>
  </si>
  <si>
    <t>B-316</t>
  </si>
  <si>
    <t>Huurders kunnen worden toegewezen aan een specifieke klantengroep</t>
  </si>
  <si>
    <t>Bijv. Particulier, vereniging, basisonderwijs, etc</t>
  </si>
  <si>
    <t>B-317</t>
  </si>
  <si>
    <t>Van huurders en contactpersonen kunnen minimaal de volgende gegevens worden vastgelegd:</t>
  </si>
  <si>
    <t>Naam organisatie</t>
  </si>
  <si>
    <t>Voorletter(s)</t>
  </si>
  <si>
    <t>Bij een (contact)persoon</t>
  </si>
  <si>
    <t>Achternaam</t>
  </si>
  <si>
    <t>Adresgegevens</t>
  </si>
  <si>
    <t>E-mailadres</t>
  </si>
  <si>
    <t>Telefoonnummer</t>
  </si>
  <si>
    <t>Debiteurnummer</t>
  </si>
  <si>
    <t>Type contactpersoon</t>
  </si>
  <si>
    <t>Bij contactpersonen: Zie B.16</t>
  </si>
  <si>
    <t>Klantengroep</t>
  </si>
  <si>
    <t>B-318</t>
  </si>
  <si>
    <t>Op de klantkaart kunnen de volgende zaken worden geraadpleegd:</t>
  </si>
  <si>
    <t>Alle overeenkomsten van reserveringen</t>
  </si>
  <si>
    <t>Alle facturen</t>
  </si>
  <si>
    <t>Alle verzonden correspondentie</t>
  </si>
  <si>
    <t>B-319</t>
  </si>
  <si>
    <t>Er wordt een logging bijgehouden op gebruikersnaam, datum en tijdstip van:</t>
  </si>
  <si>
    <t>Vastleggen of muteren van een reservering</t>
  </si>
  <si>
    <t>Het toekennen van korting</t>
  </si>
  <si>
    <t>Het toekennen van toeslag</t>
  </si>
  <si>
    <t>Verzending van correspondentie via email</t>
  </si>
  <si>
    <t>B-320</t>
  </si>
  <si>
    <t>Facturen kunnen automatisch worden aangemaakt, rekening houdend met de factuurfrequentie</t>
  </si>
  <si>
    <t>B-321</t>
  </si>
  <si>
    <t>Facturen kunnen op digitale wijze automatisch worden verzonden, op een vooraf in te stellen wederkerend moment</t>
  </si>
  <si>
    <t>B-322</t>
  </si>
  <si>
    <t>De applicatie maakt het mogelijk om (groepen van) huurders per e-mail te informeren over belangwekkende zaken</t>
  </si>
  <si>
    <t>B-323</t>
  </si>
  <si>
    <t>De applicatie maakt het mogelijk om huurders van een specifieke  accommodatie (per e-mail) een bericht te sturen</t>
  </si>
  <si>
    <t>Bijvoorbeeld bij een locale calamiteit waardoor de accommodatie ad hoc niet meer gebruikt kan worden</t>
  </si>
  <si>
    <t>B-324</t>
  </si>
  <si>
    <t>Het is mogelijk om volledige reservering te crediteren</t>
  </si>
  <si>
    <t>B-325</t>
  </si>
  <si>
    <t>Het is mogelijk om een enkele dag (of dagen) uit een volledige reservering te crediteren</t>
  </si>
  <si>
    <t>Van toepassing op structurele verhuur</t>
  </si>
  <si>
    <t>B-326</t>
  </si>
  <si>
    <t>Het is mogelijk direct een creditfactuur te genereren</t>
  </si>
  <si>
    <t>B-327</t>
  </si>
  <si>
    <t>De applicatie is geschikt voor digitale ondertekening (van overeenkomsten)</t>
  </si>
  <si>
    <t>B-328</t>
  </si>
  <si>
    <t>Het is mogelijk om een huurder de toegezonden overeenkomst digitaal te laten ondertekenen</t>
  </si>
  <si>
    <t>Kunt u bij uw toelichting aangeven of en hoe deze functionaliteit is gerealiseerd binnen uw applicatie?</t>
  </si>
  <si>
    <t>B-329</t>
  </si>
  <si>
    <t>Het is mogelijk om vanuit de back-end een "zoek en boek" activiteit uit te voeren</t>
  </si>
  <si>
    <t>Toegang</t>
  </si>
  <si>
    <t>4. Toegangscontrole</t>
  </si>
  <si>
    <t>B-401</t>
  </si>
  <si>
    <t>Bij stroomuitval is elektronische toegang tot de locatie niet mogelijk In die gevallen is het mogelijk om de locatie te verlaten via de deur middels de anti-paniek voorziening.</t>
  </si>
  <si>
    <t>B-402</t>
  </si>
  <si>
    <t>Toegang tot de locatie moet, naast het reguliere toegangsmiddel, ook toegankelijk zijn via een fysiek toegangsmiddel, zoals een sleutel. Fysieke toegangsmiddelen zijn meermaals bruikbaar.</t>
  </si>
  <si>
    <t>B-403</t>
  </si>
  <si>
    <t>De applicatie maakt het voor een daartoe geautoriseerde gebruiker  mogelijk om op afstand de deur te open voor een huurder of derde zoals schoonmaakdiensten. 24/7</t>
  </si>
  <si>
    <t>B-404</t>
  </si>
  <si>
    <t>De applicatie maakt het mogelijk dat 2 of meer huurders of andere tot toegang geautoriseerden gelijktijdig toegang hebben tot de accommodatie.</t>
  </si>
  <si>
    <t>B-405</t>
  </si>
  <si>
    <t>De huurder kan door middel van digitaal middel (bijv. barcode, pincode, Mifare, NFC, QR-code en/of app) toegang krijgen tot de gehuurde accommodatie.</t>
  </si>
  <si>
    <t>B-406</t>
  </si>
  <si>
    <t>Toegang tot de gehuurde accommodatie is alleen mogelijk gedurende de periode (dag en tijd) van de reservering, plus een door beheerder in te geven duur voorafgaand en na de huur.</t>
  </si>
  <si>
    <t>B-407</t>
  </si>
  <si>
    <t>Een toegangsmiddel kan, indien dit in lijn is met de autorisaties van de betrokkenen, toegang verschaffen tot 1 of meerdere accomodaties op 1 of meerdere momenten.</t>
  </si>
  <si>
    <t>Toegang is dan niet afhankelijk van een reservering, maar op basis van toegangsrechten</t>
  </si>
  <si>
    <t>B-408</t>
  </si>
  <si>
    <t>De verhuuradministratie kan de autorisaties op 1 of meer toegangsmiddel(en) wijzigen of dit middel onbruikbaar maken.</t>
  </si>
  <si>
    <t>B-409</t>
  </si>
  <si>
    <t>Een klant kan het slot van de deur permanent geopend houden gedurende de  huurtijd, wanneer hij daarvoor geautoriseerd is</t>
  </si>
  <si>
    <t>B-410</t>
  </si>
  <si>
    <t>Bij permanente opening van het slot, sluit de deur automatisch nadat de gehuurde tijd is verstreken</t>
  </si>
  <si>
    <t>B-411</t>
  </si>
  <si>
    <t>De beheerder beschikt over een tool (app), waarbij deze in staat is om (op afstand):</t>
  </si>
  <si>
    <t>Het slot voor een bepaalde tijd geopend te houden</t>
  </si>
  <si>
    <t>Het slot permanent te openen</t>
  </si>
  <si>
    <t>Het slot éénmalig te openen</t>
  </si>
  <si>
    <t>Om het slot te sluiten</t>
  </si>
  <si>
    <t>B-412</t>
  </si>
  <si>
    <t>Inzicht heeft in de actuele status van een slot (geopend/gesloten/storing)</t>
  </si>
  <si>
    <t>B-413</t>
  </si>
  <si>
    <t>De applicatie voorziet in een dashboardfunctie waarbij inzicht per locatie gegeven wordt in:</t>
  </si>
  <si>
    <t>Status van de toestand van het slot (geopend, gesloten)</t>
  </si>
  <si>
    <t>Naam van de huurder welke in het pand aanwezig is</t>
  </si>
  <si>
    <t>Reden waarom toegang is geweigerd (bijvoorbeeld geen reservering)</t>
  </si>
  <si>
    <t>Datum en tijdstip van (de poging tot) openen deur</t>
  </si>
  <si>
    <t>Status van verbinding (internet/4G) Online / Offline</t>
  </si>
  <si>
    <t>B-414</t>
  </si>
  <si>
    <t>De applicatie is in staat om binnen 1 locatie meerdere deuren onafhankelijk van elkaar aan te sturen</t>
  </si>
  <si>
    <t>Bijvoorbeeld: Voordeur A kunnen openen maar tussendeur B niet</t>
  </si>
  <si>
    <t>B-415</t>
  </si>
  <si>
    <t>De klant heeft de mogelijkheid om het slot tijdens de inhuur tussentijds (op afstand) voor een bepaalde periode te openen.</t>
  </si>
  <si>
    <t>5. Hardware</t>
  </si>
  <si>
    <t>B-501</t>
  </si>
  <si>
    <t>De sloten zijn van het type 'Electronisch slot', geen motorsloten</t>
  </si>
  <si>
    <t>B-502</t>
  </si>
  <si>
    <t>Er kan een akoestisch signaal in de zaal gegeven worden wanneer de deur langdurig open blijft staan</t>
  </si>
  <si>
    <t>Wanneer de deur met voorwerpen bewust van het slot wordt gehouden (bijv. prullenbak tussen deur en deursponning) en de permanente openstelling (B-409) niet is ingesteld.</t>
  </si>
  <si>
    <t>B-503</t>
  </si>
  <si>
    <t>Sloten etc. moeten accuraat kunnen worden geactiveerd op basis van de kloktijden en de wensen van de klant.</t>
  </si>
  <si>
    <t>6. GBS</t>
  </si>
  <si>
    <t>B-601</t>
  </si>
  <si>
    <t>Het moet mogelijk zijn om toegang tot een accommodatie via een tourniquet te verkrijgen</t>
  </si>
  <si>
    <t>Eventueel in combinatie met functionaliteit uit perceel 2</t>
  </si>
  <si>
    <t>B-602</t>
  </si>
  <si>
    <t>Reserverings/gebruiksdata moet ontsluitbaar zijn via een API ten behoeve van GBS systemen</t>
  </si>
  <si>
    <t>7. Incidentele verhuur</t>
  </si>
  <si>
    <t>B-701</t>
  </si>
  <si>
    <t>Er kunnen enkelvoudige reserveringen worden aangemaakt</t>
  </si>
  <si>
    <t>B-702</t>
  </si>
  <si>
    <t>Er kunnen optionele reserveringen worden aangemaakt</t>
  </si>
  <si>
    <t>B-703</t>
  </si>
  <si>
    <t>Optionele reserveringen kunnen niet worden gefactureerd</t>
  </si>
  <si>
    <t>B-704</t>
  </si>
  <si>
    <t>Van een incidentele reservering worden de volgende gegevens vastgelegd:</t>
  </si>
  <si>
    <t>Accommodatie</t>
  </si>
  <si>
    <t>Accommodatiedeel</t>
  </si>
  <si>
    <t>Datum</t>
  </si>
  <si>
    <t>Tijd (van - tot)</t>
  </si>
  <si>
    <t>Activiteit</t>
  </si>
  <si>
    <t>Huurder</t>
  </si>
  <si>
    <t>B-705</t>
  </si>
  <si>
    <t>Het tarief voor de enkelvoudige reservering wordt automatisch ontleend aan de in de configuratie samengestelde tarieven</t>
  </si>
  <si>
    <t>B-706</t>
  </si>
  <si>
    <t>Aan een enkelvoudige reservering kan korting worden toegekend</t>
  </si>
  <si>
    <t>B-707</t>
  </si>
  <si>
    <t>Aan een enkelvoudige reservering kan een toeslag worden toegekend</t>
  </si>
  <si>
    <t>B-708</t>
  </si>
  <si>
    <t>Er kunnen verhuurartikelen worden toegevoegd aan een enkelvoudige reservering</t>
  </si>
  <si>
    <t>B-709</t>
  </si>
  <si>
    <t>Te verzenden documenten en e-mailsjablonen kunnen voor verzending nog worden aangepast</t>
  </si>
  <si>
    <t>B-710</t>
  </si>
  <si>
    <t>Huurovereenkomsten van enkelvoudige reserveringen kunnen per e-mail verzonden worden aan de huurder</t>
  </si>
  <si>
    <t>B-711</t>
  </si>
  <si>
    <t>Met de huurovereenkomst kan automatisch een datalijst (huurspecificatie) worden meegezonden</t>
  </si>
  <si>
    <t>B-712</t>
  </si>
  <si>
    <t>Met de huurovereenkomst kunnen automatisch de algemene huurvoorwaarden worden meegezonden</t>
  </si>
  <si>
    <t>B-713</t>
  </si>
  <si>
    <t>De factuur voor de enkelvoudige reservering kan per e-mail worden verzonden</t>
  </si>
  <si>
    <t>B-714</t>
  </si>
  <si>
    <t>De e-mail voor de factuur kan automatisch voorzien worden van een factuurspecificatie</t>
  </si>
  <si>
    <t>B-715</t>
  </si>
  <si>
    <t>De e-mail voor het verzenden van de factuur kan worden voorzien met een betaallink, t.b.v. betaling per iDEAL/omnikassa</t>
  </si>
  <si>
    <t>8. Structurele verhuur</t>
  </si>
  <si>
    <t>B-801</t>
  </si>
  <si>
    <t>Er kunnen reserveringen van structurele aard worden vastgelegd</t>
  </si>
  <si>
    <t>B-802</t>
  </si>
  <si>
    <t>B-803</t>
  </si>
  <si>
    <t>In dezelfde overeenkomst kan de inhuur van meerdere accommodaties en/of accommodatiedelen worden vastgelegd</t>
  </si>
  <si>
    <t>B-804</t>
  </si>
  <si>
    <t>Van een structurele reservering worden de volgende gegevens vastgelegd:</t>
  </si>
  <si>
    <t>Accommodatie(s)</t>
  </si>
  <si>
    <t>Accommodatiedeel of -delen</t>
  </si>
  <si>
    <t>Datum vanaf - tot en met</t>
  </si>
  <si>
    <t>Activiteit(en)</t>
  </si>
  <si>
    <t>B-805</t>
  </si>
  <si>
    <t>Het tarief voor de structurele verhuur wordt automatisch ontleend aan de in de configuratie samengestelde tarieven</t>
  </si>
  <si>
    <t>B-806</t>
  </si>
  <si>
    <t>Bij het vastleggen van structurele verhuur wordt rekening gehouden met de vooraf gedefinieerde sluitingstijden, waarbij deze automatisch worden uitgesloten</t>
  </si>
  <si>
    <t>B-807</t>
  </si>
  <si>
    <t>Sluitingstijden kunnen indien gewenst worden overruled</t>
  </si>
  <si>
    <t>B-808</t>
  </si>
  <si>
    <t>Willekeurige data kunnen naar eigen inzicht worden uitgesloten van een reeks</t>
  </si>
  <si>
    <t>B-809</t>
  </si>
  <si>
    <t>Aan de structurele verhuur kan korting worden toegekend</t>
  </si>
  <si>
    <t>B-810</t>
  </si>
  <si>
    <t>Aan de structurele verhuur kan een toeslag worden toegekend</t>
  </si>
  <si>
    <t>B-811</t>
  </si>
  <si>
    <t>Er kunnen verhuurartikelen worden toegevoegd</t>
  </si>
  <si>
    <t>B-812</t>
  </si>
  <si>
    <t>Huurovereenkomsten kunnen per e-mail verzonden worden aan de huurder</t>
  </si>
  <si>
    <t>B-813</t>
  </si>
  <si>
    <t>B-814</t>
  </si>
  <si>
    <t>Met e-mail voor de huurovereenkomst kan automatisch een link opgenomen worden met een verwijzing naar de algemene voorwaarden</t>
  </si>
  <si>
    <t>Een link naar een pagina op de website van SRO</t>
  </si>
  <si>
    <t>B-815</t>
  </si>
  <si>
    <t>De factuur kan per e-mail worden verzonden</t>
  </si>
  <si>
    <t>B-816</t>
  </si>
  <si>
    <t>Accommodatiedelen kunnen 'onzichtbaar' gemaakt worden in het rooster, ondanks dat er verhuur in plaatsvindt</t>
  </si>
  <si>
    <t>Dit soort situaties heet betrekking op accommodatiedelen die het gehele seizoen, gedurende de gehele openingstijd verhuurd zijn. Het is niet zinvol om deze te blijven tonen in het rooster. Bvendien levert dit een buitensporig vol rooster op zonder dat de getoonde delen verhuurd kunnen worden. Deze onderdelen naar wens 'onzichtbaar' kunnen in het rooster dus.</t>
  </si>
  <si>
    <t>Online</t>
  </si>
  <si>
    <t>9. Online verhuur</t>
  </si>
  <si>
    <t>B-901</t>
  </si>
  <si>
    <t>De verhuuradministatie heeft digitaal de mogelijkheid om op een gegeven datum de online reserveren "aan" te zetten. De verhuuradminstratie kan dus bepalen wanneer of tot hoe lang (datum) de online verhuuromgeving beschikbaar is.</t>
  </si>
  <si>
    <t>B-902</t>
  </si>
  <si>
    <t>In de configureratie kan worden aangegeven of een locatie online te huren is.</t>
  </si>
  <si>
    <t>B-903</t>
  </si>
  <si>
    <t>Het is voor huurders mogelijk om, zonder tussenkomst van de verhuuradministratie, locaties voor een zekere periode, onder zekere voorwaarden en tegen een zekere betaling te huren. Huurder maakt hierbij gebruik van een via het internet te benaderen omgeving.</t>
  </si>
  <si>
    <t>B-904</t>
  </si>
  <si>
    <t>De oplossing kan in de website van SRO geintergreerd worden</t>
  </si>
  <si>
    <t>B-905</t>
  </si>
  <si>
    <t>Op de website kan fysiek onderscheid gemaakt worden tussen binnen- en buitensport</t>
  </si>
  <si>
    <t>B-906</t>
  </si>
  <si>
    <t>Het uiteindelijke tarief van een reservering wordt beïnvloed door de keuzes van een huurder voor de duur, het type accommodatie (sportzaal, gymzaal) en het type huurder. De weergave van de kosten worden bepaald aan de hand van de gemaakte keuze van de huurder.</t>
  </si>
  <si>
    <t>De tarieven zijn een afgeleide van de tarievenstructuur zoals beschreven op tabblad 4. Verhuur, A.9</t>
  </si>
  <si>
    <t>B-907</t>
  </si>
  <si>
    <t>De huurder kan de reservering afrekenen per iDEAL</t>
  </si>
  <si>
    <t>B-908</t>
  </si>
  <si>
    <t>Per vaste huurder kan worden bepaald dat deze naast iDEAL ook per factuur kan betalen</t>
  </si>
  <si>
    <t>B-909</t>
  </si>
  <si>
    <t>De huurder kan zoeken op een adres. In dat geval  worden accommodaties in de omgeving van het opgegeven adres getoond.</t>
  </si>
  <si>
    <t>B-910</t>
  </si>
  <si>
    <t>Kiest de huurder voor een datum dan krijgt de huurderde beschikbare accommodaties en activiteiten te gepresenteerd.</t>
  </si>
  <si>
    <t>B-911</t>
  </si>
  <si>
    <t>Huurder moet een gemaakte boeking kunnen wijzigen of annuleren via de online omgeving.</t>
  </si>
  <si>
    <t>B-912</t>
  </si>
  <si>
    <t>Een huurder kan een reservering met een door de huurder te kiezen frequentie herhalen om hiermee een reeks reserveringen over een door de huurder te kiezen periode vast te leggen.</t>
  </si>
  <si>
    <t>B-913</t>
  </si>
  <si>
    <t>Huurders kunnen na inloggen in de eigen omgeving de door hen gemaakte reserveringen raadplegen</t>
  </si>
  <si>
    <t>B-914</t>
  </si>
  <si>
    <t>Huurders kunnen na inloggen in de eigen omgeving hun persoonsgegevens raadplegen en wijzigen</t>
  </si>
  <si>
    <t>B-915</t>
  </si>
  <si>
    <t>De beschikbaarheid van accomodaties, op een door de huurder geselecteerd moment, is inzichtelijk zonder identificatie en autorisatie van de huurder.</t>
  </si>
  <si>
    <t>B-916</t>
  </si>
  <si>
    <t xml:space="preserve">Bij registratie voor de online omgeving wordt de huurder om de volgende gegevens gevraagd (zie ook eisen rondom toegangssysteem): </t>
  </si>
  <si>
    <t>NAW-gegevens</t>
  </si>
  <si>
    <t>KvK-nummer</t>
  </si>
  <si>
    <t>B-917</t>
  </si>
  <si>
    <t xml:space="preserve">Huurders kunnen op verzoek en zonder tussenkomst van verhuuradministratie toegang tot de eigen online omgeving herstellen, bijvoorbeeld wanneer zij een wachtwoord vergeten zijn ('wachtwoord vergeten?'). </t>
  </si>
  <si>
    <t>B-918</t>
  </si>
  <si>
    <t>Huurders kunnen na inloggen in de eigen omgeving hun facturen raadplegen</t>
  </si>
  <si>
    <t>B-919</t>
  </si>
  <si>
    <t>Huurders kunnen na inloggen in de eigen omgeving hun facturen online per iDEAL betalen</t>
  </si>
  <si>
    <t>B-920</t>
  </si>
  <si>
    <t>Vanuit de online omgeving wordt per e-mail een bevestiging aan de huurder gestuurd (en een factuur indien van toepassing) en een betaalbewijs</t>
  </si>
  <si>
    <t>B-921</t>
  </si>
  <si>
    <t>Huurders moeten bij reservering hebben ingestemd met de algemene voorwaarden van SRO</t>
  </si>
  <si>
    <t>B-922</t>
  </si>
  <si>
    <t>Huurders moeten bij reservering hebben ingestemd met het privacy regelement van SRO</t>
  </si>
  <si>
    <t>B-923</t>
  </si>
  <si>
    <t>Na het betalen van de factuur verkrijgt de huurder toegang tot de gehuurde accommodatie</t>
  </si>
  <si>
    <t>10.Seizoensplanning</t>
  </si>
  <si>
    <t>B-1001</t>
  </si>
  <si>
    <t>Alle structurele verhuur van het voorgaande seizoen kan worden gekopieerd naar een voorlopig nieuw seizoen</t>
  </si>
  <si>
    <t>B-1002</t>
  </si>
  <si>
    <t xml:space="preserve">De overeenkomsten uit dit voorlopig nieuwe seizoen kunnen (als voorstel) per e-mail verzonden worden aan de structurele huurders </t>
  </si>
  <si>
    <t>B-1003</t>
  </si>
  <si>
    <t>In het voorlopig nieuwe seizoen kunnen mutaties worden aangebracht</t>
  </si>
  <si>
    <t>B-1004</t>
  </si>
  <si>
    <t>In het voorlopig nieuwe seizoen worden eventuele dubbelingen 'gedoogd'</t>
  </si>
  <si>
    <t>Dubbele boekingen zijn (nog) mogelijk</t>
  </si>
  <si>
    <t>B-1005</t>
  </si>
  <si>
    <t>Alleen wanneer het voorlopig nieuwe seizoen geen dubbelingen meer bevat, kan dit seizoen defintief worden gemaakt</t>
  </si>
  <si>
    <t>11. Verenigingsportaal</t>
  </si>
  <si>
    <t>B-1101</t>
  </si>
  <si>
    <t>Daartoe geautoriseerde verenigingen kunnen in een eigen online omgeving het ledenbestand bijhouden en onderhouden</t>
  </si>
  <si>
    <t>B-1102</t>
  </si>
  <si>
    <t>Verengingen kunnen mutaties in het ledenbestand uploaden</t>
  </si>
  <si>
    <t>B-1103</t>
  </si>
  <si>
    <t>Leden die door de vereniging zijn toegevoegd in de eigen omgeving krijgen op basis van de inhuur door die vereniging toegang tot een accommodatie via dezelfde hardware</t>
  </si>
  <si>
    <t>B-1104</t>
  </si>
  <si>
    <t>Verenigingen kunnen in de eigen online omgeving de reserveringen raadplegen</t>
  </si>
  <si>
    <t>B-1105</t>
  </si>
  <si>
    <t>De vereniging kan vanuit de eigen online omgeving reserveringen toevoegen</t>
  </si>
  <si>
    <t>B-1106</t>
  </si>
  <si>
    <t>De vereniging kan vanuit de eigen online omgeving de facturen raadplegen</t>
  </si>
  <si>
    <t>B-1107</t>
  </si>
  <si>
    <t>De vereniging kan vanuit de eigen online omgeving facturen per iDEAL betalen via de DataHub link</t>
  </si>
  <si>
    <t>Zie A-701 voor uitleg over de DataHub. UBW (aka Agresso) is het financiele systeem van SRO</t>
  </si>
  <si>
    <t>B-1108</t>
  </si>
  <si>
    <t>De vereniging kan vanuit de eigen online omgeving reserveringen annuleren, rekening houdend met de annuleringsregeling</t>
  </si>
  <si>
    <t>C-101</t>
  </si>
  <si>
    <t>Er bestaat een 'activiteitenrooster', waarin de activiteiten van het zwembad kunnen worden gepland</t>
  </si>
  <si>
    <t>C-102</t>
  </si>
  <si>
    <t>In het activiteitenrooster kan tevens de verhuur van het zwembad vastgelegd worden</t>
  </si>
  <si>
    <t>C-103</t>
  </si>
  <si>
    <t>Het activiteitenrooster is tevens leidend voor het reguleren van de toegangscontrole tot het zwembad</t>
  </si>
  <si>
    <t>Dit geldt ook voor de toegang van verenigingen</t>
  </si>
  <si>
    <t>C-104</t>
  </si>
  <si>
    <t>De prijzen van alle artikelen kunnen geindexeerd worden: alle artikelen in één keer of per stuk</t>
  </si>
  <si>
    <t>C-105</t>
  </si>
  <si>
    <r>
      <rPr>
        <i/>
        <sz val="10"/>
        <rFont val="Arial"/>
        <family val="2"/>
      </rPr>
      <t>Er kan uit de volgende paramaters gekozen worden:</t>
    </r>
    <r>
      <rPr>
        <sz val="10"/>
        <rFont val="Arial"/>
        <family val="2"/>
      </rPr>
      <t xml:space="preserve">
Indexeren met een bedrag excl. BTW</t>
    </r>
  </si>
  <si>
    <t>Indexeren met een bedrag incl. BTW</t>
  </si>
  <si>
    <t>Indexeren met een percentage</t>
  </si>
  <si>
    <t>Afronding op vrij te kiezen decimaal</t>
  </si>
  <si>
    <t>C-106</t>
  </si>
  <si>
    <t>Bezoekers kunnen worden aangemerkt als minder valide, zodat deze toegang krijgen via de invalidenpoort</t>
  </si>
  <si>
    <t>C-107</t>
  </si>
  <si>
    <t>De applicatie ondersteunt de mogelijkheid van het gebruik van Stocard</t>
  </si>
  <si>
    <t>Stocard - Zakelijk (stocardapp.com)</t>
  </si>
  <si>
    <t>Configuratie Entree</t>
  </si>
  <si>
    <t>2. Aanmaken producten</t>
  </si>
  <si>
    <t>C-201</t>
  </si>
  <si>
    <t>Er kunnen losse entreebewijzen worden aangemaakt</t>
  </si>
  <si>
    <t>C-202</t>
  </si>
  <si>
    <t>Hetzelfde los entreebewijs kan meerdere locatiespecifieke prijzen krijgen, zodat er niet telkens een zelfde entreebewijs moet worden aangemaakt per locatie</t>
  </si>
  <si>
    <t>C-203</t>
  </si>
  <si>
    <t>Er kunnen één of meerdere activiteiten gekoppeld worden aan een los entreebewijs</t>
  </si>
  <si>
    <t>C-204</t>
  </si>
  <si>
    <t>Dag van geldigheid wordt vermeld op entreebewijs</t>
  </si>
  <si>
    <t>C-205</t>
  </si>
  <si>
    <t>Een los entreebewijs representeert max.1 bezoek en is dus maar eenmaal te gebruiken</t>
  </si>
  <si>
    <t>C-206</t>
  </si>
  <si>
    <r>
      <rPr>
        <i/>
        <sz val="10"/>
        <rFont val="Arial"/>
        <family val="2"/>
      </rPr>
      <t xml:space="preserve">Aan een los entreebewijs kan een maximale gebruiksduur worden gekoppeld, in 'x':
</t>
    </r>
    <r>
      <rPr>
        <sz val="10"/>
        <rFont val="Arial"/>
        <family val="2"/>
      </rPr>
      <t>Uren</t>
    </r>
  </si>
  <si>
    <t>Dagen</t>
  </si>
  <si>
    <t>Weken</t>
  </si>
  <si>
    <t>Maanden</t>
  </si>
  <si>
    <t>Jaren</t>
  </si>
  <si>
    <t>C-207</t>
  </si>
  <si>
    <t>Van een los entreebewijs kan worden aangegeven of deze naast offline (betaalzuil) ook online aan te kopen is</t>
  </si>
  <si>
    <t>De SRO wil zelf haar online te verkopen assortiment kunnen samenstellen. Sommige aan de betalzuil (offline) te verkrijgen artikelen zullen online niet verkrijgbaar zijn</t>
  </si>
  <si>
    <t>C-208</t>
  </si>
  <si>
    <t>Er kunnen aktie-artikelen worden aangemaakt, welke een beperkte tijd en dus tijdelijk verkoopbaar zijn</t>
  </si>
  <si>
    <t>Een dergelijk artikel is vanaf een bepaalde datum tot en met een uiterste datum verkoopbaar op de betaalzuil. Het artikel komt na de uiterste datum automatisch te vervallen op de betaalzuil</t>
  </si>
  <si>
    <t>C-209</t>
  </si>
  <si>
    <t>Er kunnen meerbadenkaarten worden aangemaakt</t>
  </si>
  <si>
    <t>C-210</t>
  </si>
  <si>
    <r>
      <rPr>
        <i/>
        <sz val="10"/>
        <rFont val="Arial"/>
        <family val="2"/>
      </rPr>
      <t>Van meerbadenkaarten kunnen minimaal de volgende eigenschappen worden opgegeven:</t>
    </r>
    <r>
      <rPr>
        <sz val="10"/>
        <rFont val="Arial"/>
        <family val="2"/>
      </rPr>
      <t xml:space="preserve">
Aantal knippen</t>
    </r>
  </si>
  <si>
    <t>Geldigheidsduur</t>
  </si>
  <si>
    <t>C-211</t>
  </si>
  <si>
    <t>Op een meerbadenkaart kan worden aangegeven hoeveel 'extra' toegangstijd van toepassing is, zodat men met het abonnement eerder toegang verkrijgt tot het bad dan dat de corresponderende activiteit staat gepland</t>
  </si>
  <si>
    <t>C-218</t>
  </si>
  <si>
    <t>Er kunnen abonnementen aangemaakt worden</t>
  </si>
  <si>
    <t>C-219</t>
  </si>
  <si>
    <r>
      <rPr>
        <i/>
        <sz val="10"/>
        <rFont val="Arial"/>
        <family val="2"/>
      </rPr>
      <t>Van abonnementen kunnen minimaal de volgende eigenschappen worden opgegeven:</t>
    </r>
    <r>
      <rPr>
        <sz val="10"/>
        <rFont val="Arial"/>
        <family val="2"/>
      </rPr>
      <t xml:space="preserve">
Geldigheidsduur</t>
    </r>
  </si>
  <si>
    <t>C-220</t>
  </si>
  <si>
    <t>Een abonnement kan meerdere voor meerdere activiteiten toegang verlenen</t>
  </si>
  <si>
    <t>Bijvoorbeeld banenzwemmen i.c.m. recreatief zwemmen</t>
  </si>
  <si>
    <t>C-221</t>
  </si>
  <si>
    <t>Aantal keren toegang (gebruik) per periode</t>
  </si>
  <si>
    <t>Hiermee wordt bedoeld dat de toegang (gebruik) eventueel gemaximeerd kan worden naar x-keer per dag/week/maand/jaar</t>
  </si>
  <si>
    <t>C-222</t>
  </si>
  <si>
    <t>Een 'pass-back' periode</t>
  </si>
  <si>
    <t>Hiermee wordt bedoeld dat er een minimale tijd opgegeven kan worden, waarbinnen het abonnement niet opnieuw gebruikt kan worden. Bijvoorbeeld: 60 minuten: het abonnement geeft dan pas na 60 minuten weer recht op toegang</t>
  </si>
  <si>
    <t>C-223</t>
  </si>
  <si>
    <t>Op een abonnement kan worden aangegeven hoeveel 'extra' toegangstijd van toepassing is, zodat men met het abonnement eerder toegang verkrijgt tot het bad dan dat de corresponderende activiteit staat gepland</t>
  </si>
  <si>
    <t>C-224</t>
  </si>
  <si>
    <t>Er kunnen toegangsmiddelen voor begeleiders worden aangemaakt. Dit type is alleen te gebruiken door een begeleider van een kind dat toegang krijgt tot de zwemles voor een specifiek zwemlesmoment</t>
  </si>
  <si>
    <t>Dit type staat ook wel bekend als 'begeleiderspas'. Echter, de SRO heeft als wens om dit 'fenomeen' als entreebewijs te verkopen (tegen een nultrief) om het vervolgens op een toegangsmiddel te kunnen zetten.</t>
  </si>
  <si>
    <t>C-225</t>
  </si>
  <si>
    <t>Met een toegangsmiddel voor begeleiders kan de begeleider in- en uitlopen, gedurende de tijd dat de zwemles plaatsvindt zonder bezoek te tellen</t>
  </si>
  <si>
    <t>C-226</t>
  </si>
  <si>
    <t>Op meerbadenkaarten/abonnementen kan worden aangegeven dat deze automatisch verlengd moeten worden conform uitvaldata. Deze uitvaldata worden vooraf in de applicatie gedefinieerd</t>
  </si>
  <si>
    <t>Bij geplande vakanties en gesloten dagen. Dit is van toepassing op leskaarten</t>
  </si>
  <si>
    <t>Ten behoeve van de zwemlessen verkoopt SRO zwemlespakketten. Deze pakketten bestaan uit een pakket lessen t.b.v. één of meer zwemdiploma's (Zwem A of Zwem A+B) met examengarantie. De pakketten kunnen in 1x worden afgerekend of in een aantal termijnen.</t>
  </si>
  <si>
    <t>C-227</t>
  </si>
  <si>
    <t>De termijnen voor een zwemlespakket kunnen per iDEAL worden betaald</t>
  </si>
  <si>
    <t>C-228</t>
  </si>
  <si>
    <r>
      <t xml:space="preserve">De klant wordt </t>
    </r>
    <r>
      <rPr>
        <u/>
        <sz val="10"/>
        <rFont val="Arial"/>
        <family val="2"/>
      </rPr>
      <t>automatisch</t>
    </r>
    <r>
      <rPr>
        <sz val="10"/>
        <rFont val="Arial"/>
        <family val="2"/>
      </rPr>
      <t xml:space="preserve"> per e-mail herinnerd aan het betalen van een betalingstermijn</t>
    </r>
  </si>
  <si>
    <t>C-229</t>
  </si>
  <si>
    <t>De herinneringsmail bevat een betaal link om te kunnen betalen per iDEAL</t>
  </si>
  <si>
    <t>C-230</t>
  </si>
  <si>
    <r>
      <t xml:space="preserve">Er wordt </t>
    </r>
    <r>
      <rPr>
        <u/>
        <sz val="10"/>
        <rFont val="Arial"/>
        <family val="2"/>
      </rPr>
      <t>automatisch</t>
    </r>
    <r>
      <rPr>
        <sz val="10"/>
        <rFont val="Arial"/>
        <family val="2"/>
      </rPr>
      <t xml:space="preserve"> een herrinneringsmail met een betaal link gestuurd na het verstrijken van een betalingstermijn</t>
    </r>
  </si>
  <si>
    <t>C-231</t>
  </si>
  <si>
    <t>De termijnen voor een zwemlespakket kunnen aan de betaalzuil worden betaald</t>
  </si>
  <si>
    <t>Verkoop</t>
  </si>
  <si>
    <t>4. Verkoop losse entree betaalzuil</t>
  </si>
  <si>
    <t>C-401</t>
  </si>
  <si>
    <t>Losse entreebewijzen kunnen als bon of als kaartje met een barcode of een QR-code (in een app) aan de bezoeker worden verkocht</t>
  </si>
  <si>
    <t>i.v.m. reguleren toegang via tourniquet</t>
  </si>
  <si>
    <t>C-402</t>
  </si>
  <si>
    <t>Losse entreebewijzen zijn maar 1x geldig binnen de geconfigureerde geldigheidsduur en dus niet herbruikbaar</t>
  </si>
  <si>
    <t>Zie ook C-206</t>
  </si>
  <si>
    <t>C-403</t>
  </si>
  <si>
    <t>Losse entreebewijzen geven alleen toegang tot het bad onder voorwaarde dat de bijbehorende activiteit plaatsvindt</t>
  </si>
  <si>
    <t>5. Verkoop meerbadenkaarten betaalzuil</t>
  </si>
  <si>
    <t>C-501</t>
  </si>
  <si>
    <t>De klant dient zich te registreren op de betaalzuil voorafgaand aan de aankoop van een product op naam</t>
  </si>
  <si>
    <t>Deze eis is vervallen</t>
  </si>
  <si>
    <t>C-502</t>
  </si>
  <si>
    <t>Meerbadenkaarten geven alleen toegang tot het bad onder voorwaarde dat de bijbehorende activiteit plaatsvindt</t>
  </si>
  <si>
    <t>C-503</t>
  </si>
  <si>
    <t>De ingangsdatum van een meerbadenkaart kan worden aangepast</t>
  </si>
  <si>
    <t>6. Verkoop abonnementen</t>
  </si>
  <si>
    <t>C-601</t>
  </si>
  <si>
    <t>C-602</t>
  </si>
  <si>
    <t>Abonnementen geven alleen toegang tot het bad onder voorwaarde dat de bijbehorende activiteit plaatsvindt</t>
  </si>
  <si>
    <t>C-603</t>
  </si>
  <si>
    <t>Abonnementen kunnen enkel gecrediteerd worden, op de dag van aankoop en mits deze niet is gebruikt</t>
  </si>
  <si>
    <t>C-604</t>
  </si>
  <si>
    <t>De ingangsdatum van een abonnement kan worden aangepast</t>
  </si>
  <si>
    <t>C-605</t>
  </si>
  <si>
    <t>Bij een verlopen abonnement is het mogelijk om direct via IDEAL het abonnement weer te heractiveren</t>
  </si>
  <si>
    <t>7. Afrekenen</t>
  </si>
  <si>
    <t>C-701</t>
  </si>
  <si>
    <r>
      <t xml:space="preserve">Producten kunnen m.b.v. de volgende betaalwijzen worden afgerekend:
</t>
    </r>
    <r>
      <rPr>
        <sz val="10"/>
        <rFont val="Arial"/>
        <family val="2"/>
      </rPr>
      <t>Pin</t>
    </r>
  </si>
  <si>
    <t>Kortingsbon/cadeaukaart</t>
  </si>
  <si>
    <t>QR-, bar- en kortingscode</t>
  </si>
  <si>
    <t>Mobiele telefoon via pinterminal</t>
  </si>
  <si>
    <t>C-702</t>
  </si>
  <si>
    <t>Er kan (deels) afgerekend worden met diverse vormen van tegoeden zoals de U-Pas en JSF</t>
  </si>
  <si>
    <t>C-703</t>
  </si>
  <si>
    <t>Tegoed op een pas (gehele of gedeeltelijke betaling)</t>
  </si>
  <si>
    <t>C-704</t>
  </si>
  <si>
    <t>Vouchers</t>
  </si>
  <si>
    <t>Webshop</t>
  </si>
  <si>
    <t>8. Configuratie</t>
  </si>
  <si>
    <t>C-801</t>
  </si>
  <si>
    <t>Van verkoopproducten, zoals: losse entree, abonnementen en meerbadenkaarten, kan in de configuratie worden aangegeven dat deze online kunnen worden verkocht</t>
  </si>
  <si>
    <t>De zwembaden maken zelf de keuze voor producten die online WEL of NIET worden aangeboden</t>
  </si>
  <si>
    <t>C-802</t>
  </si>
  <si>
    <t>Er kunnen 'online specifieke prijzen' aan producten worden gekoppeld</t>
  </si>
  <si>
    <t>Om online verkoop te stimuleren worden bijvoorbeeld online gereduceerde tarieven gebruikt</t>
  </si>
  <si>
    <t>C-803</t>
  </si>
  <si>
    <t>Losse entreebewijzen en meerbadenkaarten kunnen op e-mailadres worden verkocht, zonder dat registratie als klant noodzakelijk is</t>
  </si>
  <si>
    <t>C-804</t>
  </si>
  <si>
    <t>Voor de afzonderlijke locaties kan een eigen verkoopomgeving (webshop) worden ingericht</t>
  </si>
  <si>
    <t>De zwembaden hebben hun eigen website en willen als zodanig ook de 'webshop' in de eigen omgeving kunnen onderbrengen</t>
  </si>
  <si>
    <t>C-805</t>
  </si>
  <si>
    <t>Er kan per locatie bepaald worden welke producten online verkocht worden</t>
  </si>
  <si>
    <t>C-806</t>
  </si>
  <si>
    <t>De webshop kan (tijdelijk) buiten gebruik worden gesteld, bijv. i.v.m. onderhoudswerkzaamheden</t>
  </si>
  <si>
    <t>C-807</t>
  </si>
  <si>
    <t>Aan de webshop kan de betaalwijze iDEAL worden ingericht en gekoppeld</t>
  </si>
  <si>
    <t>C-808</t>
  </si>
  <si>
    <t>Binnen de webshop kan (deels) betaald worden met tegoeden zoals de U-pas of JSF</t>
  </si>
  <si>
    <t>C-809</t>
  </si>
  <si>
    <t>Binnen de webshop kan gebruik gemaakt worden van vouchers en tegoedbonnen als betaalmiddel</t>
  </si>
  <si>
    <t>C-810</t>
  </si>
  <si>
    <r>
      <rPr>
        <i/>
        <sz val="10"/>
        <rFont val="Arial"/>
        <family val="2"/>
      </rPr>
      <t>Er kunnen e-mail sajblonen worden aangemaakt t.b.v.:</t>
    </r>
    <r>
      <rPr>
        <sz val="10"/>
        <rFont val="Arial"/>
        <family val="2"/>
      </rPr>
      <t xml:space="preserve">
Bevestiging klantregistratie</t>
    </r>
  </si>
  <si>
    <t>C-811</t>
  </si>
  <si>
    <t>Opvragen wachtwoord klant</t>
  </si>
  <si>
    <t>C-812</t>
  </si>
  <si>
    <t>Er kunnen e-tickets in eigen huisstijl worden aangemaakt voor de losse entreebewijzen</t>
  </si>
  <si>
    <t>C-813</t>
  </si>
  <si>
    <t>Er kunnen e-tickets worden aangemaakt voor het afhalen van een pas (of andere gegevensdrager) met het online aangeschafte abonnement of meerbadenkaart</t>
  </si>
  <si>
    <t>C-814</t>
  </si>
  <si>
    <t>Er kan een e-mailadres t.b.v. het ontvangen en verzenden van berichten (e-mail) in de online omgeving worden opgegeven</t>
  </si>
  <si>
    <t>C-815</t>
  </si>
  <si>
    <t>Afzender is te personifiseren (geen no reply)</t>
  </si>
  <si>
    <t>9. Klantregistratie</t>
  </si>
  <si>
    <t>C-901</t>
  </si>
  <si>
    <t>Er vindt een door de applicatie een check plaats op de uniciteit Bijv.: Een uniek emailadres wordt maar 1x geaccepteerd. Deze check vindt dus ook plaats op reeds bestaande klanten met een e-mailadres in de database die zich (nog) niet online hebben geregistreerd</t>
  </si>
  <si>
    <t>Om meermalen registratie van dezelfde klant te voorkomen</t>
  </si>
  <si>
    <t>C-902</t>
  </si>
  <si>
    <t xml:space="preserve">Aan bestaande klanten met een e-mailadres, maar die nog geen online account hebben, kan een activatielink worden verstuurd. </t>
  </si>
  <si>
    <t>C-903</t>
  </si>
  <si>
    <t>Geregistreerde klanten kunnen hun wachtwoord opnieuw opvragen</t>
  </si>
  <si>
    <t>C-904</t>
  </si>
  <si>
    <t>Een klant kan zich enkel registreren onder voorwaarde dat  deze akkoord gaat met de algemene voorwaarden en het AVG-reglement van SRO; de verwijzing naar en de accordering van deze onderwerpen is een integraal onderdeel van de registratie in de applicatie (online)</t>
  </si>
  <si>
    <t>C-905</t>
  </si>
  <si>
    <t>Geregistreerde klanten krijgen een automatisch gegenereerde e-mailbevestiging van hun registratie</t>
  </si>
  <si>
    <t>10. Aankopen</t>
  </si>
  <si>
    <t>C-1001</t>
  </si>
  <si>
    <t>Klanten kunnen één of meerdere losse entreebewijzen (in één keer) selecteren en afrekenen per iDEAL</t>
  </si>
  <si>
    <t>C-1002</t>
  </si>
  <si>
    <t>Klanten kunnen één of meerdere soorten losse entreebewijzen selecteren en afrekenen per iDEAL</t>
  </si>
  <si>
    <t>C-1003</t>
  </si>
  <si>
    <t>Klanten krijgen per e-mail een aankoopbewijs van ieder gekochte losse entree een aparte bar- of qr-code voor de toegang</t>
  </si>
  <si>
    <t>C-1004</t>
  </si>
  <si>
    <t xml:space="preserve">Klanten kunnen via de website inloggen op de eigen 'online klantomgeving'. </t>
  </si>
  <si>
    <t>C-1005</t>
  </si>
  <si>
    <t>Klanten kunnen meerbadenkaarten tevens vanuit de eigen 'online klantomgeving' aanschaffen (na klantregistratie)</t>
  </si>
  <si>
    <t>C-1006</t>
  </si>
  <si>
    <t>Klanten kunnen één of meerdere abonnementen selecteren en afrekenen per iDEAL</t>
  </si>
  <si>
    <t>C-1007</t>
  </si>
  <si>
    <t>Abonnementen kunnen uitsluitend na klantregistratie aangeschaft worden vanuit de eigen 'klantomgeving'.</t>
  </si>
  <si>
    <t>C-1008</t>
  </si>
  <si>
    <t>Vanuit de eigen 'online klantomgeving' kunnen meerbadenkaarten worden vernieuwd; d.w.z. dat hetzelfde type meerbadenkaart na kiezen voor 'vernieuwen' meteen kan worden afgerekend per iDEAL, zonder dat daar extra handelingen voor nodig zijn</t>
  </si>
  <si>
    <t>C-1009</t>
  </si>
  <si>
    <t>Vanuit de eigen 'online klantomgeving' kunnen abonnementen worden verlengd; d.w.z. dat hetzelfde type abonnement na kiezen voor 'verlengen', aansluitend op de afloopdatum van het oude abonnement meteen kan worden afgerekend per iDEAL, zonder dat daar extra handelingen voor nodig zijn</t>
  </si>
  <si>
    <t>C-1010</t>
  </si>
  <si>
    <t>In de eigen 'online klantomgeving' kan men een overzicht van de laatste aankopen raadplegen</t>
  </si>
  <si>
    <t>C-1011</t>
  </si>
  <si>
    <t>Laatste aankopen zijn als factuur of als bon uit te printen, waarbij, naast de details van de aankoop (product, bedrag incl. en excl. btw), tevens de persoonsgegevens worden afgedrukt</t>
  </si>
  <si>
    <t>Dit is noodzakelijk in verband met eventuele declaraties bij zorgverzekeraars.</t>
  </si>
  <si>
    <t>C-1012</t>
  </si>
  <si>
    <t>Vanuit het overzicht van de laatste aankopen kan men meteen kiezen voor 'opnieuw aanschaffen en afrekenen</t>
  </si>
  <si>
    <t>C-1013</t>
  </si>
  <si>
    <r>
      <rPr>
        <i/>
        <sz val="10"/>
        <rFont val="Arial"/>
        <family val="2"/>
      </rPr>
      <t>In de eigen 'online klantomgeving' kan men een overzicht met alle:</t>
    </r>
    <r>
      <rPr>
        <sz val="10"/>
        <rFont val="Arial"/>
        <family val="2"/>
      </rPr>
      <t xml:space="preserve"> 
aankoopbewijzen terugvinden</t>
    </r>
  </si>
  <si>
    <t xml:space="preserve"> indien van toepassing, incl. bar- of qr-code</t>
  </si>
  <si>
    <t>C-1014</t>
  </si>
  <si>
    <t>betaalbewijzen/facturen terugvinden</t>
  </si>
  <si>
    <t>C-1015</t>
  </si>
  <si>
    <r>
      <rPr>
        <i/>
        <sz val="10"/>
        <rFont val="Arial"/>
        <family val="2"/>
      </rPr>
      <t xml:space="preserve">Vanuit het overzicht met de aankoopbewijzen kan men de aankoopbewijzen:
</t>
    </r>
    <r>
      <rPr>
        <sz val="10"/>
        <rFont val="Arial"/>
        <family val="2"/>
      </rPr>
      <t>Opnieuw printen</t>
    </r>
  </si>
  <si>
    <t>Opnieuw naar zichzelf mailen</t>
  </si>
  <si>
    <t>C-1016</t>
  </si>
  <si>
    <t>In de eigen 'online klantomgeving' kan men een overzicht met de laatst afgelegde bezoeken raadplegen</t>
  </si>
  <si>
    <t>C-1017</t>
  </si>
  <si>
    <r>
      <t xml:space="preserve">In de eigen 'online klantomgeving' kan men alle eigen persoonsgegevens wijzigen, </t>
    </r>
    <r>
      <rPr>
        <b/>
        <sz val="10"/>
        <rFont val="Arial"/>
        <family val="2"/>
      </rPr>
      <t>behalve voor- en achternaam of geboortedatum</t>
    </r>
  </si>
  <si>
    <t>Marketing en communicatie</t>
  </si>
  <si>
    <t>11. Retentiegegevens</t>
  </si>
  <si>
    <t>C-1101</t>
  </si>
  <si>
    <r>
      <t xml:space="preserve">De applicatie beschikt over informatie omtrent:
</t>
    </r>
    <r>
      <rPr>
        <sz val="10"/>
        <rFont val="Arial"/>
        <family val="2"/>
      </rPr>
      <t>Aantal bezoeken per individuele gast</t>
    </r>
  </si>
  <si>
    <t>C-1102</t>
  </si>
  <si>
    <t>Een melding krijgen van wanneer een klant bijv. meerdere keren afwezig is</t>
  </si>
  <si>
    <t>C-1103</t>
  </si>
  <si>
    <t>Frequentie van aankopen van product(en) per klantgroep</t>
  </si>
  <si>
    <t>12. Aankoopgedrag</t>
  </si>
  <si>
    <t>C-1201</t>
  </si>
  <si>
    <t>Om de 'levenscyclus' van de klant te volgen is het mogelijk om die te informeren over de volgende stap in het productaanbod.</t>
  </si>
  <si>
    <t>Bijvoorbeeld het na een paar maanden informeren van zwangerschapszwemmen klanten over de mogelijkheid van babyzwemmen</t>
  </si>
  <si>
    <t>13. Klantbinding</t>
  </si>
  <si>
    <t>C-1301</t>
  </si>
  <si>
    <t>Er is een mogelijkheid om data te gebruiken voor een loyaliteitssysteem</t>
  </si>
  <si>
    <t>SRO is heel benieuwd naar de mogelijkheden van een loyaliteitssysteem (dat tevens voldoet aan de overige eisen, zoals het decentraal activeren per locatie van zo'n systeem)</t>
  </si>
  <si>
    <t>Pro-actief informeren</t>
  </si>
  <si>
    <t>14. Upsell</t>
  </si>
  <si>
    <t>C-1401</t>
  </si>
  <si>
    <r>
      <rPr>
        <i/>
        <sz val="10"/>
        <rFont val="Arial"/>
        <family val="2"/>
      </rPr>
      <t>De applicatie beschikt over informatie omtrent:</t>
    </r>
    <r>
      <rPr>
        <sz val="10"/>
        <rFont val="Arial"/>
        <family val="2"/>
      </rPr>
      <t xml:space="preserve">
Het pro-actief kunnen attenderen van klanten op resterende tegoeden / beperkte geldigheidsduur, met een iDEAL-link om te betalen</t>
    </r>
  </si>
  <si>
    <t>C-1402</t>
  </si>
  <si>
    <r>
      <t xml:space="preserve">Het </t>
    </r>
    <r>
      <rPr>
        <i/>
        <sz val="10"/>
        <rFont val="Arial"/>
        <family val="2"/>
      </rPr>
      <t xml:space="preserve">automatisch </t>
    </r>
    <r>
      <rPr>
        <sz val="10"/>
        <rFont val="Arial"/>
        <family val="2"/>
      </rPr>
      <t>pro-actief kunnen attenderen van klanten op resterende tegoeden / beperkte geldigheidsduur</t>
    </r>
  </si>
  <si>
    <t>De input wordt gebruikt om automatisch een klant digitaal (app/mail o.i.d.) een aanbod te doen om het “tegoed” op te waarderen.</t>
  </si>
  <si>
    <t>C-1403</t>
  </si>
  <si>
    <t>Koppelen complementaire producten.</t>
  </si>
  <si>
    <t>Hiermee wordt bedoeld dat er voor de online omgeving de mogelijkheid bestaat om 'logische' koppelingen te maken. Denk aan babyzwemmen i.c.m. zwemluiers of een borstcrawlcursus i.c.m. een 10-badenkaart. Maar ook: "Anderen kochten ook" aanbiedingen worden gedaan.</t>
  </si>
  <si>
    <t>Rapportages</t>
  </si>
  <si>
    <t>15. Rapportages</t>
  </si>
  <si>
    <t>C-1501</t>
  </si>
  <si>
    <t>Kortingen zuiver registreren op bestaande producten</t>
  </si>
  <si>
    <t>Indien er tijdelijk een actie is (bijvoorbeeld 10% korting op product X) dan zijn klanten die X-10% kopen geen kopers van een nieuw product Y. Het blijven product X kopers, waarbij duidelijk wordt gerapporteerd het aantal kopers van X voor 100% en kopers X voor 90%, zodat per product de absolute en procentuele korting goed zichtbaar is.</t>
  </si>
  <si>
    <t>C-1502</t>
  </si>
  <si>
    <t>Inzicht over hoeveel lessen een kind nodig heeft voor het behalen van een zwemdiploma onder welke docent/zweminstructeur.</t>
  </si>
  <si>
    <t>C-1503</t>
  </si>
  <si>
    <t>Gratis entrees worden zuiver geregistreerd</t>
  </si>
  <si>
    <t>Bijvoorbeeld een 1+1 gratis actie wordt geregistreerd als twee bezoekers, waarbij er een 100% korting krijgt.</t>
  </si>
  <si>
    <t>Rooster en koppeling met website</t>
  </si>
  <si>
    <t>16. Online rooster</t>
  </si>
  <si>
    <t>C-1601</t>
  </si>
  <si>
    <t>Op de website kan het activiteitenrooster worden ontsloten</t>
  </si>
  <si>
    <t>Bedoeld om het actuele rooster te kunnen tonen en online raadplegen van beschikbare plaatsen bij een activiteit in te zien of het reserveren van een plek.</t>
  </si>
  <si>
    <t>C-1602</t>
  </si>
  <si>
    <t>Men kan een reservering maken binnen een tijdslot met gebruik making van een abonnement of een meerbadenkaart</t>
  </si>
  <si>
    <t>C-1603</t>
  </si>
  <si>
    <t>Met meerbadenkaart kan men een reservering maken voor meerdere personen op een tijdslot</t>
  </si>
  <si>
    <t>C-1604</t>
  </si>
  <si>
    <t>Bij verkoop van een losse entree aan de kassa/betaalzuil wordt er automatisch een reservering gemaakt binnen een tijdslot</t>
  </si>
  <si>
    <t>C-1605</t>
  </si>
  <si>
    <t>De applicatie is in staat online gereguleerde verkoop te realiseren. Dat wil zeggen: een maximaal aantal aankopen per tijdslot / periode</t>
  </si>
  <si>
    <t xml:space="preserve">Hier wordt een oplossing bedoeld die het mogelijk maakt om beperkte toegang i.c.m. beperkte verkoop te realiseren, rekening houdend met de actuele en toekomstige richtlijnen van het RIVM </t>
  </si>
  <si>
    <t>C-1606</t>
  </si>
  <si>
    <t>Een reservering moet uniek te identificeren zijn met een e-mailadres</t>
  </si>
  <si>
    <t>17. Toegangscontrole</t>
  </si>
  <si>
    <t>C-1701</t>
  </si>
  <si>
    <t>Toegangsmiddelen met een activiteit geven toegang tot het bad,  onder voorwaarde dat de bijbehorende activiteit op het moment van aanbieden gepland staat en dus op dat moment plaatsvindt</t>
  </si>
  <si>
    <t>C-1702</t>
  </si>
  <si>
    <t>Alleen houders van een toegangsmiddel die zijn aangemerkt als minder valide kunnen zonder tussenkomst van een medewerker door de mindervalidenpoort (MIVA)</t>
  </si>
  <si>
    <t>C-1703</t>
  </si>
  <si>
    <t>Er kan gebruik gemaakt worden van een handscanner bij het verlenen van toegang</t>
  </si>
  <si>
    <t>C-1704</t>
  </si>
  <si>
    <t xml:space="preserve">Uitsluitend leden van een vereniging, welke op het moment van het aanbieden van het toegangsmiddel het bad gehuurd heeft, krijgen toegang tot het bad </t>
  </si>
  <si>
    <t>C-1705</t>
  </si>
  <si>
    <t>Telkens als er toegang wordt verleend via het tourniquet wordt er een bezoek geregistreerd</t>
  </si>
  <si>
    <t>C-1706</t>
  </si>
  <si>
    <t>Het tourniquet beschikt over een display dat informatie verstrekt over het verlenen van toegang</t>
  </si>
  <si>
    <t>Bijv. U kunt doorlopen
Bijv. Uw entreebewijs is ongeldig</t>
  </si>
  <si>
    <t>C-1707</t>
  </si>
  <si>
    <t>Het display toont de geldigheidsduur van het abonnement</t>
  </si>
  <si>
    <t>C-1708</t>
  </si>
  <si>
    <t>Het display toont het resterende tegoed van een meerbadenkaart</t>
  </si>
  <si>
    <t>C-1709</t>
  </si>
  <si>
    <t>Het tourniquet is te combineren met een systeem dat leeftijdsfraude helpt te voorkomen</t>
  </si>
  <si>
    <t>C-1710</t>
  </si>
  <si>
    <r>
      <rPr>
        <i/>
        <sz val="10"/>
        <color theme="1"/>
        <rFont val="Arial"/>
        <family val="2"/>
      </rPr>
      <t>De lezer van het tourniquet is compatible met:</t>
    </r>
    <r>
      <rPr>
        <sz val="10"/>
        <color theme="1"/>
        <rFont val="Arial"/>
        <family val="2"/>
      </rPr>
      <t xml:space="preserve">
NFC</t>
    </r>
  </si>
  <si>
    <t>RFID</t>
  </si>
  <si>
    <t>QR-code</t>
  </si>
  <si>
    <t>BAR-code</t>
  </si>
  <si>
    <t>C-1711</t>
  </si>
  <si>
    <r>
      <rPr>
        <i/>
        <sz val="10"/>
        <color theme="1"/>
        <rFont val="Arial"/>
        <family val="2"/>
      </rPr>
      <t>Het tourniquet houdt voor het verlenen van toegang minimaal rekening met de volgende parameters van de diverse entreebewijzen:</t>
    </r>
    <r>
      <rPr>
        <sz val="10"/>
        <color theme="1"/>
        <rFont val="Arial"/>
        <family val="2"/>
      </rPr>
      <t xml:space="preserve">
Geldigheid</t>
    </r>
  </si>
  <si>
    <t>Voldoende tegoed (knippen)</t>
  </si>
  <si>
    <t>Geldige activiteit</t>
  </si>
  <si>
    <t>Extra tijd</t>
  </si>
  <si>
    <t>Pass Back tijd</t>
  </si>
  <si>
    <t>C-1712</t>
  </si>
  <si>
    <t>Bestaande tourniquets kunnen worden hergebruikt (het 'staal')</t>
  </si>
  <si>
    <t>C-1713</t>
  </si>
  <si>
    <r>
      <rPr>
        <i/>
        <sz val="10"/>
        <color theme="1"/>
        <rFont val="Arial"/>
        <family val="2"/>
      </rPr>
      <t xml:space="preserve">Er kan gebruik gemaakt worden van een betaalzuil, voor de verkoop van:
</t>
    </r>
    <r>
      <rPr>
        <sz val="10"/>
        <rFont val="Arial"/>
        <family val="2"/>
      </rPr>
      <t>Losse Entreebewijzen</t>
    </r>
  </si>
  <si>
    <t>Meerbadenkaarten</t>
  </si>
  <si>
    <t>Abonnementen</t>
  </si>
  <si>
    <t>Registratie noodzakelijk</t>
  </si>
  <si>
    <t>Verlengen abonnementen</t>
  </si>
  <si>
    <t>Zwemlespakketten, waarbij er (afhankelijk van het pakket) altijd een eerste termijn moet worden betaald</t>
  </si>
  <si>
    <t>Registratie ?</t>
  </si>
  <si>
    <t>Configuratie</t>
  </si>
  <si>
    <t>1. Lesadministratie</t>
  </si>
  <si>
    <t>D-101</t>
  </si>
  <si>
    <t>Er kunnen cursussen worden aangemaakt</t>
  </si>
  <si>
    <t>Zwem A, B, C, etc</t>
  </si>
  <si>
    <t>D-102</t>
  </si>
  <si>
    <t>Er kunnen vaardigheden worden vastgelegd</t>
  </si>
  <si>
    <t>D-103</t>
  </si>
  <si>
    <t>Er kunnen lesdoelen worden aangemaakt</t>
  </si>
  <si>
    <t>Fase 1, Badje 1, etc</t>
  </si>
  <si>
    <t>D-104</t>
  </si>
  <si>
    <t>Vaardigheden kunnen aan lesdoelen worden toegekend</t>
  </si>
  <si>
    <t>D-105</t>
  </si>
  <si>
    <t>Aan vaardigheden kan een norm worden toegekend: Vaardigheid moet na X-lessen met goed gevolg worden afgelegd</t>
  </si>
  <si>
    <t>D-106</t>
  </si>
  <si>
    <r>
      <t xml:space="preserve">Er wordt bij de scores van een kind een kenmerk weergegeven bij vaardigheden waarbij de norm uit </t>
    </r>
    <r>
      <rPr>
        <b/>
        <sz val="10"/>
        <rFont val="Arial"/>
        <family val="2"/>
      </rPr>
      <t>D-105</t>
    </r>
    <r>
      <rPr>
        <sz val="10"/>
        <rFont val="Arial"/>
        <family val="2"/>
      </rPr>
      <t xml:space="preserve"> wordt overschreden</t>
    </r>
  </si>
  <si>
    <t>D-107</t>
  </si>
  <si>
    <t>Er kunnen lesgroepen worden aangemaakt</t>
  </si>
  <si>
    <t>D-108</t>
  </si>
  <si>
    <t>Er kunnen (zwem)instructeurs worden aangemaakt</t>
  </si>
  <si>
    <t>D-109</t>
  </si>
  <si>
    <t>Zweminstructeurs kunnen aan meerdere lesgroepen worden gekoppeld</t>
  </si>
  <si>
    <t>D-110</t>
  </si>
  <si>
    <t>Het aantal cursisten per lesgroep kan gelimiteerd worden</t>
  </si>
  <si>
    <t>D-111</t>
  </si>
  <si>
    <t>Het cursistenlimiet kan genegeerd worden tijdens plaatsen van een cursist op een (volle) lesgroep</t>
  </si>
  <si>
    <t>D-112</t>
  </si>
  <si>
    <r>
      <rPr>
        <i/>
        <sz val="10"/>
        <rFont val="Arial"/>
        <family val="2"/>
      </rPr>
      <t>Er kunnen cursisten worden aangemaakt, waarvan minimaal de volgende gegevens worden vastgelegd:</t>
    </r>
    <r>
      <rPr>
        <sz val="10"/>
        <rFont val="Arial"/>
        <family val="2"/>
      </rPr>
      <t xml:space="preserve">
Voor- en achternaam</t>
    </r>
  </si>
  <si>
    <t>Adres, pc en woonplaats</t>
  </si>
  <si>
    <t>Geboortedatum</t>
  </si>
  <si>
    <t xml:space="preserve">E-mailadres </t>
  </si>
  <si>
    <t>D-113</t>
  </si>
  <si>
    <t>Verplichte velden zijn door SRO te bepalen</t>
  </si>
  <si>
    <t>D-114</t>
  </si>
  <si>
    <t xml:space="preserve">Er vindt een check op de uniciteit van gegevens plaats: Een cursist kan niet twee keer als uniek persoon worden vastgelegd. </t>
  </si>
  <si>
    <t>D-115</t>
  </si>
  <si>
    <t>Cursisten uit één of meerdere lesgroepen kunnen tegelijk geinformeerd worden over het niet doorgaan van één of meerdere lessen</t>
  </si>
  <si>
    <t>D-116</t>
  </si>
  <si>
    <t>In- en uitgaande communicatie mogelijk: SRO communiceert niet aleen met haar klanten, klanten kunnen ook met SRO communiceren</t>
  </si>
  <si>
    <t>D-117</t>
  </si>
  <si>
    <t>Er kan media, zoals een filmpje, worden toevoegevoegd</t>
  </si>
  <si>
    <t>SRO wil graag weten wat de mogelijkheden zijn en/of aanbieder hierover een (toekomst)beeld heeft</t>
  </si>
  <si>
    <t>D-118</t>
  </si>
  <si>
    <r>
      <rPr>
        <i/>
        <sz val="10"/>
        <rFont val="Arial"/>
        <family val="2"/>
      </rPr>
      <t>Er kunnen verschillende e-mail sjablonen worden aangemaakt, t.b.v.:</t>
    </r>
    <r>
      <rPr>
        <sz val="10"/>
        <rFont val="Arial"/>
        <family val="2"/>
      </rPr>
      <t xml:space="preserve">
Oproepen voor les</t>
    </r>
  </si>
  <si>
    <t>Aankondigingen algemeen</t>
  </si>
  <si>
    <t>Aankondigingen specifiek (afzwemmen, kledingzwemmen)</t>
  </si>
  <si>
    <t>Bevestiging inschrijving</t>
  </si>
  <si>
    <t>Bevestiging plaatsing op lesgroep</t>
  </si>
  <si>
    <t>Bevestiging plaatsing op wachtlijst</t>
  </si>
  <si>
    <t>D-119</t>
  </si>
  <si>
    <t>De voortgang van de vaardigheden van cursisten kan tevens vanaf een vaste werkplek worden vastgelegd</t>
  </si>
  <si>
    <t>2. Wachtlijst(en)</t>
  </si>
  <si>
    <t>D-201</t>
  </si>
  <si>
    <t>Cursisten kunnen worden ingeschreven op een wachtlijst</t>
  </si>
  <si>
    <t>Op meerdere wachtlijsten</t>
  </si>
  <si>
    <t>D-202</t>
  </si>
  <si>
    <r>
      <rPr>
        <i/>
        <sz val="10"/>
        <rFont val="Arial"/>
        <family val="2"/>
      </rPr>
      <t>Tijdens de inschrijving worden de volgende gegevens vastgelegd:</t>
    </r>
    <r>
      <rPr>
        <sz val="10"/>
        <rFont val="Arial"/>
        <family val="2"/>
      </rPr>
      <t xml:space="preserve">
Cursist</t>
    </r>
  </si>
  <si>
    <t>Cursus</t>
  </si>
  <si>
    <t>Lesmoment of lesmomenten (van voorkeur)</t>
  </si>
  <si>
    <t>Een of meerdere voorkeurslocatie(s)</t>
  </si>
  <si>
    <t>Datum en tijd van inschrijving</t>
  </si>
  <si>
    <t>D-203</t>
  </si>
  <si>
    <t>Na inschrijving kan een bevestiging van inschrijving per e-mail verzonden worden</t>
  </si>
  <si>
    <t>D-204</t>
  </si>
  <si>
    <t>De e-mail ter bevestiging van inschrijving omvat de naw-gegevens incl. emailadres van de cursist en de details van de inschrijving</t>
  </si>
  <si>
    <t>D-205</t>
  </si>
  <si>
    <t>Bij het bepalen van een cursist op de wachtlijst is de inschrijfdatum bepalend voor de positie van de cursist op de wachtlijst</t>
  </si>
  <si>
    <t>D-206</t>
  </si>
  <si>
    <r>
      <rPr>
        <i/>
        <sz val="10"/>
        <rFont val="Arial"/>
        <family val="2"/>
      </rPr>
      <t>Er kan (in combinatie) via meerdere dimensies in een wachtlijst gezocht worden op:</t>
    </r>
    <r>
      <rPr>
        <sz val="10"/>
        <rFont val="Arial"/>
        <family val="2"/>
      </rPr>
      <t xml:space="preserve">
Naam</t>
    </r>
  </si>
  <si>
    <t>Inschrijfdatum</t>
  </si>
  <si>
    <t>PC en Huisnummer</t>
  </si>
  <si>
    <t>D-207</t>
  </si>
  <si>
    <t>De positie op de wachtlijst kan handmatig gewijzigd worden</t>
  </si>
  <si>
    <t>Er doen zich voorrangssituaties voor, waarbij de positie op de wachtlijst -ongeacht de inschrijvingsdatum- gewijzigd moet kunnen worden</t>
  </si>
  <si>
    <t>3. Plaatsen cursist</t>
  </si>
  <si>
    <t>D-301</t>
  </si>
  <si>
    <t>Cursisten kunnen vanaf de wachtlijst op een lesgroep worden geplaatst</t>
  </si>
  <si>
    <t>D-302</t>
  </si>
  <si>
    <t>Tijdens het plaatsen van een cursist op een lesgroep worden alleen cursisten getoond die op een wachtlijst staan met overeenkomstige kenmerken als de lesgroep; lesmoment en locatie</t>
  </si>
  <si>
    <t>D-303</t>
  </si>
  <si>
    <t>Na het plaatsen van een cursist, vanaf de wachtlijst op een lesgroep, wordt de cursist van de wachtlijst verwijderd</t>
  </si>
  <si>
    <t>D-304</t>
  </si>
  <si>
    <t>De oorspronkelijke inschrijfdatum blijft bewaard 'bij' de cursist en kan indien nodig bij het, door omstandigheden, terugplaatsen van de cursist op de wachtlijst weer worden gebruikt</t>
  </si>
  <si>
    <t>D-305</t>
  </si>
  <si>
    <t>Na het plaatsen van een cursist op de lesgroep kan er een bevestingsmail worden verstuurd</t>
  </si>
  <si>
    <t>D-306</t>
  </si>
  <si>
    <t>Cursisten kunnen op meer dan één wachtlijst / lesgroep worden geplaatst</t>
  </si>
  <si>
    <t>D-307</t>
  </si>
  <si>
    <t>Het is mogelijk om (max.) twee lesniveaus onder te brengen in één lesgroep</t>
  </si>
  <si>
    <t>D-308</t>
  </si>
  <si>
    <r>
      <rPr>
        <i/>
        <sz val="10"/>
        <rFont val="Arial"/>
        <family val="2"/>
      </rPr>
      <t>De bevestigingsmail bevat tenminste de volgende gegevens:</t>
    </r>
    <r>
      <rPr>
        <sz val="10"/>
        <rFont val="Arial"/>
        <family val="2"/>
      </rPr>
      <t xml:space="preserve">
Naam cursist</t>
    </r>
  </si>
  <si>
    <t>Lesdag</t>
  </si>
  <si>
    <t>Lestijd</t>
  </si>
  <si>
    <t>Lesgroep</t>
  </si>
  <si>
    <t>(Voor)Naam instructeur</t>
  </si>
  <si>
    <t>Algemene (en vrije) tekst</t>
  </si>
  <si>
    <t>4. Verplaatsen cursist</t>
  </si>
  <si>
    <t>D-401</t>
  </si>
  <si>
    <t>De periode dat cursisten op een wachtlijst (of meerdere wachtlijsten) hebben gestaan, tot het moment van plaatsen op een lesgroep wordt vastgelegd</t>
  </si>
  <si>
    <t>Dit is van groot belang om toekomstige voorspellingen te kunnen doen voor de gemiddelde wachttijd op een wachtlijst</t>
  </si>
  <si>
    <t>D-402</t>
  </si>
  <si>
    <t>Cursisten kunnen van de ene lesgroep naar een andere lesgroep worden verplaatst</t>
  </si>
  <si>
    <t>D-403</t>
  </si>
  <si>
    <t>Beoordeelde vaardigheden uit de voorgaande lesgroep blijven inzichtelijk</t>
  </si>
  <si>
    <t>D-404</t>
  </si>
  <si>
    <t>Alle kinderen uit een lesgroep kunnen in voorkomende gevallen in één keer uit een lesgroep worden verwijderd</t>
  </si>
  <si>
    <t>D-405</t>
  </si>
  <si>
    <t>Cursisten kunnen verplaatst worden van de lesgroep naar een wachtlijst; er wordt rekening gehouden met de oorspronkelijke inschrijfdatum op de wachtlijst</t>
  </si>
  <si>
    <t>5. Oproeplijsten</t>
  </si>
  <si>
    <t>D-501</t>
  </si>
  <si>
    <t>De applicatie voorziet in een oproeplijst met cursisten op de wachtlijst voor een specifiek lesmoment of lesgroep</t>
  </si>
  <si>
    <t>D-502</t>
  </si>
  <si>
    <t>De applicatie voorziet in een overzicht van beschikbare plaatsen per lesgroep</t>
  </si>
  <si>
    <t>D-503</t>
  </si>
  <si>
    <t>De lesadministratie kan een cursist of meerdere oproepen door het verzenden van een oproep e-mail bericht</t>
  </si>
  <si>
    <t>D-504</t>
  </si>
  <si>
    <t>In dit bericht worden tenminste de naam van de lesgroep, dag, tijdstip en de instructeur vermeld</t>
  </si>
  <si>
    <t>D-505</t>
  </si>
  <si>
    <t>In het oproep e-mailbericht wordt een link meegestuurd waarmee de cursist bevestigt dat deze geplaatst wil worden op de voorgestelde lesgroep uit de oproep</t>
  </si>
  <si>
    <t>D-506</t>
  </si>
  <si>
    <t>De bevestigingslink is gedurende een te configureren max. tijdsspanne geldig</t>
  </si>
  <si>
    <t>D-507</t>
  </si>
  <si>
    <t>Herineringsmail na verstrijken van de tijdspanne (trigger)</t>
  </si>
  <si>
    <t>Met een trigger wordt bedoeld dat de applicatie automatisch, op basis van vooraf vastgestelde voorwaarden, een actie uitvoert</t>
  </si>
  <si>
    <t>D-508</t>
  </si>
  <si>
    <t>Oproep e-mailberichten zijn herhaaldelijk te verzenden, ondanks dat de cursist de status 'opgeroepen' op de wachtlijst heeft. De bevestigingslink uit elke verzonden oproep e-mail is opnieuw de max. tijdsspanne geldig</t>
  </si>
  <si>
    <t>D-509</t>
  </si>
  <si>
    <t>Na het geven van een bevestiging via de link in het oproep e-mailbericht wordt de cursist automatisch geplaatst op de lesgroep, zonder tussenkomst van de lesadministratie</t>
  </si>
  <si>
    <t>D-510</t>
  </si>
  <si>
    <t>Trigger welkomstmail na bevestiging. Met formele en informele zaken (alg. voorwaarden, hartelijk welkom, logo)</t>
  </si>
  <si>
    <t>D-511</t>
  </si>
  <si>
    <t>Wanneer een cursist op de wachtlijst is opgeroepen, krijgt deze een duidelijk kenmerk van 'opgeroepen zijn', bijvoorbeeld de status 'opgeroepen', incl. de datum van oproepen</t>
  </si>
  <si>
    <t>D-512</t>
  </si>
  <si>
    <t>Het aantal keer dat een leerling is opgeroepen wordt tevens getoond</t>
  </si>
  <si>
    <t>D-513</t>
  </si>
  <si>
    <t>De lesadministratie beschikt over een wachtlijst of wachtlijsten, gekoppeld aan een cursus en aan één of meerdere voorkeursdagen</t>
  </si>
  <si>
    <t>6. Mobile device (instructeurs)</t>
  </si>
  <si>
    <t>D-601</t>
  </si>
  <si>
    <r>
      <rPr>
        <i/>
        <sz val="10"/>
        <rFont val="Arial"/>
        <family val="2"/>
      </rPr>
      <t>De applicatie voor de instructeurs bevat minimaal de volgende primaire functies:</t>
    </r>
    <r>
      <rPr>
        <sz val="10"/>
        <rFont val="Arial"/>
        <family val="2"/>
      </rPr>
      <t xml:space="preserve">
Agendafunctie met overzicht lessen/lesgroepen per dag</t>
    </r>
  </si>
  <si>
    <t>D-602</t>
  </si>
  <si>
    <t>Overzicht van cursisten in een lesgroep</t>
  </si>
  <si>
    <t>D-603</t>
  </si>
  <si>
    <t>Tonen van een kenmerk dat een cursist in meerdere lesgroepen staat</t>
  </si>
  <si>
    <t>D-604</t>
  </si>
  <si>
    <t>Functie om vorderingen vast te leggen per groep en per individu</t>
  </si>
  <si>
    <t>D-605</t>
  </si>
  <si>
    <t>Functie om voorgaande vorderingen te raadplegen</t>
  </si>
  <si>
    <t>D-606</t>
  </si>
  <si>
    <t>Datum laatste les tonen</t>
  </si>
  <si>
    <t>D-607</t>
  </si>
  <si>
    <t>Aanwezigheidspercentage tonen aangeboden lessen versus gevolgd</t>
  </si>
  <si>
    <t>D-608</t>
  </si>
  <si>
    <t>Inzicht in aangeboden lessen in lesgroep versus lessen gevolgd, per individu</t>
  </si>
  <si>
    <t>D-609</t>
  </si>
  <si>
    <t>Aanwezigheid in pand registratie bij kassa/tourniquet</t>
  </si>
  <si>
    <t>D-610</t>
  </si>
  <si>
    <t>Kenmerk dreiging achterlopen tonen (zie A5)</t>
  </si>
  <si>
    <t>D-611</t>
  </si>
  <si>
    <t>Kenmerk kunnen geven aan leskinderen ivm bijzonderheden tijdens les</t>
  </si>
  <si>
    <t>D-612</t>
  </si>
  <si>
    <t>Overzicht kinderen met kenmerk bijzonderheden</t>
  </si>
  <si>
    <t>D-613</t>
  </si>
  <si>
    <t>Functie om aanwezig / afwezig in de lesgroep te melden, per individu</t>
  </si>
  <si>
    <t>D-614</t>
  </si>
  <si>
    <t>Functie om lesgroep over te nemen van collega instructeur</t>
  </si>
  <si>
    <t>D-615</t>
  </si>
  <si>
    <t>Functie van notities maken of raadplegen</t>
  </si>
  <si>
    <t>D-616</t>
  </si>
  <si>
    <t>Functie van het kunnen raadplegen van persoonsgegevens van een cursist</t>
  </si>
  <si>
    <t>(hoofdstuk 7 is vervallen)</t>
  </si>
  <si>
    <t>D-801</t>
  </si>
  <si>
    <r>
      <t xml:space="preserve">De lesadministratie kan </t>
    </r>
    <r>
      <rPr>
        <b/>
        <sz val="10"/>
        <rFont val="Arial"/>
        <family val="2"/>
      </rPr>
      <t xml:space="preserve">per locatie </t>
    </r>
    <r>
      <rPr>
        <sz val="10"/>
        <rFont val="Arial"/>
        <family val="2"/>
      </rPr>
      <t>bepalen welke cursussen online worden aangeboden ter inschrijving op de wachtlijst</t>
    </r>
  </si>
  <si>
    <t>D-802</t>
  </si>
  <si>
    <r>
      <rPr>
        <i/>
        <sz val="10"/>
        <rFont val="Arial"/>
        <family val="2"/>
      </rPr>
      <t>Er kunnen standaard e-mailsjablonen worden aangemaakt, t.b.v.:</t>
    </r>
    <r>
      <rPr>
        <sz val="10"/>
        <rFont val="Arial"/>
        <family val="2"/>
      </rPr>
      <t xml:space="preserve">
Bevestiging online inschrijving op wachtlijst</t>
    </r>
  </si>
  <si>
    <t>Opvragen nieuw wachtwoord</t>
  </si>
  <si>
    <t>9. Cursistregistratie</t>
  </si>
  <si>
    <t>D-901</t>
  </si>
  <si>
    <t>Ouders kunnen onder 1 account meerdere kinderen registreren</t>
  </si>
  <si>
    <t>D-902</t>
  </si>
  <si>
    <t xml:space="preserve">Aan bestaande cursisten met een e-mailadres, maar die nog geen online account hebben, kan een activatielink worden verstuurd. </t>
  </si>
  <si>
    <t>D-903</t>
  </si>
  <si>
    <t>Geregistreerde cursisten kunnen hun wachtwoord opnieuw opvragen</t>
  </si>
  <si>
    <t>D-904</t>
  </si>
  <si>
    <t>Een cursist kan zich enkel registreren onder voorwaarde dat  deze akkoord gaat met de algemene voorwaarden en het AVG-reglement vanSRO; de verwijzing naar en de accordering van deze onderwerpen is een integraal onderdeel van de registratie in de applicatie (online)</t>
  </si>
  <si>
    <t>D-905</t>
  </si>
  <si>
    <t>Geregistreerde cursisten krijgen een automatisch gegenereerde e-mailbevestging van hun registratie</t>
  </si>
  <si>
    <t>10. Online inschrijven</t>
  </si>
  <si>
    <t>D-1001</t>
  </si>
  <si>
    <t>Een cursist kan zich inschrijven voor een cursus, onder voorwaarde dat deze zich (ook) registreert als cursist (klant)</t>
  </si>
  <si>
    <t>D-1002</t>
  </si>
  <si>
    <r>
      <rPr>
        <i/>
        <sz val="10"/>
        <rFont val="Arial"/>
        <family val="2"/>
      </rPr>
      <t>Bij de registratie als cursist (klant) worden minimaal de volgende gegevens vastgelegd:</t>
    </r>
    <r>
      <rPr>
        <sz val="10"/>
        <rFont val="Arial"/>
        <family val="2"/>
      </rPr>
      <t xml:space="preserve">
Voor- en achternaam</t>
    </r>
  </si>
  <si>
    <t>D-1003</t>
  </si>
  <si>
    <r>
      <rPr>
        <i/>
        <sz val="10"/>
        <rFont val="Arial"/>
        <family val="2"/>
      </rPr>
      <t>Tijdens het inschrijfproces maakt de cursist een keuze uit de volgende opties:</t>
    </r>
    <r>
      <rPr>
        <sz val="10"/>
        <rFont val="Arial"/>
        <family val="2"/>
      </rPr>
      <t xml:space="preserve">
Voorkeurslocatie(s)</t>
    </r>
  </si>
  <si>
    <t>Voorkeur cursus</t>
  </si>
  <si>
    <t>Voorkeur lesmoment(en)</t>
  </si>
  <si>
    <t>D-1004</t>
  </si>
  <si>
    <t>Datum en tijd van inschrijving worden automatisch vastgelegd</t>
  </si>
  <si>
    <t>D-1005</t>
  </si>
  <si>
    <t>De applicatie biedt alternatieve mogelijkheden, wanneer er op basis van de voorkeursselectie geen resultaten gevonden kunnen worden</t>
  </si>
  <si>
    <t>D-1006</t>
  </si>
  <si>
    <t>Na inschrijving kan de cursist in de persoonlijke omgeving een overzicht raadplegen van zijn inschrijving(en)</t>
  </si>
  <si>
    <t>D-1007</t>
  </si>
  <si>
    <t>De cursist wordt inzicht in de positie op de wachtlijst gegeven</t>
  </si>
  <si>
    <t>D-1008</t>
  </si>
  <si>
    <t>De cursist krijg aut. een bevestiging op het opgegeven e-mailadres, van de inschrijving met de inschrijvingsdetails</t>
  </si>
  <si>
    <t>D-1009</t>
  </si>
  <si>
    <t>De inschrijving wordt automatisch opgenomen op en verwerkt in de wachtlijst(en) van de lesadministratie</t>
  </si>
  <si>
    <t>D-1010</t>
  </si>
  <si>
    <t>Aanbetaling vindt plaats per iDEAL</t>
  </si>
  <si>
    <t>Ouder betaald wel entree</t>
  </si>
  <si>
    <t>D-1011</t>
  </si>
  <si>
    <t xml:space="preserve">Er kan bij inschrijving direct een gratis vrijzwem abonnement voor het kind worden gekoppeld </t>
  </si>
  <si>
    <t>11. Persoonlijke online omgeving cursist</t>
  </si>
  <si>
    <t>D-1101</t>
  </si>
  <si>
    <t>De ouder kan de vorderingen van de cursus raadplegen</t>
  </si>
  <si>
    <t>D-1102</t>
  </si>
  <si>
    <t>De ouder kan berichten sturen naar de lesadministratie, naar een vooraf door de lesadministratie te configureren e-mailadres(sen)</t>
  </si>
  <si>
    <t>D-1103</t>
  </si>
  <si>
    <t>De ouder kan zich voor één of meerdere lesmoment afmelden</t>
  </si>
  <si>
    <t>D-1104</t>
  </si>
  <si>
    <t>De ouder kan het lesrooster van de cursus raadplegen</t>
  </si>
  <si>
    <t>D-1105</t>
  </si>
  <si>
    <t>De ouder kan zijn persoonsgegevens wijzigen, naam- en e-mailadresgegevens uitgezonderd</t>
  </si>
  <si>
    <t>D-1106</t>
  </si>
  <si>
    <t>De ouder kan de nog te betalen periodes (bij zwemlespakket) inzien</t>
  </si>
  <si>
    <t>D-1107</t>
  </si>
  <si>
    <t>De ouder kan een periode betalen (vooruit) per iDEAL</t>
  </si>
  <si>
    <t>D-1108</t>
  </si>
  <si>
    <t>De ouder kan een overzicht van betaalde periodes raadplegen</t>
  </si>
  <si>
    <t>D-1109</t>
  </si>
  <si>
    <t>De ouder kan de aanwezigheid bij de lessen versus aangeboden lesmomenten raadplegen</t>
  </si>
  <si>
    <t>E-101</t>
  </si>
  <si>
    <t>Elke gebruiker krijgt een eigen inlognaam en wachtwoord en is verbonden aan een eigen locatie</t>
  </si>
  <si>
    <t>E-103</t>
  </si>
  <si>
    <t xml:space="preserve">Het is mogelijk om een kassalayer met zogenaamde 'snellopers' aan te maken. </t>
  </si>
  <si>
    <t>E-104</t>
  </si>
  <si>
    <t xml:space="preserve">Alle gebruikershandelingen die betrekking hebben op transacties worden gelogd en kunnen (achteraf) worden geraadpleegd. </t>
  </si>
  <si>
    <t>Gedacht wordt o.a. aan: gebruikersnaam, datum, tijd, transactiegegevens (verkoop/creditering)</t>
  </si>
  <si>
    <t>E-105</t>
  </si>
  <si>
    <t>De applicatie biedt functionaliteit die het indexeren van prijzen mogelijk maakt</t>
  </si>
  <si>
    <t>Indexeren met een vast bedrag</t>
  </si>
  <si>
    <t>Afronden op een bepaald bedrag</t>
  </si>
  <si>
    <t>E-106</t>
  </si>
  <si>
    <t>Van artikelen kan worden aangegeven of deze wel of niet op een keukenbon moeten worden geprint</t>
  </si>
  <si>
    <t>E-107</t>
  </si>
  <si>
    <t>Er kunnen samengestelde artikelen worden aangemaakt</t>
  </si>
  <si>
    <t>Bijvoorbeeld menu's (eten en drinken)</t>
  </si>
  <si>
    <t>E-108</t>
  </si>
  <si>
    <t>Samengestelde artikelen kunnen zowel een cummulatieve prijs (som van alle artikelen) of een eenheidsprijs krijgen</t>
  </si>
  <si>
    <t>E-109</t>
  </si>
  <si>
    <t>Samengestelde artikelen kunnen ook een variabele prijs krijgen</t>
  </si>
  <si>
    <t>Prijs wordt bepaald na onderhandeling en tijdens aanslaan van het samengestelde artikel ingegeven</t>
  </si>
  <si>
    <t>E-110</t>
  </si>
  <si>
    <t>Onderliggende artikelen binnen een samengesteld artikel kunnen bij verkoop nog worden aangepast; in aantal en in soort</t>
  </si>
  <si>
    <t>Wanneer een klant bijvoorbeeld een frikandel wil in plaats van de kroket uit het standaard menu (en alle andere variabelen denkbaar)</t>
  </si>
  <si>
    <t>E-111</t>
  </si>
  <si>
    <t>Er kunnen arrangementen worden samengesteld; een samenstelling van een activiteit in combinatie met horecaproducten tegen een vaste prijs</t>
  </si>
  <si>
    <t>E-112</t>
  </si>
  <si>
    <t>Er kunnen arrangementen worden samengesteld; een samenstelling van een activiteit in combinatie met horecaproducten tegen een variabele prijs</t>
  </si>
  <si>
    <t>E-113</t>
  </si>
  <si>
    <t>Er kunnen offertes worden opgemaakt waarbij gebruik gemaakt wordt van de standaard artikelen en standaard activiteiten uit de applicatie; prijzen van de onderdelen uit de offerte zijn variabel</t>
  </si>
  <si>
    <t>E-114</t>
  </si>
  <si>
    <r>
      <rPr>
        <i/>
        <sz val="10"/>
        <rFont val="Arial"/>
        <family val="2"/>
      </rPr>
      <t>Indien het opmaken van offertes mogelijk is:</t>
    </r>
    <r>
      <rPr>
        <sz val="10"/>
        <rFont val="Arial"/>
        <family val="2"/>
      </rPr>
      <t xml:space="preserve">
Bij de differentiatie van de opbrengsten uit een offerte wordt rekening gehouden met de kostenplaatsen/-soorten en de eventuele uitsplitsing van BTW</t>
    </r>
  </si>
  <si>
    <t>E-115</t>
  </si>
  <si>
    <t>Er is sprake van een directe koppeling met het pin apparaat</t>
  </si>
  <si>
    <t>Het is niet nodig om gebruik te maken van een handterminal; de kassa stuurt het pinapparaat aan bij afrekenen</t>
  </si>
  <si>
    <t>E-116</t>
  </si>
  <si>
    <t>De applicatie voorziet in een volledig nederlandstalige handleiding</t>
  </si>
  <si>
    <t>E-117</t>
  </si>
  <si>
    <t>De applicatie voorziet in een (online) helpfunctie</t>
  </si>
  <si>
    <t>Kassa</t>
  </si>
  <si>
    <t>3. Verkoop</t>
  </si>
  <si>
    <t>(hoofdstuk 2 is vervallen)</t>
  </si>
  <si>
    <t>E-301</t>
  </si>
  <si>
    <t>Horecaverkopen kunnen (achteraf) via de kassa aan een reservering worden toegevoegd</t>
  </si>
  <si>
    <t>E-302</t>
  </si>
  <si>
    <t>Naast de kassabon kan er tevens (in de keuken) een keukenbon worden afgedrukt</t>
  </si>
  <si>
    <t>E-303</t>
  </si>
  <si>
    <t>Er zijn verschillende betaalwijzen beschikbaar op de kassa:</t>
  </si>
  <si>
    <t>Pin</t>
  </si>
  <si>
    <t>Factuur</t>
  </si>
  <si>
    <t>E-304</t>
  </si>
  <si>
    <t>Er kan een electronische barbon worden aangemaakt</t>
  </si>
  <si>
    <t>Het alternatief voor het opschrijven van genoten consumpties, welke later worden afgerekend</t>
  </si>
  <si>
    <t>E-305</t>
  </si>
  <si>
    <t>Een electronische barbon kan op naam (persoonsnaam of tafelnummer) worden aangemaakt</t>
  </si>
  <si>
    <t>E-306</t>
  </si>
  <si>
    <t>Een electronische barbon kan aan een reservering gekoppeld worden, zodat deze samen met de verhuur op 1 factuur in rekening kan worden gebracht</t>
  </si>
  <si>
    <t>E-307</t>
  </si>
  <si>
    <t>Een kassabon kan desgewenst meermaals worden uitgeprint</t>
  </si>
  <si>
    <t>E-308</t>
  </si>
  <si>
    <t>Het is mogelijk om een tekst toe te voegen aan een kassabon, bijvoorbeeld de klantnaam of een kostenplaats</t>
  </si>
  <si>
    <t>E-309</t>
  </si>
  <si>
    <t>Een kassaverkoop kan in zijn geheel worden gecrediteerd</t>
  </si>
  <si>
    <t>E-310</t>
  </si>
  <si>
    <t>Een kassabon kan gedeeltelijk worden gecrediteerd</t>
  </si>
  <si>
    <t>Bijv. in het geval er een consumptie teveel is aangeslagen</t>
  </si>
  <si>
    <t>E-311</t>
  </si>
  <si>
    <t>Een eventuele creditering kan direct worden verdisconteerd met een volgende verkoop aan dezelfde klant</t>
  </si>
  <si>
    <t>4. Kassaprocedure</t>
  </si>
  <si>
    <t>E-401</t>
  </si>
  <si>
    <t>De kassatelling kan door de kassamedewerker worden vastgelegd bij het sluiten van een kassadienst</t>
  </si>
  <si>
    <t>E-402</t>
  </si>
  <si>
    <t>Tijdens de telling kunnen de verschillende coupures worden vastgelegd</t>
  </si>
  <si>
    <t>E-403</t>
  </si>
  <si>
    <t>De kassatelling wordt door de kassamedewerker geaccordeerd en vastgelegd</t>
  </si>
  <si>
    <t>E-404</t>
  </si>
  <si>
    <t>De kassamedewerker kan een opmerking vastleggen m.b.t. de kassatelling</t>
  </si>
  <si>
    <t>E-405</t>
  </si>
  <si>
    <t>De getelde kassadienten kan worden gecontroleerd in de backoffice</t>
  </si>
  <si>
    <t>E-406</t>
  </si>
  <si>
    <t>De getelde kassadienst kan worden geaccordeerd in de backoffice</t>
  </si>
  <si>
    <t>E-407</t>
  </si>
  <si>
    <t>Eventuele mutaties van de telling kunnen door de verantwoordelijke worden vastgelegd o.b.v. een notitie</t>
  </si>
  <si>
    <t>5. Rapportages</t>
  </si>
  <si>
    <t>E-501</t>
  </si>
  <si>
    <t>De applicatie biedt de mogelijkheid tot het raadplegen van rapportages</t>
  </si>
  <si>
    <t>E-502</t>
  </si>
  <si>
    <t>De applicatie beidt de mogelijkheid tot het exporteren van rapportages naar Excel</t>
  </si>
  <si>
    <t>De applicatie voorziet tenminste in de volgende rapportages:</t>
  </si>
  <si>
    <t>E-503</t>
  </si>
  <si>
    <t>Dag-, week- en maandrapport (Omzet)</t>
  </si>
  <si>
    <t>E-504</t>
  </si>
  <si>
    <t>Kassatransactie overzicht per kassadienst, over een bepaalde periode</t>
  </si>
  <si>
    <t>E-505</t>
  </si>
  <si>
    <t>Omzetgegevens per product, over een bepaalde periode</t>
  </si>
  <si>
    <t>E-506</t>
  </si>
  <si>
    <t>Omzetgegevens per productgroep, over een bepaalde periode</t>
  </si>
  <si>
    <t>E-507</t>
  </si>
  <si>
    <t>Omzetgegevens per locatie, over een bepaalde periode</t>
  </si>
  <si>
    <t>6. Performance</t>
  </si>
  <si>
    <t>E-601</t>
  </si>
  <si>
    <t>E-602</t>
  </si>
  <si>
    <t>Het aantal kassahandelingen om te kunnen verkopen of om gegevens te raadplegen is tot een minimum beperkt</t>
  </si>
  <si>
    <t>Uw applicatie zal tijdens hier tijdens de productdemonstratie op worden beoordeeld.</t>
  </si>
  <si>
    <t>wF5%8l0</t>
  </si>
  <si>
    <t>Items (eisen en wensen)</t>
  </si>
  <si>
    <t>Wensen Perceel 1</t>
  </si>
  <si>
    <t>Wensen Perceel 2</t>
  </si>
  <si>
    <t>Tabblad</t>
  </si>
  <si>
    <t>Totaal</t>
  </si>
  <si>
    <t>Ingevuld</t>
  </si>
  <si>
    <t>Perceel 1</t>
  </si>
  <si>
    <t>Perceel 2</t>
  </si>
  <si>
    <t>Max. punten</t>
  </si>
  <si>
    <r>
      <t xml:space="preserve">De kolom "max punten" geeft aan bij hoeveel wensen u heeft aangegeven in kolom H dat uw aanbieding hieraan </t>
    </r>
    <r>
      <rPr>
        <b/>
        <sz val="9"/>
        <color theme="1"/>
        <rFont val="Calibri"/>
        <family val="2"/>
        <scheme val="minor"/>
      </rPr>
      <t>kan</t>
    </r>
    <r>
      <rPr>
        <sz val="9"/>
        <color theme="1"/>
        <rFont val="Calibri"/>
        <family val="2"/>
        <scheme val="minor"/>
      </rPr>
      <t xml:space="preserve"> voldoen zonder meerprijs etc. Het totaal aantal behaalde punten is afhankelijk van de beoordeling door SRO.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</si>
</sst>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Calibri"/>
      <family val="2"/>
      <scheme val="minor"/>
    </font>
    <font>
      <sz val="10"/>
      <color theme="1"/>
      <name val="Arial"/>
      <family val="2"/>
    </font>
    <font>
      <sz val="10"/>
      <name val="Arial"/>
      <family val="2"/>
    </font>
    <font>
      <b/>
      <sz val="10"/>
      <name val="Arial"/>
      <family val="2"/>
    </font>
    <font>
      <b/>
      <sz val="10"/>
      <color theme="1"/>
      <name val="Arial"/>
      <family val="2"/>
    </font>
    <font>
      <sz val="8"/>
      <name val="Arial"/>
      <family val="2"/>
    </font>
    <font>
      <b/>
      <sz val="10"/>
      <color theme="0"/>
      <name val="Arial"/>
      <family val="2"/>
    </font>
    <font>
      <b/>
      <sz val="8"/>
      <name val="Arial"/>
      <family val="2"/>
    </font>
    <font>
      <i/>
      <sz val="10"/>
      <name val="Arial"/>
      <family val="2"/>
    </font>
    <font>
      <u/>
      <sz val="11"/>
      <color theme="10"/>
      <name val="Calibri"/>
      <family val="2"/>
      <scheme val="minor"/>
    </font>
    <font>
      <u/>
      <sz val="8"/>
      <name val="Arial"/>
      <family val="2"/>
    </font>
    <font>
      <u/>
      <sz val="8"/>
      <color theme="10"/>
      <name val="Calibri"/>
      <family val="2"/>
      <scheme val="minor"/>
    </font>
    <font>
      <b/>
      <sz val="16"/>
      <color rgb="FFFFFF00"/>
      <name val="Arial"/>
      <family val="2"/>
    </font>
    <font>
      <sz val="8"/>
      <color theme="1"/>
      <name val="Arial"/>
      <family val="2"/>
    </font>
    <font>
      <i/>
      <sz val="10"/>
      <color theme="1"/>
      <name val="Arial"/>
      <family val="2"/>
    </font>
    <font>
      <u/>
      <sz val="8"/>
      <color theme="10"/>
      <name val="Arial"/>
      <family val="2"/>
    </font>
    <font>
      <sz val="11"/>
      <name val="Calibri"/>
      <family val="2"/>
      <scheme val="minor"/>
    </font>
    <font>
      <b/>
      <sz val="10"/>
      <color theme="1"/>
      <name val="Calibri"/>
      <family val="2"/>
      <scheme val="minor"/>
    </font>
    <font>
      <i/>
      <sz val="11"/>
      <name val="Calibri"/>
      <family val="2"/>
      <scheme val="minor"/>
    </font>
    <font>
      <b/>
      <sz val="10"/>
      <name val="Calibri"/>
      <family val="2"/>
      <scheme val="minor"/>
    </font>
    <font>
      <sz val="8"/>
      <color theme="1"/>
      <name val="Calibri"/>
      <family val="2"/>
      <scheme val="minor"/>
    </font>
    <font>
      <sz val="8"/>
      <name val="Calibri"/>
      <family val="2"/>
      <scheme val="minor"/>
    </font>
    <font>
      <u/>
      <sz val="10"/>
      <name val="Arial"/>
      <family val="2"/>
    </font>
    <font>
      <u/>
      <sz val="8"/>
      <color rgb="FFFF0000"/>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11"/>
      <color theme="0"/>
      <name val="Calibri"/>
      <family val="2"/>
      <scheme val="minor"/>
    </font>
    <font>
      <strike/>
      <sz val="10"/>
      <name val="Arial"/>
      <family val="2"/>
    </font>
    <font>
      <b/>
      <strike/>
      <sz val="10"/>
      <name val="Arial"/>
      <family val="2"/>
    </font>
    <font>
      <strike/>
      <sz val="8"/>
      <name val="Arial"/>
      <family val="2"/>
    </font>
  </fonts>
  <fills count="10">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81">
    <border>
      <left/>
      <right/>
      <top/>
      <bottom/>
      <diagonal/>
    </border>
    <border>
      <left style="thick">
        <color auto="1"/>
      </left>
      <right style="thick">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diagonal/>
    </border>
    <border>
      <left/>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bottom style="thin">
        <color auto="1"/>
      </bottom>
      <diagonal/>
    </border>
    <border>
      <left/>
      <right style="thick">
        <color auto="1"/>
      </right>
      <top style="medium">
        <color auto="1"/>
      </top>
      <bottom style="medium">
        <color auto="1"/>
      </bottom>
      <diagonal/>
    </border>
    <border>
      <left/>
      <right/>
      <top style="medium">
        <color auto="1"/>
      </top>
      <bottom style="medium">
        <color auto="1"/>
      </bottom>
      <diagonal/>
    </border>
    <border>
      <left style="thick">
        <color auto="1"/>
      </left>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style="thick">
        <color auto="1"/>
      </right>
      <top style="thin">
        <color auto="1"/>
      </top>
      <bottom/>
      <diagonal/>
    </border>
    <border>
      <left style="thin">
        <color auto="1"/>
      </left>
      <right style="thick">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medium">
        <color indexed="64"/>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ck">
        <color auto="1"/>
      </right>
      <top/>
      <bottom/>
      <diagonal/>
    </border>
    <border>
      <left style="thin">
        <color auto="1"/>
      </left>
      <right style="thin">
        <color auto="1"/>
      </right>
      <top/>
      <bottom/>
      <diagonal/>
    </border>
    <border>
      <left style="thick">
        <color auto="1"/>
      </left>
      <right style="thin">
        <color auto="1"/>
      </right>
      <top/>
      <bottom/>
      <diagonal/>
    </border>
    <border>
      <left style="thin">
        <color auto="1"/>
      </left>
      <right/>
      <top/>
      <bottom/>
      <diagonal/>
    </border>
    <border>
      <left/>
      <right style="thin">
        <color auto="1"/>
      </right>
      <top/>
      <bottom/>
      <diagonal/>
    </border>
    <border>
      <left style="thick">
        <color auto="1"/>
      </left>
      <right style="thin">
        <color auto="1"/>
      </right>
      <top/>
      <bottom style="thick">
        <color auto="1"/>
      </bottom>
      <diagonal/>
    </border>
    <border>
      <left style="thick">
        <color auto="1"/>
      </left>
      <right style="thin">
        <color auto="1"/>
      </right>
      <top style="thick">
        <color auto="1"/>
      </top>
      <bottom/>
      <diagonal/>
    </border>
    <border>
      <left style="thick">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medium">
        <color auto="1"/>
      </bottom>
      <diagonal/>
    </border>
    <border>
      <left style="thick">
        <color auto="1"/>
      </left>
      <right style="thick">
        <color auto="1"/>
      </right>
      <top style="thin">
        <color auto="1"/>
      </top>
      <bottom style="thin">
        <color auto="1"/>
      </bottom>
      <diagonal/>
    </border>
    <border>
      <left style="thin">
        <color auto="1"/>
      </left>
      <right style="thin">
        <color auto="1"/>
      </right>
      <top style="medium">
        <color auto="1"/>
      </top>
      <bottom style="thin">
        <color auto="1"/>
      </bottom>
      <diagonal/>
    </border>
    <border>
      <left style="thick">
        <color auto="1"/>
      </left>
      <right/>
      <top/>
      <bottom/>
      <diagonal/>
    </border>
    <border>
      <left style="thick">
        <color auto="1"/>
      </left>
      <right/>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ck">
        <color auto="1"/>
      </top>
      <bottom style="thin">
        <color auto="1"/>
      </bottom>
      <diagonal/>
    </border>
    <border>
      <left style="thick">
        <color auto="1"/>
      </left>
      <right style="thick">
        <color auto="1"/>
      </right>
      <top style="thick">
        <color auto="1"/>
      </top>
      <bottom style="thin">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
      <left style="thick">
        <color auto="1"/>
      </left>
      <right/>
      <top/>
      <bottom style="thick">
        <color auto="1"/>
      </bottom>
      <diagonal/>
    </border>
    <border>
      <left/>
      <right style="thick">
        <color auto="1"/>
      </right>
      <top/>
      <bottom style="thick">
        <color auto="1"/>
      </bottom>
      <diagonal/>
    </border>
    <border>
      <left/>
      <right/>
      <top/>
      <bottom style="thick">
        <color auto="1"/>
      </bottom>
      <diagonal/>
    </border>
    <border>
      <left/>
      <right style="thick">
        <color auto="1"/>
      </right>
      <top/>
      <bottom/>
      <diagonal/>
    </border>
    <border>
      <left/>
      <right/>
      <top style="thick">
        <color auto="1"/>
      </top>
      <bottom style="thick">
        <color auto="1"/>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n">
        <color auto="1"/>
      </right>
      <top/>
      <bottom style="medium">
        <color auto="1"/>
      </bottom>
      <diagonal/>
    </border>
    <border>
      <left/>
      <right style="thin">
        <color auto="1"/>
      </right>
      <top style="medium">
        <color auto="1"/>
      </top>
      <bottom/>
      <diagonal/>
    </border>
    <border>
      <left style="thin">
        <color auto="1"/>
      </left>
      <right style="thin">
        <color auto="1"/>
      </right>
      <top/>
      <bottom style="thick">
        <color auto="1"/>
      </bottom>
      <diagonal/>
    </border>
    <border>
      <left style="thin">
        <color auto="1"/>
      </left>
      <right style="thick">
        <color auto="1"/>
      </right>
      <top style="thick">
        <color auto="1"/>
      </top>
      <bottom style="thin">
        <color auto="1"/>
      </bottom>
      <diagonal/>
    </border>
    <border>
      <left/>
      <right style="thin">
        <color auto="1"/>
      </right>
      <top style="thick">
        <color auto="1"/>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top/>
      <bottom style="thick">
        <color auto="1"/>
      </bottom>
      <diagonal/>
    </border>
    <border>
      <left style="thin">
        <color auto="1"/>
      </left>
      <right/>
      <top style="medium">
        <color auto="1"/>
      </top>
      <bottom style="medium">
        <color auto="1"/>
      </bottom>
      <diagonal/>
    </border>
    <border>
      <left style="thin">
        <color auto="1"/>
      </left>
      <right style="thick">
        <color auto="1"/>
      </right>
      <top style="medium">
        <color auto="1"/>
      </top>
      <bottom/>
      <diagonal/>
    </border>
    <border>
      <left style="thin">
        <color auto="1"/>
      </left>
      <right style="thick">
        <color auto="1"/>
      </right>
      <top/>
      <bottom style="medium">
        <color auto="1"/>
      </bottom>
      <diagonal/>
    </border>
    <border>
      <left style="thick">
        <color auto="1"/>
      </left>
      <right/>
      <top style="medium">
        <color auto="1"/>
      </top>
      <bottom style="medium">
        <color auto="1"/>
      </bottom>
      <diagonal/>
    </border>
    <border>
      <left style="thin">
        <color auto="1"/>
      </left>
      <right style="medium">
        <color indexed="64"/>
      </right>
      <top style="thin">
        <color auto="1"/>
      </top>
      <bottom/>
      <diagonal/>
    </border>
    <border>
      <left/>
      <right style="medium">
        <color indexed="64"/>
      </right>
      <top style="thin">
        <color auto="1"/>
      </top>
      <bottom style="thin">
        <color auto="1"/>
      </bottom>
      <diagonal/>
    </border>
    <border>
      <left/>
      <right style="thick">
        <color auto="1"/>
      </right>
      <top style="thin">
        <color auto="1"/>
      </top>
      <bottom style="thick">
        <color auto="1"/>
      </bottom>
      <diagonal/>
    </border>
    <border>
      <left style="thick">
        <color auto="1"/>
      </left>
      <right/>
      <top style="thick">
        <color auto="1"/>
      </top>
      <bottom style="thin">
        <color indexed="64"/>
      </bottom>
      <diagonal/>
    </border>
    <border>
      <left/>
      <right style="thick">
        <color auto="1"/>
      </right>
      <top style="thick">
        <color auto="1"/>
      </top>
      <bottom style="thin">
        <color indexed="64"/>
      </bottom>
      <diagonal/>
    </border>
    <border>
      <left style="thin">
        <color auto="1"/>
      </left>
      <right style="thick">
        <color auto="1"/>
      </right>
      <top style="thick">
        <color auto="1"/>
      </top>
      <bottom/>
      <diagonal/>
    </border>
  </borders>
  <cellStyleXfs count="3">
    <xf numFmtId="0" fontId="0" fillId="0" borderId="0"/>
    <xf numFmtId="0" fontId="9" fillId="0" borderId="0" applyNumberFormat="0" applyFill="0" applyBorder="0" applyAlignment="0" applyProtection="0"/>
    <xf numFmtId="9" fontId="24" fillId="0" borderId="0" applyFont="0" applyFill="0" applyBorder="0" applyAlignment="0" applyProtection="0"/>
  </cellStyleXfs>
  <cellXfs count="439">
    <xf numFmtId="0" fontId="0" fillId="0" borderId="0" xfId="0"/>
    <xf numFmtId="0" fontId="1" fillId="0" borderId="0" xfId="0" applyFont="1" applyAlignment="1" applyProtection="1">
      <alignment vertical="top"/>
      <protection locked="0"/>
    </xf>
    <xf numFmtId="0" fontId="2" fillId="0" borderId="0" xfId="0" applyFont="1" applyAlignment="1" applyProtection="1">
      <alignment vertical="top" wrapText="1"/>
      <protection locked="0"/>
    </xf>
    <xf numFmtId="0" fontId="3" fillId="0" borderId="0" xfId="0" applyFont="1" applyAlignment="1" applyProtection="1">
      <alignment vertical="top"/>
      <protection locked="0"/>
    </xf>
    <xf numFmtId="0" fontId="3" fillId="0" borderId="0" xfId="0" applyFont="1" applyAlignment="1" applyProtection="1">
      <alignment horizontal="center" vertical="top"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top"/>
    </xf>
    <xf numFmtId="0" fontId="2"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vertical="top" wrapText="1"/>
    </xf>
    <xf numFmtId="0" fontId="1" fillId="2" borderId="0" xfId="0" applyFont="1" applyFill="1" applyAlignment="1" applyProtection="1">
      <alignment vertical="top"/>
      <protection locked="0"/>
    </xf>
    <xf numFmtId="0" fontId="2" fillId="2" borderId="0" xfId="0" applyFont="1" applyFill="1" applyAlignment="1" applyProtection="1">
      <alignment vertical="top" wrapText="1"/>
      <protection locked="0"/>
    </xf>
    <xf numFmtId="0" fontId="3" fillId="2" borderId="0" xfId="0" applyFont="1" applyFill="1" applyAlignment="1" applyProtection="1">
      <alignment vertical="top"/>
      <protection locked="0"/>
    </xf>
    <xf numFmtId="0" fontId="3" fillId="2" borderId="0" xfId="0" applyFont="1" applyFill="1" applyAlignment="1" applyProtection="1">
      <alignment horizontal="center" vertical="top" wrapText="1"/>
      <protection locked="0"/>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2" fillId="2" borderId="0" xfId="0" applyFont="1" applyFill="1" applyAlignment="1">
      <alignment horizontal="left" vertical="top"/>
    </xf>
    <xf numFmtId="0" fontId="2" fillId="2" borderId="0" xfId="0" applyFont="1" applyFill="1" applyAlignment="1">
      <alignment horizontal="center" vertical="top"/>
    </xf>
    <xf numFmtId="0" fontId="4" fillId="2" borderId="0" xfId="0" applyFont="1" applyFill="1" applyAlignment="1">
      <alignment horizontal="center" vertical="top" wrapText="1"/>
    </xf>
    <xf numFmtId="0" fontId="4" fillId="2" borderId="0" xfId="0" applyFont="1" applyFill="1" applyAlignment="1">
      <alignment vertical="top" wrapText="1"/>
    </xf>
    <xf numFmtId="0" fontId="5" fillId="4" borderId="4" xfId="0" applyFont="1" applyFill="1" applyBorder="1" applyAlignment="1">
      <alignment vertical="top" wrapText="1"/>
    </xf>
    <xf numFmtId="0" fontId="3" fillId="4" borderId="2" xfId="0" applyFont="1" applyFill="1" applyBorder="1" applyAlignment="1">
      <alignment horizontal="center" vertical="center"/>
    </xf>
    <xf numFmtId="0" fontId="2" fillId="4" borderId="2" xfId="0" applyFont="1" applyFill="1" applyBorder="1" applyAlignment="1">
      <alignment vertical="top" wrapText="1"/>
    </xf>
    <xf numFmtId="0" fontId="1" fillId="4" borderId="3" xfId="0" applyFont="1" applyFill="1" applyBorder="1" applyAlignment="1">
      <alignment horizontal="left" vertical="top" wrapText="1"/>
    </xf>
    <xf numFmtId="0" fontId="4" fillId="3" borderId="6" xfId="0" applyFont="1" applyFill="1" applyBorder="1" applyAlignment="1">
      <alignment vertical="top" wrapText="1"/>
    </xf>
    <xf numFmtId="0" fontId="5" fillId="4" borderId="12" xfId="0" applyFont="1" applyFill="1" applyBorder="1" applyAlignment="1">
      <alignment vertical="top" wrapText="1"/>
    </xf>
    <xf numFmtId="0" fontId="3" fillId="4" borderId="10" xfId="0" applyFont="1" applyFill="1" applyBorder="1" applyAlignment="1">
      <alignment horizontal="center" vertical="center"/>
    </xf>
    <xf numFmtId="0" fontId="2" fillId="4" borderId="10" xfId="0" applyFont="1" applyFill="1" applyBorder="1" applyAlignment="1">
      <alignment vertical="top" wrapText="1"/>
    </xf>
    <xf numFmtId="0" fontId="1" fillId="4" borderId="13" xfId="0" applyFont="1" applyFill="1" applyBorder="1" applyAlignment="1">
      <alignment horizontal="center" vertical="top"/>
    </xf>
    <xf numFmtId="0" fontId="1" fillId="4" borderId="14" xfId="0" applyFont="1" applyFill="1" applyBorder="1" applyAlignment="1">
      <alignment horizontal="left" vertical="top" wrapText="1"/>
    </xf>
    <xf numFmtId="0" fontId="4" fillId="3" borderId="7" xfId="0" applyFont="1" applyFill="1" applyBorder="1" applyAlignment="1">
      <alignment vertical="top" wrapText="1"/>
    </xf>
    <xf numFmtId="0" fontId="1" fillId="4" borderId="11" xfId="0" applyFont="1" applyFill="1" applyBorder="1" applyAlignment="1">
      <alignment horizontal="left" vertical="top" wrapText="1"/>
    </xf>
    <xf numFmtId="0" fontId="3" fillId="0" borderId="0" xfId="0" applyFont="1" applyProtection="1">
      <protection locked="0"/>
    </xf>
    <xf numFmtId="0" fontId="3" fillId="2" borderId="0" xfId="0" applyFont="1" applyFill="1" applyProtection="1">
      <protection locked="0"/>
    </xf>
    <xf numFmtId="0" fontId="3" fillId="5" borderId="20" xfId="0" applyFont="1" applyFill="1" applyBorder="1" applyAlignment="1">
      <alignment horizontal="left" wrapText="1"/>
    </xf>
    <xf numFmtId="0" fontId="3" fillId="5" borderId="21" xfId="0" applyFont="1" applyFill="1" applyBorder="1" applyAlignment="1">
      <alignment horizontal="left" wrapText="1"/>
    </xf>
    <xf numFmtId="0" fontId="2" fillId="0" borderId="0" xfId="0" applyFont="1" applyAlignment="1" applyProtection="1">
      <alignment vertical="top"/>
      <protection locked="0"/>
    </xf>
    <xf numFmtId="0" fontId="2" fillId="2" borderId="0" xfId="0" applyFont="1" applyFill="1" applyAlignment="1" applyProtection="1">
      <alignment vertical="top"/>
      <protection locked="0"/>
    </xf>
    <xf numFmtId="0" fontId="5" fillId="4" borderId="25" xfId="0" applyFont="1" applyFill="1" applyBorder="1" applyAlignment="1">
      <alignment vertical="top" wrapText="1"/>
    </xf>
    <xf numFmtId="0" fontId="3" fillId="4" borderId="24" xfId="0" applyFont="1" applyFill="1" applyBorder="1" applyAlignment="1">
      <alignment horizontal="center" vertical="center"/>
    </xf>
    <xf numFmtId="0" fontId="3" fillId="4" borderId="24" xfId="0" applyFont="1" applyFill="1" applyBorder="1" applyAlignment="1">
      <alignment horizontal="center" vertical="top"/>
    </xf>
    <xf numFmtId="0" fontId="2" fillId="4" borderId="24" xfId="0" applyFont="1" applyFill="1" applyBorder="1" applyAlignment="1">
      <alignment vertical="top" wrapText="1"/>
    </xf>
    <xf numFmtId="0" fontId="2" fillId="4" borderId="16" xfId="0" applyFont="1" applyFill="1" applyBorder="1" applyAlignment="1">
      <alignment horizontal="center" vertical="top"/>
    </xf>
    <xf numFmtId="0" fontId="2" fillId="4" borderId="11" xfId="0" applyFont="1" applyFill="1" applyBorder="1" applyAlignment="1">
      <alignment horizontal="left" vertical="top" wrapText="1"/>
    </xf>
    <xf numFmtId="0" fontId="3" fillId="3" borderId="7" xfId="0" applyFont="1" applyFill="1" applyBorder="1" applyAlignment="1">
      <alignment vertical="top" wrapText="1"/>
    </xf>
    <xf numFmtId="0" fontId="2" fillId="4" borderId="10" xfId="0" applyFont="1" applyFill="1" applyBorder="1" applyAlignment="1">
      <alignment horizontal="center" vertical="top"/>
    </xf>
    <xf numFmtId="0" fontId="3" fillId="4" borderId="10" xfId="0" applyFont="1" applyFill="1" applyBorder="1" applyAlignment="1">
      <alignment horizontal="center" vertical="top"/>
    </xf>
    <xf numFmtId="0" fontId="5" fillId="4" borderId="26" xfId="0" applyFont="1" applyFill="1" applyBorder="1" applyAlignment="1">
      <alignment vertical="top" wrapText="1"/>
    </xf>
    <xf numFmtId="0" fontId="3" fillId="4" borderId="16" xfId="0" applyFont="1" applyFill="1" applyBorder="1" applyAlignment="1">
      <alignment horizontal="center" vertical="center"/>
    </xf>
    <xf numFmtId="0" fontId="2" fillId="4" borderId="16" xfId="0" applyFont="1" applyFill="1" applyBorder="1" applyAlignment="1">
      <alignment vertical="top" wrapText="1"/>
    </xf>
    <xf numFmtId="0" fontId="2" fillId="4" borderId="27" xfId="0" applyFont="1" applyFill="1" applyBorder="1" applyAlignment="1">
      <alignment horizontal="center" vertical="top"/>
    </xf>
    <xf numFmtId="0" fontId="2" fillId="4" borderId="14" xfId="0" applyFont="1" applyFill="1" applyBorder="1" applyAlignment="1">
      <alignment horizontal="left" vertical="top" wrapText="1"/>
    </xf>
    <xf numFmtId="0" fontId="3" fillId="4" borderId="10" xfId="0" applyFont="1" applyFill="1" applyBorder="1" applyAlignment="1">
      <alignment horizontal="center"/>
    </xf>
    <xf numFmtId="0" fontId="5" fillId="4" borderId="33" xfId="0" applyFont="1" applyFill="1" applyBorder="1" applyAlignment="1">
      <alignment vertical="top" wrapText="1"/>
    </xf>
    <xf numFmtId="0" fontId="3" fillId="4" borderId="31" xfId="0" applyFont="1" applyFill="1" applyBorder="1" applyAlignment="1">
      <alignment horizontal="center" vertical="center"/>
    </xf>
    <xf numFmtId="0" fontId="2" fillId="4" borderId="31" xfId="0" applyFont="1" applyFill="1" applyBorder="1" applyAlignment="1">
      <alignment vertical="top" wrapText="1"/>
    </xf>
    <xf numFmtId="0" fontId="2" fillId="4" borderId="34" xfId="0" applyFont="1" applyFill="1" applyBorder="1" applyAlignment="1">
      <alignment horizontal="center" vertical="top"/>
    </xf>
    <xf numFmtId="0" fontId="3" fillId="3" borderId="7" xfId="0" applyFont="1" applyFill="1" applyBorder="1" applyAlignment="1">
      <alignment horizontal="left" wrapText="1"/>
    </xf>
    <xf numFmtId="0" fontId="2" fillId="4" borderId="24" xfId="0" applyFont="1" applyFill="1" applyBorder="1" applyAlignment="1">
      <alignment horizontal="center" vertical="top"/>
    </xf>
    <xf numFmtId="0" fontId="2" fillId="4" borderId="13" xfId="0" applyFont="1" applyFill="1" applyBorder="1" applyAlignment="1">
      <alignment horizontal="center"/>
    </xf>
    <xf numFmtId="0" fontId="1" fillId="4" borderId="35" xfId="0" applyFont="1" applyFill="1" applyBorder="1" applyAlignment="1">
      <alignment horizontal="left" vertical="top" wrapText="1"/>
    </xf>
    <xf numFmtId="0" fontId="1" fillId="4" borderId="29" xfId="0" applyFont="1" applyFill="1" applyBorder="1" applyAlignment="1">
      <alignment horizontal="center" vertical="top"/>
    </xf>
    <xf numFmtId="0" fontId="1" fillId="4" borderId="32" xfId="0" applyFont="1" applyFill="1" applyBorder="1" applyAlignment="1">
      <alignment horizontal="left" vertical="top" wrapText="1"/>
    </xf>
    <xf numFmtId="0" fontId="1" fillId="4" borderId="36" xfId="0" applyFont="1" applyFill="1" applyBorder="1" applyAlignment="1">
      <alignment horizontal="left" vertical="top" wrapText="1"/>
    </xf>
    <xf numFmtId="0" fontId="3" fillId="3" borderId="7" xfId="0" applyFont="1" applyFill="1" applyBorder="1" applyAlignment="1">
      <alignment wrapText="1"/>
    </xf>
    <xf numFmtId="0" fontId="1" fillId="4" borderId="10" xfId="0" applyFont="1" applyFill="1" applyBorder="1" applyAlignment="1">
      <alignment horizontal="center" vertical="top"/>
    </xf>
    <xf numFmtId="0" fontId="4" fillId="3" borderId="37" xfId="0" applyFont="1" applyFill="1" applyBorder="1" applyAlignment="1">
      <alignment vertical="top" wrapText="1"/>
    </xf>
    <xf numFmtId="0" fontId="3" fillId="5" borderId="38" xfId="0" applyFont="1" applyFill="1" applyBorder="1" applyAlignment="1">
      <alignment wrapText="1"/>
    </xf>
    <xf numFmtId="0" fontId="10" fillId="4" borderId="12" xfId="1" applyFont="1" applyFill="1" applyBorder="1" applyAlignment="1" applyProtection="1">
      <alignment vertical="top"/>
    </xf>
    <xf numFmtId="0" fontId="2" fillId="4" borderId="32" xfId="0" applyFont="1" applyFill="1" applyBorder="1" applyAlignment="1">
      <alignment horizontal="left" vertical="top" wrapText="1"/>
    </xf>
    <xf numFmtId="0" fontId="1" fillId="0" borderId="0" xfId="0" applyFont="1" applyProtection="1">
      <protection locked="0"/>
    </xf>
    <xf numFmtId="0" fontId="1" fillId="2" borderId="0" xfId="0" applyFont="1" applyFill="1" applyProtection="1">
      <protection locked="0"/>
    </xf>
    <xf numFmtId="0" fontId="5" fillId="4" borderId="0" xfId="0" applyFont="1" applyFill="1" applyAlignment="1">
      <alignment wrapText="1"/>
    </xf>
    <xf numFmtId="0" fontId="3" fillId="4" borderId="0" xfId="0" applyFont="1" applyFill="1" applyAlignment="1">
      <alignment horizontal="center"/>
    </xf>
    <xf numFmtId="0" fontId="8" fillId="4" borderId="31" xfId="0" applyFont="1" applyFill="1" applyBorder="1" applyAlignment="1">
      <alignment wrapText="1"/>
    </xf>
    <xf numFmtId="0" fontId="1" fillId="4" borderId="32" xfId="0" applyFont="1" applyFill="1" applyBorder="1" applyAlignment="1">
      <alignment horizontal="left" wrapText="1"/>
    </xf>
    <xf numFmtId="0" fontId="4" fillId="3" borderId="7" xfId="0" applyFont="1" applyFill="1" applyBorder="1" applyAlignment="1">
      <alignment wrapText="1"/>
    </xf>
    <xf numFmtId="0" fontId="4" fillId="5" borderId="20" xfId="0" applyFont="1" applyFill="1" applyBorder="1" applyAlignment="1">
      <alignment horizontal="left" vertical="top" wrapText="1"/>
    </xf>
    <xf numFmtId="0" fontId="2" fillId="4" borderId="13" xfId="0" applyFont="1" applyFill="1" applyBorder="1" applyAlignment="1">
      <alignment horizontal="center" vertical="top"/>
    </xf>
    <xf numFmtId="0" fontId="4" fillId="5" borderId="20" xfId="0" applyFont="1" applyFill="1" applyBorder="1" applyAlignment="1">
      <alignment horizontal="left" wrapText="1"/>
    </xf>
    <xf numFmtId="0" fontId="3" fillId="2" borderId="14" xfId="0" applyFont="1" applyFill="1" applyBorder="1" applyAlignment="1" applyProtection="1">
      <alignment horizontal="center" vertical="center" wrapText="1"/>
      <protection locked="0"/>
    </xf>
    <xf numFmtId="0" fontId="2" fillId="4" borderId="25" xfId="0" applyFont="1" applyFill="1" applyBorder="1" applyAlignment="1">
      <alignment vertical="top" wrapText="1"/>
    </xf>
    <xf numFmtId="0" fontId="3" fillId="4" borderId="24" xfId="0" applyFont="1" applyFill="1" applyBorder="1" applyAlignment="1">
      <alignment horizontal="center" vertical="center" wrapText="1"/>
    </xf>
    <xf numFmtId="0" fontId="2" fillId="4" borderId="24" xfId="0" applyFont="1" applyFill="1" applyBorder="1" applyAlignment="1">
      <alignment horizontal="left" vertical="top" wrapText="1"/>
    </xf>
    <xf numFmtId="0" fontId="3" fillId="4" borderId="32" xfId="0" applyFont="1" applyFill="1" applyBorder="1" applyAlignment="1">
      <alignment horizontal="left" vertical="top" wrapText="1"/>
    </xf>
    <xf numFmtId="0" fontId="4" fillId="0" borderId="0" xfId="0" applyFont="1" applyAlignment="1" applyProtection="1">
      <alignment vertical="top"/>
      <protection locked="0"/>
    </xf>
    <xf numFmtId="0" fontId="4" fillId="2" borderId="0" xfId="0" applyFont="1" applyFill="1" applyAlignment="1" applyProtection="1">
      <alignment vertical="top"/>
      <protection locked="0"/>
    </xf>
    <xf numFmtId="0" fontId="6" fillId="4" borderId="32" xfId="0" applyFont="1" applyFill="1" applyBorder="1" applyAlignment="1">
      <alignment horizontal="left" vertical="top" wrapText="1"/>
    </xf>
    <xf numFmtId="0" fontId="6" fillId="3" borderId="7" xfId="0" applyFont="1" applyFill="1" applyBorder="1" applyAlignment="1">
      <alignment vertical="top" wrapText="1"/>
    </xf>
    <xf numFmtId="0" fontId="5" fillId="4" borderId="25" xfId="0" applyFont="1" applyFill="1" applyBorder="1" applyAlignment="1">
      <alignment wrapText="1"/>
    </xf>
    <xf numFmtId="0" fontId="3" fillId="4" borderId="10" xfId="0" applyFont="1" applyFill="1" applyBorder="1" applyAlignment="1">
      <alignment horizontal="center" vertical="center" wrapText="1"/>
    </xf>
    <xf numFmtId="0" fontId="5" fillId="4" borderId="12" xfId="0" applyFont="1" applyFill="1" applyBorder="1" applyAlignment="1">
      <alignment wrapText="1"/>
    </xf>
    <xf numFmtId="0" fontId="3" fillId="4" borderId="10" xfId="0" applyFont="1" applyFill="1" applyBorder="1" applyAlignment="1">
      <alignment horizontal="center" wrapText="1"/>
    </xf>
    <xf numFmtId="0" fontId="2" fillId="4" borderId="10" xfId="0" applyFont="1" applyFill="1" applyBorder="1" applyAlignment="1">
      <alignment horizontal="center"/>
    </xf>
    <xf numFmtId="0" fontId="7" fillId="4" borderId="12" xfId="0" applyFont="1" applyFill="1" applyBorder="1" applyAlignment="1">
      <alignment vertical="top" wrapText="1"/>
    </xf>
    <xf numFmtId="0" fontId="3" fillId="4" borderId="16" xfId="0" applyFont="1" applyFill="1" applyBorder="1" applyAlignment="1">
      <alignment horizontal="center" vertical="center" wrapText="1"/>
    </xf>
    <xf numFmtId="0" fontId="3" fillId="2" borderId="32" xfId="0" applyFont="1" applyFill="1" applyBorder="1" applyAlignment="1" applyProtection="1">
      <alignment horizontal="center" vertical="center"/>
      <protection locked="0"/>
    </xf>
    <xf numFmtId="0" fontId="5" fillId="4" borderId="23" xfId="0" applyFont="1" applyFill="1" applyBorder="1" applyAlignment="1">
      <alignment horizontal="left" vertical="top" wrapText="1"/>
    </xf>
    <xf numFmtId="0" fontId="2" fillId="4" borderId="35" xfId="0" applyFont="1" applyFill="1" applyBorder="1" applyAlignment="1">
      <alignment horizontal="left" vertical="top" wrapText="1"/>
    </xf>
    <xf numFmtId="0" fontId="3" fillId="2" borderId="11" xfId="0" applyFont="1" applyFill="1" applyBorder="1" applyAlignment="1" applyProtection="1">
      <alignment horizontal="center" vertical="center"/>
      <protection locked="0"/>
    </xf>
    <xf numFmtId="0" fontId="5" fillId="4" borderId="25" xfId="0" applyFont="1" applyFill="1" applyBorder="1" applyAlignment="1">
      <alignment horizontal="left" vertical="top" wrapText="1"/>
    </xf>
    <xf numFmtId="0" fontId="3" fillId="2" borderId="11" xfId="0" applyFont="1" applyFill="1" applyBorder="1" applyAlignment="1" applyProtection="1">
      <alignment horizontal="center"/>
      <protection locked="0"/>
    </xf>
    <xf numFmtId="0" fontId="2" fillId="4" borderId="32" xfId="0" applyFont="1" applyFill="1" applyBorder="1" applyAlignment="1">
      <alignment vertical="top" wrapText="1"/>
    </xf>
    <xf numFmtId="0" fontId="5" fillId="4" borderId="12" xfId="0" applyFont="1" applyFill="1" applyBorder="1" applyAlignment="1">
      <alignment horizontal="left" vertical="top" wrapText="1"/>
    </xf>
    <xf numFmtId="0" fontId="2" fillId="4" borderId="10" xfId="0" applyFont="1" applyFill="1" applyBorder="1" applyAlignment="1">
      <alignment horizontal="left" vertical="top" wrapText="1"/>
    </xf>
    <xf numFmtId="0" fontId="11" fillId="4" borderId="12" xfId="1" applyFont="1" applyFill="1" applyBorder="1" applyAlignment="1" applyProtection="1">
      <alignment horizontal="left" vertical="top" wrapText="1"/>
    </xf>
    <xf numFmtId="0" fontId="5" fillId="4" borderId="26" xfId="0" applyFont="1" applyFill="1" applyBorder="1" applyAlignment="1">
      <alignment horizontal="left" vertical="top" wrapText="1"/>
    </xf>
    <xf numFmtId="0" fontId="2" fillId="4" borderId="16" xfId="0" applyFont="1" applyFill="1" applyBorder="1" applyAlignment="1">
      <alignment horizontal="left" vertical="top" wrapText="1"/>
    </xf>
    <xf numFmtId="0" fontId="3" fillId="2" borderId="17" xfId="0" applyFont="1" applyFill="1" applyBorder="1" applyAlignment="1" applyProtection="1">
      <alignment horizontal="center" vertical="center"/>
      <protection locked="0"/>
    </xf>
    <xf numFmtId="0" fontId="2" fillId="4" borderId="36" xfId="0" applyFont="1" applyFill="1" applyBorder="1" applyAlignment="1">
      <alignment horizontal="left" vertical="top" wrapText="1"/>
    </xf>
    <xf numFmtId="0" fontId="3" fillId="5" borderId="21" xfId="0" applyFont="1" applyFill="1" applyBorder="1" applyAlignment="1">
      <alignment horizontal="left" vertical="top" wrapText="1"/>
    </xf>
    <xf numFmtId="0" fontId="3" fillId="5" borderId="38" xfId="0" applyFont="1" applyFill="1" applyBorder="1" applyAlignment="1">
      <alignment vertical="top" wrapText="1"/>
    </xf>
    <xf numFmtId="0" fontId="4" fillId="0" borderId="0" xfId="0" applyFont="1" applyAlignment="1" applyProtection="1">
      <alignment horizontal="left" vertical="top"/>
      <protection locked="0"/>
    </xf>
    <xf numFmtId="0" fontId="4" fillId="2" borderId="0" xfId="0" applyFont="1" applyFill="1" applyAlignment="1" applyProtection="1">
      <alignment horizontal="left" vertical="top"/>
      <protection locked="0"/>
    </xf>
    <xf numFmtId="0" fontId="3" fillId="5" borderId="49" xfId="0" applyFont="1" applyFill="1" applyBorder="1" applyAlignment="1">
      <alignment horizontal="left" vertical="top" wrapText="1"/>
    </xf>
    <xf numFmtId="0" fontId="3" fillId="2" borderId="17" xfId="0" applyFont="1" applyFill="1" applyBorder="1" applyAlignment="1" applyProtection="1">
      <alignment horizontal="center"/>
      <protection locked="0"/>
    </xf>
    <xf numFmtId="0" fontId="5" fillId="4" borderId="26" xfId="0" applyFont="1" applyFill="1" applyBorder="1" applyAlignment="1">
      <alignment horizontal="left" wrapText="1"/>
    </xf>
    <xf numFmtId="0" fontId="5" fillId="0" borderId="40" xfId="0" applyFont="1" applyBorder="1" applyAlignment="1" applyProtection="1">
      <alignment vertical="top" wrapText="1"/>
      <protection locked="0"/>
    </xf>
    <xf numFmtId="0" fontId="2" fillId="4" borderId="31" xfId="0" applyFont="1" applyFill="1" applyBorder="1" applyAlignment="1">
      <alignment horizontal="left" vertical="top" wrapText="1"/>
    </xf>
    <xf numFmtId="0" fontId="5" fillId="4" borderId="33" xfId="0" applyFont="1" applyFill="1" applyBorder="1" applyAlignment="1">
      <alignment horizontal="left" vertical="top" wrapText="1"/>
    </xf>
    <xf numFmtId="0" fontId="3" fillId="5" borderId="54" xfId="0" applyFont="1" applyFill="1" applyBorder="1" applyAlignment="1">
      <alignment horizontal="left" vertical="top" wrapText="1"/>
    </xf>
    <xf numFmtId="0" fontId="2" fillId="4" borderId="16" xfId="0" applyFont="1" applyFill="1" applyBorder="1" applyAlignment="1">
      <alignment horizontal="center" vertical="top" wrapText="1"/>
    </xf>
    <xf numFmtId="0" fontId="5" fillId="4" borderId="16" xfId="0" applyFont="1" applyFill="1" applyBorder="1" applyAlignment="1">
      <alignment horizontal="left" vertical="top" wrapText="1"/>
    </xf>
    <xf numFmtId="0" fontId="3" fillId="4" borderId="36" xfId="0" applyFont="1" applyFill="1" applyBorder="1" applyAlignment="1">
      <alignment horizontal="left" vertical="top" wrapText="1"/>
    </xf>
    <xf numFmtId="0" fontId="1" fillId="2" borderId="0" xfId="0" applyFont="1" applyFill="1"/>
    <xf numFmtId="0" fontId="1" fillId="0" borderId="0" xfId="0" applyFont="1"/>
    <xf numFmtId="0" fontId="2" fillId="4" borderId="31" xfId="0" applyFont="1" applyFill="1" applyBorder="1" applyAlignment="1">
      <alignment horizontal="center" vertical="top"/>
    </xf>
    <xf numFmtId="0" fontId="2" fillId="4" borderId="58" xfId="0" applyFont="1" applyFill="1" applyBorder="1" applyAlignment="1">
      <alignment horizontal="left" vertical="top" wrapText="1"/>
    </xf>
    <xf numFmtId="0" fontId="3" fillId="3" borderId="42" xfId="0" applyFont="1" applyFill="1" applyBorder="1" applyAlignment="1">
      <alignment vertical="top" wrapText="1"/>
    </xf>
    <xf numFmtId="0" fontId="2" fillId="4" borderId="59" xfId="0" applyFont="1" applyFill="1" applyBorder="1" applyAlignment="1">
      <alignment horizontal="left" vertical="top" wrapText="1"/>
    </xf>
    <xf numFmtId="0" fontId="2" fillId="4" borderId="34" xfId="0" applyFont="1" applyFill="1" applyBorder="1" applyAlignment="1">
      <alignment horizontal="left" vertical="top" wrapText="1"/>
    </xf>
    <xf numFmtId="0" fontId="3" fillId="5" borderId="54" xfId="0" applyFont="1" applyFill="1" applyBorder="1" applyAlignment="1">
      <alignment horizontal="left" wrapText="1"/>
    </xf>
    <xf numFmtId="0" fontId="3" fillId="4" borderId="34" xfId="0" applyFont="1" applyFill="1" applyBorder="1" applyAlignment="1">
      <alignment horizontal="left" vertical="top" wrapText="1"/>
    </xf>
    <xf numFmtId="0" fontId="2" fillId="4" borderId="41" xfId="0" applyFont="1" applyFill="1" applyBorder="1" applyAlignment="1">
      <alignment horizontal="center"/>
    </xf>
    <xf numFmtId="0" fontId="3" fillId="4" borderId="39" xfId="0" applyFont="1" applyFill="1" applyBorder="1" applyAlignment="1">
      <alignment horizontal="center" vertical="center"/>
    </xf>
    <xf numFmtId="0" fontId="3" fillId="3" borderId="38" xfId="0" applyFont="1" applyFill="1" applyBorder="1" applyAlignment="1">
      <alignment horizontal="left" vertical="top" wrapText="1"/>
    </xf>
    <xf numFmtId="0" fontId="3" fillId="4" borderId="2" xfId="0" applyFont="1" applyFill="1" applyBorder="1" applyAlignment="1">
      <alignment horizontal="center" vertical="top"/>
    </xf>
    <xf numFmtId="0" fontId="1" fillId="2" borderId="0" xfId="0" applyFont="1" applyFill="1" applyAlignment="1">
      <alignment horizontal="center" vertical="top"/>
    </xf>
    <xf numFmtId="0" fontId="4" fillId="2" borderId="0" xfId="0" applyFont="1" applyFill="1" applyAlignment="1">
      <alignment horizontal="center" vertical="center"/>
    </xf>
    <xf numFmtId="0" fontId="1" fillId="0" borderId="0" xfId="0" applyFont="1" applyAlignment="1">
      <alignment horizontal="center" vertical="top"/>
    </xf>
    <xf numFmtId="0" fontId="4" fillId="0" borderId="0" xfId="0" applyFont="1" applyAlignment="1">
      <alignment horizontal="center" vertical="center"/>
    </xf>
    <xf numFmtId="0" fontId="1" fillId="2" borderId="0" xfId="0" applyFont="1" applyFill="1" applyAlignment="1">
      <alignment vertical="top"/>
    </xf>
    <xf numFmtId="0" fontId="1" fillId="0" borderId="0" xfId="0" applyFont="1" applyAlignment="1">
      <alignment vertical="top"/>
    </xf>
    <xf numFmtId="0" fontId="1" fillId="4" borderId="16" xfId="0" applyFont="1" applyFill="1" applyBorder="1" applyAlignment="1">
      <alignment horizontal="center" vertical="top" wrapText="1"/>
    </xf>
    <xf numFmtId="0" fontId="1" fillId="4" borderId="16" xfId="0" applyFont="1" applyFill="1" applyBorder="1" applyAlignment="1">
      <alignment horizontal="left" vertical="top" wrapText="1"/>
    </xf>
    <xf numFmtId="0" fontId="4" fillId="4" borderId="16" xfId="0" applyFont="1" applyFill="1" applyBorder="1" applyAlignment="1">
      <alignment horizontal="center" vertical="center" wrapText="1"/>
    </xf>
    <xf numFmtId="0" fontId="13" fillId="4" borderId="26" xfId="0" applyFont="1" applyFill="1" applyBorder="1" applyAlignment="1">
      <alignment horizontal="left" vertical="top" wrapText="1"/>
    </xf>
    <xf numFmtId="0" fontId="1" fillId="4" borderId="10" xfId="0" applyFont="1" applyFill="1" applyBorder="1" applyAlignment="1">
      <alignment horizontal="left" vertical="top" wrapText="1"/>
    </xf>
    <xf numFmtId="0" fontId="4" fillId="4" borderId="10" xfId="0" applyFont="1" applyFill="1" applyBorder="1" applyAlignment="1">
      <alignment horizontal="center" vertical="center" wrapText="1"/>
    </xf>
    <xf numFmtId="0" fontId="13" fillId="4" borderId="10" xfId="0" applyFont="1" applyFill="1" applyBorder="1" applyAlignment="1">
      <alignment horizontal="left" vertical="top" wrapText="1"/>
    </xf>
    <xf numFmtId="0" fontId="4" fillId="4" borderId="10" xfId="0" applyFont="1" applyFill="1" applyBorder="1" applyAlignment="1">
      <alignment horizontal="center" wrapText="1"/>
    </xf>
    <xf numFmtId="0" fontId="13" fillId="4" borderId="10" xfId="0" applyFont="1" applyFill="1" applyBorder="1" applyAlignment="1">
      <alignment horizontal="left" wrapText="1"/>
    </xf>
    <xf numFmtId="0" fontId="11" fillId="4" borderId="10" xfId="1" applyFont="1" applyFill="1" applyBorder="1" applyAlignment="1" applyProtection="1">
      <alignment horizontal="left" vertical="top" wrapText="1"/>
    </xf>
    <xf numFmtId="0" fontId="2" fillId="2" borderId="0" xfId="0" applyFont="1" applyFill="1" applyAlignment="1" applyProtection="1">
      <alignment horizontal="center" vertical="top"/>
      <protection locked="0"/>
    </xf>
    <xf numFmtId="0" fontId="2" fillId="0" borderId="0" xfId="0" applyFont="1" applyAlignment="1" applyProtection="1">
      <alignment horizontal="center" vertical="top"/>
      <protection locked="0"/>
    </xf>
    <xf numFmtId="0" fontId="5" fillId="2" borderId="61" xfId="0" applyFont="1" applyFill="1" applyBorder="1" applyAlignment="1" applyProtection="1">
      <alignment horizontal="left" vertical="top" wrapText="1"/>
      <protection locked="0"/>
    </xf>
    <xf numFmtId="0" fontId="5" fillId="2" borderId="30" xfId="0" applyFont="1" applyFill="1" applyBorder="1" applyAlignment="1" applyProtection="1">
      <alignment horizontal="left" vertical="top" wrapText="1"/>
      <protection locked="0"/>
    </xf>
    <xf numFmtId="0" fontId="5" fillId="2" borderId="15" xfId="0" applyFont="1" applyFill="1" applyBorder="1" applyAlignment="1" applyProtection="1">
      <alignment horizontal="left" vertical="top" wrapText="1"/>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center" vertical="top"/>
      <protection locked="0"/>
    </xf>
    <xf numFmtId="0" fontId="1" fillId="0" borderId="0" xfId="0" applyFont="1" applyAlignment="1" applyProtection="1">
      <alignment wrapText="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top"/>
      <protection locked="0"/>
    </xf>
    <xf numFmtId="0" fontId="1" fillId="0" borderId="0" xfId="0" applyFont="1" applyAlignment="1" applyProtection="1">
      <alignment horizontal="left" wrapText="1"/>
      <protection locked="0"/>
    </xf>
    <xf numFmtId="0" fontId="4" fillId="2" borderId="0" xfId="0" applyFont="1" applyFill="1" applyAlignment="1">
      <alignment wrapText="1"/>
    </xf>
    <xf numFmtId="0" fontId="13" fillId="0" borderId="46" xfId="0" applyFont="1" applyBorder="1" applyAlignment="1" applyProtection="1">
      <alignment vertical="top" wrapText="1"/>
      <protection locked="0"/>
    </xf>
    <xf numFmtId="0" fontId="4" fillId="2" borderId="0" xfId="0" applyFont="1" applyFill="1" applyAlignment="1" applyProtection="1">
      <alignment wrapText="1"/>
      <protection locked="0"/>
    </xf>
    <xf numFmtId="0" fontId="13" fillId="0" borderId="40" xfId="0" applyFont="1" applyBorder="1" applyAlignment="1" applyProtection="1">
      <alignment vertical="top" wrapText="1"/>
      <protection locked="0"/>
    </xf>
    <xf numFmtId="0" fontId="13" fillId="0" borderId="22" xfId="0" applyFont="1" applyBorder="1" applyAlignment="1" applyProtection="1">
      <alignment vertical="top" wrapText="1"/>
      <protection locked="0"/>
    </xf>
    <xf numFmtId="0" fontId="2" fillId="2" borderId="0" xfId="0" applyFont="1" applyFill="1"/>
    <xf numFmtId="0" fontId="2" fillId="2" borderId="0" xfId="0" applyFont="1" applyFill="1" applyProtection="1">
      <protection locked="0"/>
    </xf>
    <xf numFmtId="0" fontId="2" fillId="0" borderId="0" xfId="0" applyFont="1" applyProtection="1">
      <protection locked="0"/>
    </xf>
    <xf numFmtId="0" fontId="1" fillId="2" borderId="0" xfId="0" applyFont="1" applyFill="1" applyAlignment="1" applyProtection="1">
      <alignment horizontal="center" vertical="top"/>
      <protection locked="0"/>
    </xf>
    <xf numFmtId="0" fontId="1" fillId="0" borderId="0" xfId="0" applyFont="1" applyAlignment="1" applyProtection="1">
      <alignment horizontal="center" vertical="top"/>
      <protection locked="0"/>
    </xf>
    <xf numFmtId="0" fontId="13" fillId="0" borderId="1" xfId="0" applyFont="1" applyBorder="1" applyAlignment="1" applyProtection="1">
      <alignment vertical="top" wrapText="1"/>
      <protection locked="0"/>
    </xf>
    <xf numFmtId="0" fontId="3" fillId="2" borderId="3" xfId="0" applyFont="1" applyFill="1" applyBorder="1" applyAlignment="1" applyProtection="1">
      <alignment horizontal="center" vertical="center" wrapText="1"/>
      <protection locked="0"/>
    </xf>
    <xf numFmtId="0" fontId="1" fillId="0" borderId="0" xfId="0" applyFont="1" applyAlignment="1" applyProtection="1">
      <alignment horizontal="center"/>
      <protection locked="0"/>
    </xf>
    <xf numFmtId="0" fontId="0" fillId="2" borderId="0" xfId="0" applyFill="1" applyAlignment="1">
      <alignment vertical="top"/>
    </xf>
    <xf numFmtId="0" fontId="0" fillId="0" borderId="0" xfId="0" applyAlignment="1">
      <alignment vertical="top"/>
    </xf>
    <xf numFmtId="0" fontId="3" fillId="5" borderId="7" xfId="0" applyFont="1" applyFill="1" applyBorder="1" applyAlignment="1">
      <alignment vertical="top" wrapText="1"/>
    </xf>
    <xf numFmtId="0" fontId="3" fillId="4" borderId="28" xfId="0" applyFont="1" applyFill="1" applyBorder="1" applyAlignment="1">
      <alignment horizontal="left" vertical="top" wrapText="1"/>
    </xf>
    <xf numFmtId="0" fontId="13" fillId="0" borderId="7" xfId="0" applyFont="1" applyBorder="1" applyAlignment="1" applyProtection="1">
      <alignment vertical="top" wrapText="1"/>
      <protection locked="0"/>
    </xf>
    <xf numFmtId="0" fontId="6" fillId="5" borderId="7" xfId="0" applyFont="1" applyFill="1" applyBorder="1" applyAlignment="1">
      <alignment vertical="top" wrapText="1"/>
    </xf>
    <xf numFmtId="0" fontId="8" fillId="4" borderId="24" xfId="0" applyFont="1" applyFill="1" applyBorder="1" applyAlignment="1">
      <alignment vertical="top" wrapText="1"/>
    </xf>
    <xf numFmtId="0" fontId="2" fillId="4" borderId="8" xfId="0" applyFont="1" applyFill="1" applyBorder="1" applyAlignment="1">
      <alignment vertical="top" wrapText="1"/>
    </xf>
    <xf numFmtId="0" fontId="3" fillId="4" borderId="8" xfId="0" applyFont="1" applyFill="1" applyBorder="1" applyAlignment="1">
      <alignment horizontal="center" vertical="center" wrapText="1"/>
    </xf>
    <xf numFmtId="0" fontId="3" fillId="5" borderId="20" xfId="0" applyFont="1" applyFill="1" applyBorder="1" applyAlignment="1">
      <alignment vertical="top" wrapText="1"/>
    </xf>
    <xf numFmtId="0" fontId="3" fillId="5" borderId="54" xfId="0" applyFont="1" applyFill="1" applyBorder="1" applyAlignment="1">
      <alignment vertical="top" wrapText="1"/>
    </xf>
    <xf numFmtId="0" fontId="3" fillId="5" borderId="6" xfId="0" applyFont="1" applyFill="1" applyBorder="1" applyAlignment="1">
      <alignment vertical="top" wrapText="1"/>
    </xf>
    <xf numFmtId="0" fontId="3" fillId="4" borderId="5" xfId="0" applyFont="1" applyFill="1" applyBorder="1" applyAlignment="1">
      <alignment horizontal="left" vertical="top" wrapText="1"/>
    </xf>
    <xf numFmtId="0" fontId="3" fillId="5" borderId="49" xfId="0" applyFont="1" applyFill="1" applyBorder="1" applyAlignment="1">
      <alignment horizontal="left" wrapText="1"/>
    </xf>
    <xf numFmtId="0" fontId="3" fillId="4" borderId="24" xfId="0" applyFont="1" applyFill="1" applyBorder="1" applyAlignment="1">
      <alignment horizontal="center" vertical="top" wrapText="1"/>
    </xf>
    <xf numFmtId="0" fontId="3" fillId="4" borderId="10" xfId="0" applyFont="1" applyFill="1" applyBorder="1" applyAlignment="1">
      <alignment horizontal="center" vertical="top" wrapText="1"/>
    </xf>
    <xf numFmtId="0" fontId="3" fillId="4" borderId="25" xfId="0" applyFont="1" applyFill="1" applyBorder="1" applyAlignment="1">
      <alignment horizontal="center" vertical="top" wrapText="1"/>
    </xf>
    <xf numFmtId="49" fontId="2" fillId="4" borderId="24" xfId="0" applyNumberFormat="1" applyFont="1" applyFill="1" applyBorder="1" applyAlignment="1">
      <alignment vertical="top" wrapText="1"/>
    </xf>
    <xf numFmtId="0" fontId="6" fillId="5" borderId="42" xfId="0" applyFont="1" applyFill="1" applyBorder="1" applyAlignment="1">
      <alignment vertical="top" wrapText="1"/>
    </xf>
    <xf numFmtId="0" fontId="3" fillId="4" borderId="2" xfId="0" applyFont="1" applyFill="1" applyBorder="1" applyAlignment="1">
      <alignment horizontal="center" vertical="top" wrapText="1"/>
    </xf>
    <xf numFmtId="0" fontId="3" fillId="5" borderId="20" xfId="0" applyFont="1" applyFill="1" applyBorder="1" applyAlignment="1">
      <alignment wrapText="1"/>
    </xf>
    <xf numFmtId="49" fontId="2" fillId="4" borderId="10" xfId="0" applyNumberFormat="1" applyFont="1" applyFill="1" applyBorder="1" applyAlignment="1">
      <alignment vertical="top" wrapText="1"/>
    </xf>
    <xf numFmtId="0" fontId="6" fillId="5" borderId="6" xfId="0" applyFont="1" applyFill="1" applyBorder="1" applyAlignment="1">
      <alignment vertical="top" wrapText="1"/>
    </xf>
    <xf numFmtId="49" fontId="3" fillId="4" borderId="10" xfId="0" applyNumberFormat="1" applyFont="1" applyFill="1" applyBorder="1" applyAlignment="1">
      <alignment horizontal="center" vertical="top" wrapText="1"/>
    </xf>
    <xf numFmtId="0" fontId="19" fillId="2" borderId="14" xfId="0" applyFont="1" applyFill="1" applyBorder="1" applyAlignment="1" applyProtection="1">
      <alignment horizontal="center" vertical="center" wrapText="1"/>
      <protection locked="0"/>
    </xf>
    <xf numFmtId="0" fontId="20" fillId="0" borderId="22" xfId="0" applyFont="1" applyBorder="1" applyAlignment="1" applyProtection="1">
      <alignment vertical="top" wrapText="1"/>
      <protection locked="0"/>
    </xf>
    <xf numFmtId="49" fontId="2" fillId="4" borderId="32" xfId="0" applyNumberFormat="1" applyFont="1" applyFill="1" applyBorder="1" applyAlignment="1">
      <alignment vertical="top" wrapText="1"/>
    </xf>
    <xf numFmtId="0" fontId="20" fillId="0" borderId="22" xfId="0" applyFont="1" applyBorder="1" applyAlignment="1" applyProtection="1">
      <alignment horizontal="center" vertical="top" wrapText="1"/>
      <protection locked="0"/>
    </xf>
    <xf numFmtId="0" fontId="21" fillId="0" borderId="22" xfId="0" applyFont="1" applyBorder="1" applyAlignment="1" applyProtection="1">
      <alignment vertical="top" wrapText="1"/>
      <protection locked="0"/>
    </xf>
    <xf numFmtId="49" fontId="2" fillId="4" borderId="16" xfId="0" applyNumberFormat="1" applyFont="1" applyFill="1" applyBorder="1" applyAlignment="1">
      <alignment vertical="top" wrapText="1"/>
    </xf>
    <xf numFmtId="0" fontId="2" fillId="4" borderId="9" xfId="0" applyFont="1" applyFill="1" applyBorder="1" applyAlignment="1">
      <alignment vertical="top" wrapText="1"/>
    </xf>
    <xf numFmtId="0" fontId="19" fillId="2" borderId="11" xfId="0" applyFont="1" applyFill="1" applyBorder="1" applyAlignment="1" applyProtection="1">
      <alignment horizontal="center" vertical="center" wrapText="1"/>
      <protection locked="0"/>
    </xf>
    <xf numFmtId="49" fontId="5" fillId="4" borderId="10" xfId="0" applyNumberFormat="1" applyFont="1" applyFill="1" applyBorder="1" applyAlignment="1">
      <alignment vertical="top" wrapText="1"/>
    </xf>
    <xf numFmtId="49" fontId="5" fillId="4" borderId="12" xfId="0" applyNumberFormat="1" applyFont="1" applyFill="1" applyBorder="1" applyAlignment="1">
      <alignment vertical="top" wrapText="1"/>
    </xf>
    <xf numFmtId="0" fontId="20" fillId="0" borderId="1" xfId="0" applyFont="1" applyBorder="1" applyAlignment="1" applyProtection="1">
      <alignment vertical="top" wrapText="1"/>
      <protection locked="0"/>
    </xf>
    <xf numFmtId="0" fontId="4" fillId="4" borderId="44" xfId="0" applyFont="1" applyFill="1" applyBorder="1" applyAlignment="1">
      <alignment horizontal="center" vertical="top" wrapText="1"/>
    </xf>
    <xf numFmtId="0" fontId="1" fillId="4" borderId="32" xfId="0" applyFont="1" applyFill="1" applyBorder="1" applyAlignment="1">
      <alignment vertical="top" wrapText="1"/>
    </xf>
    <xf numFmtId="0" fontId="1" fillId="4" borderId="10" xfId="0" applyFont="1" applyFill="1" applyBorder="1" applyAlignment="1">
      <alignment horizontal="center" vertical="top" wrapText="1"/>
    </xf>
    <xf numFmtId="0" fontId="4" fillId="4" borderId="10" xfId="0" applyFont="1" applyFill="1" applyBorder="1" applyAlignment="1">
      <alignment horizontal="center" vertical="top" wrapText="1"/>
    </xf>
    <xf numFmtId="0" fontId="1" fillId="4" borderId="10" xfId="0" applyFont="1" applyFill="1" applyBorder="1" applyAlignment="1">
      <alignment vertical="top" wrapText="1"/>
    </xf>
    <xf numFmtId="0" fontId="5" fillId="4" borderId="8" xfId="0" applyFont="1" applyFill="1" applyBorder="1" applyAlignment="1">
      <alignment vertical="top" wrapText="1"/>
    </xf>
    <xf numFmtId="0" fontId="4" fillId="4" borderId="14" xfId="0" applyFont="1" applyFill="1" applyBorder="1" applyAlignment="1">
      <alignment vertical="top" wrapText="1"/>
    </xf>
    <xf numFmtId="0" fontId="1" fillId="4" borderId="31" xfId="0" applyFont="1" applyFill="1" applyBorder="1" applyAlignment="1">
      <alignment horizontal="left" vertical="top" wrapText="1"/>
    </xf>
    <xf numFmtId="0" fontId="13" fillId="4" borderId="12" xfId="0" applyFont="1" applyFill="1" applyBorder="1" applyAlignment="1">
      <alignment horizontal="left" vertical="top" wrapText="1"/>
    </xf>
    <xf numFmtId="0" fontId="1" fillId="4" borderId="60" xfId="0" applyFont="1" applyFill="1" applyBorder="1" applyAlignment="1">
      <alignment horizontal="left" vertical="top" wrapText="1"/>
    </xf>
    <xf numFmtId="0" fontId="1" fillId="4" borderId="2" xfId="0" applyFont="1" applyFill="1" applyBorder="1" applyAlignment="1">
      <alignment horizontal="left" vertical="top" wrapText="1"/>
    </xf>
    <xf numFmtId="0" fontId="4" fillId="4" borderId="2" xfId="0" applyFont="1" applyFill="1" applyBorder="1" applyAlignment="1">
      <alignment horizontal="center" vertical="center" wrapText="1"/>
    </xf>
    <xf numFmtId="0" fontId="13" fillId="4" borderId="4" xfId="0" applyFont="1" applyFill="1" applyBorder="1" applyAlignment="1">
      <alignment horizontal="left" vertical="top" wrapText="1"/>
    </xf>
    <xf numFmtId="0" fontId="0" fillId="2" borderId="0" xfId="0" applyFill="1" applyAlignment="1" applyProtection="1">
      <alignment vertical="top"/>
      <protection locked="0"/>
    </xf>
    <xf numFmtId="0" fontId="0" fillId="0" borderId="0" xfId="0" applyAlignment="1" applyProtection="1">
      <alignment vertical="top"/>
      <protection locked="0"/>
    </xf>
    <xf numFmtId="0" fontId="3" fillId="5" borderId="38" xfId="0" applyFont="1" applyFill="1" applyBorder="1" applyAlignment="1">
      <alignment horizontal="left" vertical="top" wrapText="1"/>
    </xf>
    <xf numFmtId="0" fontId="0" fillId="2" borderId="0" xfId="0" applyFill="1" applyAlignment="1" applyProtection="1">
      <alignment horizontal="left" vertical="top"/>
      <protection locked="0"/>
    </xf>
    <xf numFmtId="0" fontId="0" fillId="0" borderId="0" xfId="0" applyAlignment="1" applyProtection="1">
      <alignment horizontal="left" vertical="top"/>
      <protection locked="0"/>
    </xf>
    <xf numFmtId="0" fontId="3" fillId="4" borderId="17" xfId="0" applyFont="1" applyFill="1" applyBorder="1" applyAlignment="1">
      <alignment horizontal="left" vertical="top" wrapText="1"/>
    </xf>
    <xf numFmtId="0" fontId="3" fillId="5" borderId="20" xfId="0" applyFont="1" applyFill="1" applyBorder="1" applyAlignment="1">
      <alignment horizontal="left" vertical="top" wrapText="1"/>
    </xf>
    <xf numFmtId="0" fontId="3" fillId="4" borderId="14" xfId="0" applyFont="1" applyFill="1" applyBorder="1" applyAlignment="1">
      <alignment horizontal="left" vertical="top" wrapText="1"/>
    </xf>
    <xf numFmtId="0" fontId="8" fillId="4" borderId="10" xfId="0" applyFont="1" applyFill="1" applyBorder="1" applyAlignment="1">
      <alignment vertical="top" wrapText="1"/>
    </xf>
    <xf numFmtId="0" fontId="5" fillId="4" borderId="9" xfId="0" applyFont="1" applyFill="1" applyBorder="1" applyAlignment="1">
      <alignment vertical="top" wrapText="1"/>
    </xf>
    <xf numFmtId="0" fontId="16" fillId="2" borderId="0" xfId="0" applyFont="1" applyFill="1" applyAlignment="1" applyProtection="1">
      <alignment vertical="top"/>
      <protection locked="0"/>
    </xf>
    <xf numFmtId="0" fontId="0" fillId="2" borderId="0" xfId="0" applyFill="1" applyAlignment="1" applyProtection="1">
      <alignment horizontal="center" vertical="center"/>
      <protection locked="0"/>
    </xf>
    <xf numFmtId="0" fontId="17" fillId="2" borderId="0" xfId="0" applyFont="1" applyFill="1" applyAlignment="1" applyProtection="1">
      <alignment horizontal="center" vertical="top"/>
      <protection locked="0"/>
    </xf>
    <xf numFmtId="0" fontId="16" fillId="0" borderId="0" xfId="0" applyFont="1" applyAlignment="1" applyProtection="1">
      <alignment vertical="top"/>
      <protection locked="0"/>
    </xf>
    <xf numFmtId="0" fontId="0" fillId="0" borderId="0" xfId="0" applyAlignment="1" applyProtection="1">
      <alignment horizontal="center" vertical="center"/>
      <protection locked="0"/>
    </xf>
    <xf numFmtId="0" fontId="17" fillId="0" borderId="0" xfId="0" applyFont="1" applyAlignment="1" applyProtection="1">
      <alignment horizontal="center" vertical="top"/>
      <protection locked="0"/>
    </xf>
    <xf numFmtId="0" fontId="3" fillId="7" borderId="38" xfId="0" applyFont="1" applyFill="1" applyBorder="1" applyAlignment="1">
      <alignment wrapText="1"/>
    </xf>
    <xf numFmtId="0" fontId="3" fillId="7" borderId="49" xfId="0" applyFont="1" applyFill="1" applyBorder="1" applyAlignment="1">
      <alignment wrapText="1"/>
    </xf>
    <xf numFmtId="0" fontId="1" fillId="8" borderId="10" xfId="0" applyFont="1" applyFill="1" applyBorder="1" applyAlignment="1">
      <alignment horizontal="left" vertical="top" wrapText="1"/>
    </xf>
    <xf numFmtId="0" fontId="4" fillId="8" borderId="10" xfId="0" applyFont="1" applyFill="1" applyBorder="1" applyAlignment="1">
      <alignment horizontal="center" vertical="center" wrapText="1"/>
    </xf>
    <xf numFmtId="0" fontId="15" fillId="8" borderId="12" xfId="1" applyFont="1" applyFill="1" applyBorder="1" applyAlignment="1" applyProtection="1">
      <alignment horizontal="left" vertical="top" wrapText="1"/>
    </xf>
    <xf numFmtId="0" fontId="1" fillId="8" borderId="24" xfId="0" applyFont="1" applyFill="1" applyBorder="1" applyAlignment="1">
      <alignment horizontal="left" vertical="top" wrapText="1"/>
    </xf>
    <xf numFmtId="0" fontId="4" fillId="8" borderId="24" xfId="0" applyFont="1" applyFill="1" applyBorder="1" applyAlignment="1">
      <alignment horizontal="center" vertical="center" wrapText="1"/>
    </xf>
    <xf numFmtId="0" fontId="13" fillId="8" borderId="25" xfId="0" applyFont="1" applyFill="1" applyBorder="1" applyAlignment="1">
      <alignment horizontal="left" vertical="top" wrapText="1"/>
    </xf>
    <xf numFmtId="0" fontId="3" fillId="8" borderId="49" xfId="0" applyFont="1" applyFill="1" applyBorder="1" applyAlignment="1">
      <alignment wrapText="1"/>
    </xf>
    <xf numFmtId="0" fontId="14" fillId="8" borderId="16" xfId="0" applyFont="1" applyFill="1" applyBorder="1" applyAlignment="1">
      <alignment horizontal="left" vertical="top" wrapText="1"/>
    </xf>
    <xf numFmtId="0" fontId="4" fillId="8" borderId="16" xfId="0" applyFont="1" applyFill="1" applyBorder="1" applyAlignment="1">
      <alignment horizontal="center" vertical="center" wrapText="1"/>
    </xf>
    <xf numFmtId="0" fontId="13" fillId="8" borderId="16" xfId="0" applyFont="1" applyFill="1" applyBorder="1" applyAlignment="1">
      <alignment horizontal="left" vertical="top" wrapText="1"/>
    </xf>
    <xf numFmtId="0" fontId="1" fillId="8" borderId="29" xfId="0" applyFont="1" applyFill="1" applyBorder="1" applyAlignment="1">
      <alignment horizontal="left" vertical="top" wrapText="1"/>
    </xf>
    <xf numFmtId="0" fontId="13" fillId="8" borderId="10" xfId="0" applyFont="1" applyFill="1" applyBorder="1" applyAlignment="1">
      <alignment horizontal="left" vertical="top" wrapText="1"/>
    </xf>
    <xf numFmtId="0" fontId="5" fillId="8" borderId="26" xfId="0" applyFont="1" applyFill="1" applyBorder="1" applyAlignment="1">
      <alignment horizontal="left" vertical="top" wrapText="1"/>
    </xf>
    <xf numFmtId="0" fontId="3" fillId="8" borderId="49" xfId="0" applyFont="1" applyFill="1" applyBorder="1" applyAlignment="1">
      <alignment vertical="top" wrapText="1"/>
    </xf>
    <xf numFmtId="0" fontId="1" fillId="8" borderId="62" xfId="0" applyFont="1" applyFill="1" applyBorder="1" applyAlignment="1">
      <alignment horizontal="left" vertical="top" wrapText="1"/>
    </xf>
    <xf numFmtId="0" fontId="1" fillId="8" borderId="34" xfId="0" applyFont="1" applyFill="1" applyBorder="1" applyAlignment="1">
      <alignment horizontal="left" vertical="top" wrapText="1"/>
    </xf>
    <xf numFmtId="0" fontId="1" fillId="8" borderId="31" xfId="0" applyFont="1" applyFill="1" applyBorder="1" applyAlignment="1">
      <alignment horizontal="left" vertical="top" wrapText="1"/>
    </xf>
    <xf numFmtId="0" fontId="1" fillId="8" borderId="16" xfId="0" applyFont="1" applyFill="1" applyBorder="1" applyAlignment="1">
      <alignment horizontal="left" vertical="top" wrapText="1"/>
    </xf>
    <xf numFmtId="0" fontId="1" fillId="8" borderId="10" xfId="0" applyFont="1" applyFill="1" applyBorder="1" applyAlignment="1">
      <alignment horizontal="center" vertical="top" wrapText="1"/>
    </xf>
    <xf numFmtId="0" fontId="1" fillId="8" borderId="24" xfId="0" applyFont="1" applyFill="1" applyBorder="1" applyAlignment="1">
      <alignment horizontal="center" vertical="top" wrapText="1"/>
    </xf>
    <xf numFmtId="0" fontId="1" fillId="8" borderId="16" xfId="0" applyFont="1" applyFill="1" applyBorder="1" applyAlignment="1">
      <alignment horizontal="center" vertical="center" wrapText="1"/>
    </xf>
    <xf numFmtId="0" fontId="3" fillId="7" borderId="21" xfId="0" applyFont="1" applyFill="1" applyBorder="1" applyAlignment="1">
      <alignment vertical="top" wrapText="1"/>
    </xf>
    <xf numFmtId="0" fontId="3" fillId="7" borderId="47" xfId="0" applyFont="1" applyFill="1" applyBorder="1" applyAlignment="1">
      <alignment vertical="top" wrapText="1"/>
    </xf>
    <xf numFmtId="0" fontId="4" fillId="7" borderId="42" xfId="0" applyFont="1" applyFill="1" applyBorder="1" applyAlignment="1">
      <alignment vertical="top" wrapText="1"/>
    </xf>
    <xf numFmtId="0" fontId="4" fillId="7" borderId="32" xfId="0" applyFont="1" applyFill="1" applyBorder="1" applyAlignment="1">
      <alignment vertical="top" wrapText="1"/>
    </xf>
    <xf numFmtId="0" fontId="13" fillId="8" borderId="26" xfId="0" applyFont="1" applyFill="1" applyBorder="1" applyAlignment="1">
      <alignment horizontal="left" vertical="top" wrapText="1"/>
    </xf>
    <xf numFmtId="0" fontId="2" fillId="4" borderId="10" xfId="0" applyFont="1" applyFill="1" applyBorder="1" applyAlignment="1">
      <alignment horizontal="center" vertical="top" wrapText="1"/>
    </xf>
    <xf numFmtId="49" fontId="2" fillId="4" borderId="10" xfId="0" applyNumberFormat="1" applyFont="1" applyFill="1" applyBorder="1" applyAlignment="1">
      <alignment horizontal="center" vertical="top" wrapText="1"/>
    </xf>
    <xf numFmtId="0" fontId="2" fillId="4" borderId="24" xfId="0" applyFont="1" applyFill="1" applyBorder="1" applyAlignment="1">
      <alignment horizontal="center" vertical="top" wrapText="1"/>
    </xf>
    <xf numFmtId="0" fontId="2" fillId="4" borderId="31" xfId="0" applyFont="1" applyFill="1" applyBorder="1" applyAlignment="1">
      <alignment horizontal="center" vertical="top" wrapText="1"/>
    </xf>
    <xf numFmtId="0" fontId="2" fillId="4" borderId="63" xfId="0" applyFont="1" applyFill="1" applyBorder="1" applyAlignment="1">
      <alignment horizontal="center" vertical="top"/>
    </xf>
    <xf numFmtId="0" fontId="21" fillId="4" borderId="12" xfId="1" applyFont="1" applyFill="1" applyBorder="1" applyAlignment="1" applyProtection="1">
      <alignment horizontal="left" vertical="top" wrapText="1"/>
    </xf>
    <xf numFmtId="0" fontId="3" fillId="4" borderId="64" xfId="0" applyFont="1" applyFill="1" applyBorder="1" applyAlignment="1">
      <alignment horizontal="left" vertical="top" wrapText="1"/>
    </xf>
    <xf numFmtId="0" fontId="2" fillId="4" borderId="27" xfId="0" applyFont="1" applyFill="1" applyBorder="1" applyAlignment="1">
      <alignment vertical="top" wrapText="1"/>
    </xf>
    <xf numFmtId="0" fontId="3" fillId="4" borderId="27" xfId="0" applyFont="1" applyFill="1" applyBorder="1" applyAlignment="1">
      <alignment horizontal="center" vertical="top"/>
    </xf>
    <xf numFmtId="0" fontId="3" fillId="4" borderId="66" xfId="0" applyFont="1" applyFill="1" applyBorder="1" applyAlignment="1">
      <alignment horizontal="left" vertical="top" wrapText="1"/>
    </xf>
    <xf numFmtId="0" fontId="3" fillId="4" borderId="68" xfId="0" applyFont="1" applyFill="1" applyBorder="1" applyAlignment="1">
      <alignment horizontal="left" vertical="top" wrapText="1"/>
    </xf>
    <xf numFmtId="0" fontId="2" fillId="4" borderId="39" xfId="0" applyFont="1" applyFill="1" applyBorder="1" applyAlignment="1">
      <alignment horizontal="center" vertical="top"/>
    </xf>
    <xf numFmtId="0" fontId="3" fillId="3" borderId="50" xfId="0" applyFont="1" applyFill="1" applyBorder="1" applyAlignment="1">
      <alignment vertical="top" wrapText="1"/>
    </xf>
    <xf numFmtId="0" fontId="3" fillId="5" borderId="55" xfId="0" applyFont="1" applyFill="1" applyBorder="1" applyAlignment="1">
      <alignment horizontal="left" wrapText="1"/>
    </xf>
    <xf numFmtId="0" fontId="2" fillId="4" borderId="41" xfId="0" applyFont="1" applyFill="1" applyBorder="1" applyAlignment="1">
      <alignment horizontal="center" vertical="top"/>
    </xf>
    <xf numFmtId="0" fontId="5" fillId="4" borderId="65" xfId="0" applyFont="1" applyFill="1" applyBorder="1" applyAlignment="1">
      <alignment horizontal="center" vertical="top"/>
    </xf>
    <xf numFmtId="0" fontId="5" fillId="4" borderId="67" xfId="0" applyFont="1" applyFill="1" applyBorder="1" applyAlignment="1">
      <alignment horizontal="center" vertical="top"/>
    </xf>
    <xf numFmtId="0" fontId="2" fillId="4" borderId="39" xfId="0" applyFont="1" applyFill="1" applyBorder="1" applyAlignment="1">
      <alignment vertical="top" wrapText="1"/>
    </xf>
    <xf numFmtId="0" fontId="3" fillId="4" borderId="39" xfId="0" applyFont="1" applyFill="1" applyBorder="1" applyAlignment="1">
      <alignment horizontal="center" vertical="top"/>
    </xf>
    <xf numFmtId="0" fontId="5" fillId="4" borderId="69" xfId="0" applyFont="1" applyFill="1" applyBorder="1" applyAlignment="1">
      <alignment horizontal="center" vertical="top"/>
    </xf>
    <xf numFmtId="0" fontId="1" fillId="4" borderId="61" xfId="0" applyFont="1" applyFill="1" applyBorder="1" applyAlignment="1">
      <alignment vertical="top" wrapText="1"/>
    </xf>
    <xf numFmtId="0" fontId="1" fillId="4" borderId="9" xfId="0" applyFont="1" applyFill="1" applyBorder="1" applyAlignment="1">
      <alignment vertical="top" wrapText="1"/>
    </xf>
    <xf numFmtId="0" fontId="13" fillId="4" borderId="9" xfId="0" applyFont="1" applyFill="1" applyBorder="1" applyAlignment="1">
      <alignment vertical="top" wrapText="1"/>
    </xf>
    <xf numFmtId="0" fontId="2" fillId="2" borderId="55" xfId="0" applyFont="1" applyFill="1" applyBorder="1" applyAlignment="1" applyProtection="1">
      <alignment horizontal="center" vertical="top"/>
      <protection locked="0"/>
    </xf>
    <xf numFmtId="0" fontId="2" fillId="4" borderId="16" xfId="0" applyFont="1" applyFill="1" applyBorder="1" applyAlignment="1">
      <alignment vertical="top"/>
    </xf>
    <xf numFmtId="0" fontId="5" fillId="4" borderId="70" xfId="0" applyFont="1" applyFill="1" applyBorder="1" applyAlignment="1">
      <alignment vertical="top" wrapText="1"/>
    </xf>
    <xf numFmtId="0" fontId="5" fillId="4" borderId="61" xfId="0" applyFont="1" applyFill="1" applyBorder="1" applyAlignment="1">
      <alignment vertical="top" wrapText="1"/>
    </xf>
    <xf numFmtId="0" fontId="2" fillId="4" borderId="2" xfId="0" applyFont="1" applyFill="1" applyBorder="1" applyAlignment="1">
      <alignment horizontal="center" vertical="top"/>
    </xf>
    <xf numFmtId="0" fontId="2" fillId="4" borderId="29" xfId="0" applyFont="1" applyFill="1" applyBorder="1" applyAlignment="1">
      <alignment horizontal="center" vertical="top"/>
    </xf>
    <xf numFmtId="0" fontId="21" fillId="4" borderId="10" xfId="1" applyFont="1" applyFill="1" applyBorder="1" applyAlignment="1" applyProtection="1">
      <alignment horizontal="left" vertical="top" wrapText="1"/>
    </xf>
    <xf numFmtId="0" fontId="3" fillId="4" borderId="50" xfId="0" applyFont="1" applyFill="1" applyBorder="1" applyAlignment="1">
      <alignment horizontal="left" vertical="top" wrapText="1"/>
    </xf>
    <xf numFmtId="0" fontId="2" fillId="4" borderId="27" xfId="0" applyFont="1" applyFill="1" applyBorder="1" applyAlignment="1">
      <alignment horizontal="center" vertical="top" wrapText="1"/>
    </xf>
    <xf numFmtId="0" fontId="2" fillId="4" borderId="27" xfId="0" applyFont="1" applyFill="1" applyBorder="1" applyAlignment="1">
      <alignment horizontal="left" vertical="top" wrapText="1"/>
    </xf>
    <xf numFmtId="0" fontId="3" fillId="4" borderId="27" xfId="0" applyFont="1" applyFill="1" applyBorder="1" applyAlignment="1">
      <alignment horizontal="center" vertical="center"/>
    </xf>
    <xf numFmtId="0" fontId="2" fillId="4" borderId="63" xfId="0" applyFont="1" applyFill="1" applyBorder="1" applyAlignment="1">
      <alignment horizontal="left" vertical="top" wrapText="1"/>
    </xf>
    <xf numFmtId="0" fontId="3" fillId="4" borderId="63" xfId="0" applyFont="1" applyFill="1" applyBorder="1" applyAlignment="1">
      <alignment horizontal="center" vertical="center"/>
    </xf>
    <xf numFmtId="0" fontId="5" fillId="4" borderId="72" xfId="0" applyFont="1" applyFill="1" applyBorder="1" applyAlignment="1">
      <alignment vertical="top" wrapText="1"/>
    </xf>
    <xf numFmtId="0" fontId="5" fillId="4" borderId="73" xfId="0" applyFont="1" applyFill="1" applyBorder="1" applyAlignment="1">
      <alignment vertical="top" wrapText="1"/>
    </xf>
    <xf numFmtId="0" fontId="3" fillId="4" borderId="42" xfId="0" applyFont="1" applyFill="1" applyBorder="1" applyAlignment="1">
      <alignment horizontal="left" vertical="top" wrapText="1"/>
    </xf>
    <xf numFmtId="0" fontId="3" fillId="7" borderId="32" xfId="0" applyFont="1" applyFill="1" applyBorder="1" applyAlignment="1">
      <alignment vertical="top" wrapText="1"/>
    </xf>
    <xf numFmtId="0" fontId="3" fillId="2" borderId="28" xfId="0" applyFont="1" applyFill="1" applyBorder="1" applyAlignment="1" applyProtection="1">
      <alignment horizontal="center" vertical="center" wrapText="1"/>
      <protection locked="0"/>
    </xf>
    <xf numFmtId="0" fontId="3" fillId="5" borderId="42" xfId="0" applyFont="1" applyFill="1" applyBorder="1" applyAlignment="1">
      <alignment vertical="top" wrapText="1"/>
    </xf>
    <xf numFmtId="0" fontId="3" fillId="5" borderId="62" xfId="0" applyFont="1" applyFill="1" applyBorder="1" applyAlignment="1">
      <alignment horizontal="left" vertical="top" wrapText="1"/>
    </xf>
    <xf numFmtId="0" fontId="3" fillId="5" borderId="50" xfId="0" applyFont="1" applyFill="1" applyBorder="1" applyAlignment="1">
      <alignment vertical="top" wrapText="1"/>
    </xf>
    <xf numFmtId="0" fontId="5" fillId="4" borderId="65" xfId="0" applyFont="1" applyFill="1" applyBorder="1" applyAlignment="1">
      <alignment vertical="top" wrapText="1"/>
    </xf>
    <xf numFmtId="0" fontId="5" fillId="4" borderId="75" xfId="0" applyFont="1" applyFill="1" applyBorder="1" applyAlignment="1">
      <alignment vertical="top" wrapText="1"/>
    </xf>
    <xf numFmtId="0" fontId="11" fillId="4" borderId="75" xfId="1" applyFont="1" applyFill="1" applyBorder="1" applyAlignment="1" applyProtection="1">
      <alignment vertical="top" wrapText="1"/>
    </xf>
    <xf numFmtId="0" fontId="2" fillId="4" borderId="76" xfId="0" applyFont="1" applyFill="1" applyBorder="1" applyAlignment="1">
      <alignment vertical="top" wrapText="1"/>
    </xf>
    <xf numFmtId="0" fontId="5" fillId="4" borderId="69" xfId="0" applyFont="1" applyFill="1" applyBorder="1" applyAlignment="1">
      <alignment vertical="top" wrapText="1"/>
    </xf>
    <xf numFmtId="0" fontId="23" fillId="4" borderId="10" xfId="1" applyFont="1" applyFill="1" applyBorder="1" applyAlignment="1" applyProtection="1">
      <alignment horizontal="left" vertical="top" wrapText="1"/>
    </xf>
    <xf numFmtId="0" fontId="5" fillId="4" borderId="10" xfId="0" applyFont="1" applyFill="1" applyBorder="1" applyAlignment="1">
      <alignment vertical="top" wrapText="1"/>
    </xf>
    <xf numFmtId="0" fontId="18" fillId="4" borderId="24" xfId="0" applyFont="1" applyFill="1" applyBorder="1" applyAlignment="1">
      <alignment vertical="top" wrapText="1"/>
    </xf>
    <xf numFmtId="0" fontId="8" fillId="4" borderId="16" xfId="0" applyFont="1" applyFill="1" applyBorder="1" applyAlignment="1">
      <alignment vertical="top" wrapText="1"/>
    </xf>
    <xf numFmtId="0" fontId="1" fillId="4" borderId="42" xfId="0" applyFont="1" applyFill="1" applyBorder="1" applyAlignment="1">
      <alignment horizontal="left" vertical="top" wrapText="1"/>
    </xf>
    <xf numFmtId="0" fontId="3" fillId="8" borderId="10" xfId="0" applyFont="1" applyFill="1" applyBorder="1" applyAlignment="1">
      <alignment horizontal="center" vertical="center" wrapText="1"/>
    </xf>
    <xf numFmtId="0" fontId="4" fillId="4" borderId="44" xfId="0" applyFont="1" applyFill="1" applyBorder="1" applyAlignment="1">
      <alignment horizontal="center" vertical="center" wrapText="1"/>
    </xf>
    <xf numFmtId="49" fontId="3" fillId="4" borderId="10" xfId="0" applyNumberFormat="1"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4" borderId="16" xfId="0" applyFont="1" applyFill="1" applyBorder="1" applyAlignment="1">
      <alignment horizontal="left" vertical="center" wrapText="1"/>
    </xf>
    <xf numFmtId="0" fontId="4" fillId="2" borderId="0" xfId="0" applyFont="1" applyFill="1" applyAlignment="1">
      <alignment vertical="center"/>
    </xf>
    <xf numFmtId="0" fontId="4" fillId="0" borderId="0" xfId="0" applyFont="1" applyAlignment="1">
      <alignment vertical="center"/>
    </xf>
    <xf numFmtId="0" fontId="0" fillId="2" borderId="0" xfId="0" applyFill="1" applyAlignment="1" applyProtection="1">
      <alignment vertical="center"/>
      <protection locked="0"/>
    </xf>
    <xf numFmtId="0" fontId="0" fillId="0" borderId="0" xfId="0" applyAlignment="1" applyProtection="1">
      <alignment vertical="center"/>
      <protection locked="0"/>
    </xf>
    <xf numFmtId="0" fontId="1" fillId="8" borderId="31" xfId="0" applyFont="1" applyFill="1" applyBorder="1" applyAlignment="1">
      <alignment horizontal="center" vertical="top" wrapText="1"/>
    </xf>
    <xf numFmtId="0" fontId="4" fillId="8" borderId="31" xfId="0" applyFont="1" applyFill="1" applyBorder="1" applyAlignment="1">
      <alignment horizontal="center" vertical="center" wrapText="1"/>
    </xf>
    <xf numFmtId="0" fontId="13" fillId="8" borderId="33" xfId="0" applyFont="1" applyFill="1" applyBorder="1" applyAlignment="1">
      <alignment horizontal="left" vertical="top" wrapText="1"/>
    </xf>
    <xf numFmtId="0" fontId="6" fillId="6" borderId="0" xfId="0" applyFont="1" applyFill="1" applyAlignment="1">
      <alignment horizontal="center" vertical="center"/>
    </xf>
    <xf numFmtId="0" fontId="4" fillId="2" borderId="45"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1" fillId="2" borderId="0" xfId="0" applyFont="1" applyFill="1" applyAlignment="1">
      <alignment horizontal="center"/>
    </xf>
    <xf numFmtId="0" fontId="3" fillId="2" borderId="0" xfId="0" applyFont="1" applyFill="1" applyAlignment="1" applyProtection="1">
      <alignment horizontal="center" vertical="top"/>
      <protection locked="0"/>
    </xf>
    <xf numFmtId="0" fontId="1" fillId="2" borderId="0" xfId="0" applyFont="1" applyFill="1" applyAlignment="1" applyProtection="1">
      <alignment horizontal="center"/>
      <protection locked="0"/>
    </xf>
    <xf numFmtId="0" fontId="6" fillId="6" borderId="2"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2" xfId="0" applyFont="1" applyFill="1" applyBorder="1" applyAlignment="1">
      <alignment horizontal="center" vertical="center"/>
    </xf>
    <xf numFmtId="0" fontId="6" fillId="6" borderId="2" xfId="0" applyFont="1" applyFill="1" applyBorder="1" applyAlignment="1">
      <alignment horizontal="right" vertical="center" wrapText="1"/>
    </xf>
    <xf numFmtId="0" fontId="2" fillId="5" borderId="47" xfId="0" applyFont="1" applyFill="1" applyBorder="1" applyAlignment="1">
      <alignment horizontal="center"/>
    </xf>
    <xf numFmtId="0" fontId="2" fillId="5" borderId="47" xfId="0" applyFont="1" applyFill="1" applyBorder="1" applyAlignment="1">
      <alignment wrapText="1"/>
    </xf>
    <xf numFmtId="0" fontId="2" fillId="5" borderId="48" xfId="0" applyFont="1" applyFill="1" applyBorder="1" applyAlignment="1">
      <alignment horizontal="center"/>
    </xf>
    <xf numFmtId="0" fontId="2" fillId="7" borderId="47" xfId="0" applyFont="1" applyFill="1" applyBorder="1" applyAlignment="1">
      <alignment horizontal="center"/>
    </xf>
    <xf numFmtId="0" fontId="2" fillId="7" borderId="47" xfId="0" applyFont="1" applyFill="1" applyBorder="1" applyAlignment="1">
      <alignment wrapText="1"/>
    </xf>
    <xf numFmtId="0" fontId="2" fillId="7" borderId="48" xfId="0" applyFont="1" applyFill="1" applyBorder="1" applyAlignment="1">
      <alignment horizontal="center"/>
    </xf>
    <xf numFmtId="0" fontId="5" fillId="4" borderId="36" xfId="0" applyFont="1" applyFill="1" applyBorder="1" applyAlignment="1">
      <alignment horizontal="left" vertical="top" wrapText="1"/>
    </xf>
    <xf numFmtId="0" fontId="5" fillId="4" borderId="32" xfId="0" applyFont="1" applyFill="1" applyBorder="1" applyAlignment="1">
      <alignment horizontal="left" vertical="top" wrapText="1"/>
    </xf>
    <xf numFmtId="0" fontId="4" fillId="2" borderId="0" xfId="0" applyFont="1" applyFill="1" applyProtection="1">
      <protection locked="0"/>
    </xf>
    <xf numFmtId="0" fontId="1" fillId="2" borderId="0" xfId="0" applyFont="1" applyFill="1" applyAlignment="1" applyProtection="1">
      <alignment wrapText="1"/>
      <protection locked="0"/>
    </xf>
    <xf numFmtId="0" fontId="4" fillId="0" borderId="0" xfId="0" applyFont="1" applyProtection="1">
      <protection locked="0"/>
    </xf>
    <xf numFmtId="0" fontId="5" fillId="2" borderId="9" xfId="0" applyFont="1" applyFill="1" applyBorder="1" applyAlignment="1" applyProtection="1">
      <alignment vertical="top" wrapText="1"/>
      <protection locked="0"/>
    </xf>
    <xf numFmtId="0" fontId="0" fillId="0" borderId="0" xfId="0" applyAlignment="1">
      <alignment horizontal="center"/>
    </xf>
    <xf numFmtId="9" fontId="0" fillId="0" borderId="0" xfId="2" applyFont="1" applyAlignment="1">
      <alignment horizontal="center"/>
    </xf>
    <xf numFmtId="0" fontId="0" fillId="8" borderId="0" xfId="0" applyFill="1"/>
    <xf numFmtId="0" fontId="0" fillId="8" borderId="0" xfId="0" applyFill="1" applyAlignment="1">
      <alignment horizontal="center"/>
    </xf>
    <xf numFmtId="9" fontId="0" fillId="8" borderId="0" xfId="2" applyFont="1" applyFill="1" applyAlignment="1">
      <alignment horizontal="center"/>
    </xf>
    <xf numFmtId="0" fontId="13" fillId="0" borderId="40" xfId="0" quotePrefix="1" applyFont="1" applyBorder="1" applyAlignment="1" applyProtection="1">
      <alignment vertical="top" wrapText="1"/>
      <protection locked="0"/>
    </xf>
    <xf numFmtId="0" fontId="29" fillId="4" borderId="13" xfId="0" applyFont="1" applyFill="1" applyBorder="1" applyAlignment="1">
      <alignment horizontal="center" vertical="top"/>
    </xf>
    <xf numFmtId="0" fontId="29" fillId="4" borderId="10" xfId="0" applyFont="1" applyFill="1" applyBorder="1" applyAlignment="1">
      <alignment vertical="top" wrapText="1"/>
    </xf>
    <xf numFmtId="0" fontId="30" fillId="4" borderId="10" xfId="0" applyFont="1" applyFill="1" applyBorder="1" applyAlignment="1">
      <alignment horizontal="center" vertical="center"/>
    </xf>
    <xf numFmtId="0" fontId="31" fillId="4" borderId="12" xfId="0" applyFont="1" applyFill="1" applyBorder="1" applyAlignment="1">
      <alignment vertical="top" wrapText="1"/>
    </xf>
    <xf numFmtId="0" fontId="28" fillId="0" borderId="0" xfId="0" applyFont="1"/>
    <xf numFmtId="0" fontId="4" fillId="9" borderId="17" xfId="0" applyFont="1" applyFill="1" applyBorder="1" applyAlignment="1">
      <alignment horizontal="center" vertical="center"/>
    </xf>
    <xf numFmtId="0" fontId="2" fillId="7" borderId="21" xfId="0" applyFont="1" applyFill="1" applyBorder="1" applyAlignment="1">
      <alignment horizontal="center"/>
    </xf>
    <xf numFmtId="0" fontId="4" fillId="9" borderId="11" xfId="0" applyFont="1" applyFill="1" applyBorder="1" applyAlignment="1">
      <alignment horizontal="center" vertical="center"/>
    </xf>
    <xf numFmtId="2" fontId="2" fillId="7" borderId="38" xfId="0" applyNumberFormat="1" applyFont="1" applyFill="1" applyBorder="1" applyAlignment="1">
      <alignment horizontal="center" wrapText="1"/>
    </xf>
    <xf numFmtId="0" fontId="2" fillId="5" borderId="21" xfId="0" applyFont="1" applyFill="1" applyBorder="1" applyAlignment="1">
      <alignment horizontal="center"/>
    </xf>
    <xf numFmtId="2" fontId="2" fillId="5" borderId="38" xfId="0" applyNumberFormat="1" applyFont="1" applyFill="1" applyBorder="1" applyAlignment="1">
      <alignment horizontal="center" wrapText="1"/>
    </xf>
    <xf numFmtId="0" fontId="3" fillId="9" borderId="14"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2" fillId="4" borderId="19" xfId="0" applyFont="1" applyFill="1" applyBorder="1" applyAlignment="1">
      <alignment vertical="top" wrapText="1"/>
    </xf>
    <xf numFmtId="0" fontId="3" fillId="4" borderId="74" xfId="0" applyFont="1" applyFill="1" applyBorder="1" applyAlignment="1">
      <alignment horizontal="center" vertical="center" wrapText="1"/>
    </xf>
    <xf numFmtId="0" fontId="13" fillId="0" borderId="40" xfId="0" applyFont="1" applyBorder="1" applyAlignment="1">
      <alignment vertical="top" wrapText="1"/>
    </xf>
    <xf numFmtId="0" fontId="30" fillId="2" borderId="14" xfId="0" applyFont="1" applyFill="1" applyBorder="1" applyAlignment="1">
      <alignment horizontal="center" vertical="center" wrapText="1"/>
    </xf>
    <xf numFmtId="0" fontId="6" fillId="6" borderId="78" xfId="0" applyFont="1" applyFill="1" applyBorder="1" applyAlignment="1">
      <alignment horizontal="center" wrapText="1"/>
    </xf>
    <xf numFmtId="0" fontId="6" fillId="6" borderId="79" xfId="0" applyFont="1" applyFill="1" applyBorder="1" applyAlignment="1">
      <alignment horizontal="center" wrapText="1"/>
    </xf>
    <xf numFmtId="0" fontId="6" fillId="6" borderId="42" xfId="0" applyFont="1" applyFill="1" applyBorder="1" applyAlignment="1">
      <alignment horizontal="center" wrapText="1"/>
    </xf>
    <xf numFmtId="0" fontId="6" fillId="6" borderId="53" xfId="0" applyFont="1" applyFill="1" applyBorder="1" applyAlignment="1">
      <alignment horizontal="center" wrapText="1"/>
    </xf>
    <xf numFmtId="0" fontId="6" fillId="6" borderId="50" xfId="0" applyFont="1" applyFill="1" applyBorder="1" applyAlignment="1">
      <alignment horizontal="center" wrapText="1"/>
    </xf>
    <xf numFmtId="0" fontId="6" fillId="6" borderId="51" xfId="0" applyFont="1" applyFill="1" applyBorder="1" applyAlignment="1">
      <alignment horizontal="center" wrapText="1"/>
    </xf>
    <xf numFmtId="0" fontId="6" fillId="6" borderId="4" xfId="0" applyFont="1" applyFill="1" applyBorder="1" applyAlignment="1">
      <alignment horizontal="left" vertical="center" wrapText="1"/>
    </xf>
    <xf numFmtId="0" fontId="6" fillId="6" borderId="77" xfId="0" applyFont="1" applyFill="1" applyBorder="1" applyAlignment="1">
      <alignment horizontal="left" vertical="center" wrapText="1"/>
    </xf>
    <xf numFmtId="0" fontId="12" fillId="6" borderId="55" xfId="0" applyFont="1" applyFill="1" applyBorder="1" applyAlignment="1">
      <alignment horizontal="left" vertical="center"/>
    </xf>
    <xf numFmtId="0" fontId="12" fillId="6" borderId="57" xfId="0" applyFont="1" applyFill="1" applyBorder="1" applyAlignment="1">
      <alignment horizontal="left" vertical="center"/>
    </xf>
    <xf numFmtId="0" fontId="12" fillId="6" borderId="0" xfId="0" applyFont="1" applyFill="1" applyAlignment="1">
      <alignment horizontal="left" vertical="center"/>
    </xf>
    <xf numFmtId="0" fontId="12" fillId="6" borderId="53" xfId="0" applyFont="1" applyFill="1" applyBorder="1" applyAlignment="1">
      <alignment horizontal="left" vertical="center"/>
    </xf>
    <xf numFmtId="0" fontId="6" fillId="2" borderId="56" xfId="0" applyFont="1" applyFill="1" applyBorder="1" applyAlignment="1" applyProtection="1">
      <alignment horizontal="center" wrapText="1"/>
      <protection locked="0"/>
    </xf>
    <xf numFmtId="0" fontId="6" fillId="2" borderId="43" xfId="0" applyFont="1" applyFill="1" applyBorder="1" applyAlignment="1" applyProtection="1">
      <alignment horizontal="center" wrapText="1"/>
      <protection locked="0"/>
    </xf>
    <xf numFmtId="0" fontId="3" fillId="4" borderId="36" xfId="0" applyFont="1" applyFill="1" applyBorder="1" applyAlignment="1">
      <alignment horizontal="center" vertical="top" wrapText="1"/>
    </xf>
    <xf numFmtId="0" fontId="3" fillId="4" borderId="35" xfId="0" applyFont="1" applyFill="1" applyBorder="1" applyAlignment="1">
      <alignment horizontal="center" vertical="top" wrapText="1"/>
    </xf>
    <xf numFmtId="0" fontId="6" fillId="4" borderId="36" xfId="0" applyFont="1" applyFill="1" applyBorder="1" applyAlignment="1">
      <alignment horizontal="center" vertical="top" wrapText="1"/>
    </xf>
    <xf numFmtId="0" fontId="6" fillId="4" borderId="32" xfId="0" applyFont="1" applyFill="1" applyBorder="1" applyAlignment="1">
      <alignment horizontal="center" vertical="top" wrapText="1"/>
    </xf>
    <xf numFmtId="0" fontId="1" fillId="4" borderId="36" xfId="0" applyFont="1" applyFill="1" applyBorder="1" applyAlignment="1">
      <alignment horizontal="center" vertical="top" wrapText="1"/>
    </xf>
    <xf numFmtId="0" fontId="1" fillId="4" borderId="32" xfId="0" applyFont="1" applyFill="1" applyBorder="1" applyAlignment="1">
      <alignment horizontal="center" vertical="top" wrapText="1"/>
    </xf>
    <xf numFmtId="0" fontId="2" fillId="4" borderId="24" xfId="0" applyFont="1" applyFill="1" applyBorder="1" applyAlignment="1">
      <alignment horizontal="center" vertical="top"/>
    </xf>
    <xf numFmtId="0" fontId="2" fillId="4" borderId="31" xfId="0" applyFont="1" applyFill="1" applyBorder="1" applyAlignment="1">
      <alignment horizontal="center" vertical="top"/>
    </xf>
    <xf numFmtId="0" fontId="2" fillId="4" borderId="16" xfId="0" applyFont="1" applyFill="1" applyBorder="1" applyAlignment="1">
      <alignment horizontal="center" vertical="top"/>
    </xf>
    <xf numFmtId="0" fontId="2" fillId="4" borderId="24" xfId="0" applyFont="1" applyFill="1" applyBorder="1" applyAlignment="1">
      <alignment horizontal="center" vertical="top" wrapText="1"/>
    </xf>
    <xf numFmtId="0" fontId="2" fillId="4" borderId="31" xfId="0" applyFont="1" applyFill="1" applyBorder="1" applyAlignment="1">
      <alignment horizontal="center" vertical="top" wrapText="1"/>
    </xf>
    <xf numFmtId="0" fontId="2" fillId="4" borderId="16" xfId="0" applyFont="1" applyFill="1" applyBorder="1" applyAlignment="1">
      <alignment horizontal="center" vertical="top" wrapText="1"/>
    </xf>
    <xf numFmtId="0" fontId="6" fillId="4" borderId="55"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52" xfId="0" applyFont="1" applyFill="1" applyBorder="1" applyAlignment="1">
      <alignment horizontal="center" vertical="top" wrapText="1"/>
    </xf>
    <xf numFmtId="49" fontId="2" fillId="4" borderId="24" xfId="0" applyNumberFormat="1" applyFont="1" applyFill="1" applyBorder="1" applyAlignment="1">
      <alignment horizontal="center" vertical="top" wrapText="1"/>
    </xf>
    <xf numFmtId="49" fontId="2" fillId="4" borderId="31" xfId="0" applyNumberFormat="1" applyFont="1" applyFill="1" applyBorder="1" applyAlignment="1">
      <alignment horizontal="center" vertical="top" wrapText="1"/>
    </xf>
    <xf numFmtId="49" fontId="2" fillId="4" borderId="16" xfId="0" applyNumberFormat="1" applyFont="1" applyFill="1" applyBorder="1" applyAlignment="1">
      <alignment horizontal="center" vertical="top" wrapText="1"/>
    </xf>
    <xf numFmtId="0" fontId="8" fillId="4" borderId="71" xfId="0" applyFont="1" applyFill="1" applyBorder="1" applyAlignment="1">
      <alignment horizontal="left" vertical="top" wrapText="1"/>
    </xf>
    <xf numFmtId="0" fontId="8" fillId="4" borderId="19" xfId="0" applyFont="1" applyFill="1" applyBorder="1" applyAlignment="1">
      <alignment horizontal="left" vertical="top" wrapText="1"/>
    </xf>
    <xf numFmtId="0" fontId="8" fillId="4" borderId="18" xfId="0" applyFont="1" applyFill="1" applyBorder="1" applyAlignment="1">
      <alignment horizontal="left" vertical="top" wrapText="1"/>
    </xf>
    <xf numFmtId="0" fontId="1" fillId="4" borderId="24" xfId="0" applyFont="1" applyFill="1" applyBorder="1" applyAlignment="1">
      <alignment horizontal="center" vertical="top"/>
    </xf>
    <xf numFmtId="0" fontId="1" fillId="4" borderId="16" xfId="0" applyFont="1" applyFill="1" applyBorder="1" applyAlignment="1">
      <alignment horizontal="center" vertical="top"/>
    </xf>
    <xf numFmtId="0" fontId="2" fillId="4" borderId="27" xfId="0" applyFont="1" applyFill="1" applyBorder="1" applyAlignment="1">
      <alignment horizontal="center" vertical="top" wrapText="1"/>
    </xf>
    <xf numFmtId="0" fontId="1" fillId="4" borderId="24" xfId="0" applyFont="1" applyFill="1" applyBorder="1" applyAlignment="1">
      <alignment horizontal="center" vertical="top" wrapText="1"/>
    </xf>
    <xf numFmtId="0" fontId="1" fillId="4" borderId="31" xfId="0" applyFont="1" applyFill="1" applyBorder="1" applyAlignment="1">
      <alignment horizontal="center" vertical="top" wrapText="1"/>
    </xf>
    <xf numFmtId="0" fontId="1" fillId="4" borderId="16" xfId="0" applyFont="1" applyFill="1" applyBorder="1" applyAlignment="1">
      <alignment horizontal="center" vertical="top" wrapText="1"/>
    </xf>
    <xf numFmtId="0" fontId="2" fillId="4" borderId="64" xfId="0" applyFont="1" applyFill="1" applyBorder="1" applyAlignment="1">
      <alignment horizontal="center" vertical="top" wrapText="1"/>
    </xf>
    <xf numFmtId="0" fontId="2" fillId="4" borderId="66" xfId="0" applyFont="1" applyFill="1" applyBorder="1" applyAlignment="1">
      <alignment horizontal="center" vertical="top" wrapText="1"/>
    </xf>
    <xf numFmtId="0" fontId="2" fillId="4" borderId="68" xfId="0" applyFont="1" applyFill="1" applyBorder="1" applyAlignment="1">
      <alignment horizontal="center" vertical="top" wrapText="1"/>
    </xf>
    <xf numFmtId="0" fontId="2" fillId="4" borderId="63" xfId="0" applyFont="1" applyFill="1" applyBorder="1" applyAlignment="1">
      <alignment horizontal="center" vertical="top"/>
    </xf>
    <xf numFmtId="0" fontId="3" fillId="4" borderId="17" xfId="0" applyFont="1" applyFill="1" applyBorder="1" applyAlignment="1">
      <alignment horizontal="center" vertical="top" wrapText="1"/>
    </xf>
    <xf numFmtId="0" fontId="5" fillId="5" borderId="80" xfId="0" applyFont="1" applyFill="1" applyBorder="1" applyAlignment="1">
      <alignment horizontal="center" vertical="top" wrapText="1"/>
    </xf>
    <xf numFmtId="0" fontId="5" fillId="5" borderId="15" xfId="0" applyFont="1" applyFill="1" applyBorder="1" applyAlignment="1">
      <alignment horizontal="center" vertical="top" wrapText="1"/>
    </xf>
    <xf numFmtId="0" fontId="3" fillId="4" borderId="32" xfId="0" applyFont="1" applyFill="1" applyBorder="1" applyAlignment="1">
      <alignment horizontal="center" vertical="top" wrapText="1"/>
    </xf>
    <xf numFmtId="0" fontId="25" fillId="5" borderId="0" xfId="0" applyFont="1" applyFill="1" applyAlignment="1">
      <alignment horizontal="center"/>
    </xf>
    <xf numFmtId="0" fontId="26" fillId="0" borderId="0" xfId="0" applyFont="1" applyAlignment="1">
      <alignment horizontal="left" wrapText="1"/>
    </xf>
  </cellXfs>
  <cellStyles count="3">
    <cellStyle name="Hyperlink" xfId="1" builtinId="8"/>
    <cellStyle name="Normal" xfId="0" builtinId="0"/>
    <cellStyle name="Percent" xfId="2" builtinId="5"/>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1" defaultTableStyle="TableStyleMedium2" defaultPivotStyle="PivotStyleLight16">
    <tableStyle name="Invisible" pivot="0" table="0" count="0" xr9:uid="{A78B7549-6DDC-403B-8844-F3FB11CDC8E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0</xdr:col>
      <xdr:colOff>1002223</xdr:colOff>
      <xdr:row>1</xdr:row>
      <xdr:rowOff>243001</xdr:rowOff>
    </xdr:to>
    <xdr:pic>
      <xdr:nvPicPr>
        <xdr:cNvPr id="2" name="Afbeelding 1">
          <a:extLst>
            <a:ext uri="{FF2B5EF4-FFF2-40B4-BE49-F238E27FC236}">
              <a16:creationId xmlns:a16="http://schemas.microsoft.com/office/drawing/2014/main" id="{6377C568-9F7A-4D2F-A2BB-59A05C6024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447800"/>
          <a:ext cx="945073" cy="3001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0</xdr:col>
      <xdr:colOff>1002223</xdr:colOff>
      <xdr:row>1</xdr:row>
      <xdr:rowOff>243001</xdr:rowOff>
    </xdr:to>
    <xdr:pic>
      <xdr:nvPicPr>
        <xdr:cNvPr id="5" name="Afbeelding 1">
          <a:extLst>
            <a:ext uri="{FF2B5EF4-FFF2-40B4-BE49-F238E27FC236}">
              <a16:creationId xmlns:a16="http://schemas.microsoft.com/office/drawing/2014/main" id="{2F1999FA-007A-4053-837C-0AF1C1D6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447800"/>
          <a:ext cx="945073" cy="300151"/>
        </a:xfrm>
        <a:prstGeom prst="rect">
          <a:avLst/>
        </a:prstGeom>
      </xdr:spPr>
    </xdr:pic>
    <xdr:clientData/>
  </xdr:twoCellAnchor>
  <xdr:twoCellAnchor editAs="oneCell">
    <xdr:from>
      <xdr:col>0</xdr:col>
      <xdr:colOff>57150</xdr:colOff>
      <xdr:row>0</xdr:row>
      <xdr:rowOff>123825</xdr:rowOff>
    </xdr:from>
    <xdr:to>
      <xdr:col>0</xdr:col>
      <xdr:colOff>1002223</xdr:colOff>
      <xdr:row>1</xdr:row>
      <xdr:rowOff>243001</xdr:rowOff>
    </xdr:to>
    <xdr:pic>
      <xdr:nvPicPr>
        <xdr:cNvPr id="9" name="Afbeelding 1">
          <a:extLst>
            <a:ext uri="{FF2B5EF4-FFF2-40B4-BE49-F238E27FC236}">
              <a16:creationId xmlns:a16="http://schemas.microsoft.com/office/drawing/2014/main" id="{E8456861-ABD3-4473-A4CB-DC5656A996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447800"/>
          <a:ext cx="945073" cy="300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0</xdr:col>
      <xdr:colOff>1002223</xdr:colOff>
      <xdr:row>1</xdr:row>
      <xdr:rowOff>243001</xdr:rowOff>
    </xdr:to>
    <xdr:pic>
      <xdr:nvPicPr>
        <xdr:cNvPr id="4" name="Afbeelding 1">
          <a:extLst>
            <a:ext uri="{FF2B5EF4-FFF2-40B4-BE49-F238E27FC236}">
              <a16:creationId xmlns:a16="http://schemas.microsoft.com/office/drawing/2014/main" id="{7989A3B6-CEA2-4C05-B675-9862D431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23825"/>
          <a:ext cx="945073" cy="3001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0</xdr:col>
      <xdr:colOff>1002223</xdr:colOff>
      <xdr:row>1</xdr:row>
      <xdr:rowOff>243001</xdr:rowOff>
    </xdr:to>
    <xdr:pic>
      <xdr:nvPicPr>
        <xdr:cNvPr id="4" name="Afbeelding 1">
          <a:extLst>
            <a:ext uri="{FF2B5EF4-FFF2-40B4-BE49-F238E27FC236}">
              <a16:creationId xmlns:a16="http://schemas.microsoft.com/office/drawing/2014/main" id="{4C7C5678-1CA7-4DB1-B461-B341E70C0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23825"/>
          <a:ext cx="945073" cy="3001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0</xdr:col>
      <xdr:colOff>1002223</xdr:colOff>
      <xdr:row>1</xdr:row>
      <xdr:rowOff>247650</xdr:rowOff>
    </xdr:to>
    <xdr:pic>
      <xdr:nvPicPr>
        <xdr:cNvPr id="8" name="Afbeelding 1">
          <a:extLst>
            <a:ext uri="{FF2B5EF4-FFF2-40B4-BE49-F238E27FC236}">
              <a16:creationId xmlns:a16="http://schemas.microsoft.com/office/drawing/2014/main" id="{412F3634-D777-4294-BC5A-0D0983A0A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23825"/>
          <a:ext cx="945073" cy="30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lijst?f%5B0%5D=field_standard_domain%3A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ocardapp.com/nl/nl/busines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2B68-814F-4BB1-B6AF-FD23CDB2CAC4}">
  <sheetPr>
    <tabColor rgb="FF00B050"/>
    <pageSetUpPr fitToPage="1"/>
  </sheetPr>
  <dimension ref="A1:AH218"/>
  <sheetViews>
    <sheetView tabSelected="1" zoomScaleNormal="100" workbookViewId="0">
      <selection activeCell="H5" sqref="H5"/>
    </sheetView>
  </sheetViews>
  <sheetFormatPr defaultColWidth="8.85546875" defaultRowHeight="12.75"/>
  <cols>
    <col min="1" max="1" width="16.85546875" style="163" bestFit="1" customWidth="1"/>
    <col min="2" max="2" width="23.28515625" style="73" customWidth="1"/>
    <col min="3" max="3" width="7.7109375" style="179" bestFit="1" customWidth="1"/>
    <col min="4" max="4" width="45.42578125" style="73" customWidth="1"/>
    <col min="5" max="6" width="8.85546875" style="164"/>
    <col min="7" max="7" width="44" style="73" customWidth="1"/>
    <col min="8" max="8" width="10.42578125" style="164" bestFit="1" customWidth="1"/>
    <col min="9" max="9" width="48.7109375" style="166" customWidth="1"/>
    <col min="10" max="11" width="8.85546875" style="179" hidden="1" customWidth="1"/>
    <col min="12" max="16384" width="8.85546875" style="73"/>
  </cols>
  <sheetData>
    <row r="1" spans="1:29" s="1" customFormat="1" ht="14.25" customHeight="1" thickTop="1">
      <c r="A1" s="400"/>
      <c r="B1" s="396" t="e" cm="1">
        <f t="array" aca="1" ref="B1" ca="1">MID(CELL("filename",A3),FIND("]",CELL("filename",A3))+1,255)</f>
        <v>#VALUE!</v>
      </c>
      <c r="C1" s="396"/>
      <c r="D1" s="396"/>
      <c r="E1" s="396"/>
      <c r="F1" s="396"/>
      <c r="G1" s="397"/>
      <c r="H1" s="388" t="s">
        <v>0</v>
      </c>
      <c r="I1" s="389"/>
      <c r="J1" s="175"/>
      <c r="K1" s="175"/>
      <c r="L1" s="12"/>
      <c r="M1" s="12"/>
      <c r="N1" s="12"/>
      <c r="O1" s="12"/>
      <c r="P1" s="12"/>
      <c r="Q1" s="12"/>
      <c r="R1" s="12"/>
      <c r="S1" s="12"/>
      <c r="T1" s="12"/>
      <c r="U1" s="12"/>
      <c r="V1" s="12"/>
      <c r="W1" s="12"/>
      <c r="X1" s="12"/>
      <c r="Y1" s="12"/>
      <c r="Z1" s="12"/>
      <c r="AA1" s="12"/>
      <c r="AB1" s="12"/>
      <c r="AC1" s="12"/>
    </row>
    <row r="2" spans="1:29" s="1" customFormat="1" ht="27.75" customHeight="1">
      <c r="A2" s="401"/>
      <c r="B2" s="398"/>
      <c r="C2" s="398"/>
      <c r="D2" s="398"/>
      <c r="E2" s="398"/>
      <c r="F2" s="398"/>
      <c r="G2" s="399"/>
      <c r="H2" s="390" t="s">
        <v>1</v>
      </c>
      <c r="I2" s="391"/>
      <c r="J2" s="175">
        <f>COUNT(J5:J250)</f>
        <v>45</v>
      </c>
      <c r="K2" s="162">
        <f>COUNTIF(F5:F250,"x")</f>
        <v>9</v>
      </c>
      <c r="L2" s="12"/>
      <c r="M2" s="12"/>
      <c r="N2" s="12"/>
      <c r="O2" s="12"/>
      <c r="P2" s="12"/>
      <c r="Q2" s="12"/>
      <c r="R2" s="12"/>
      <c r="S2" s="12"/>
      <c r="T2" s="12"/>
      <c r="U2" s="12"/>
      <c r="V2" s="12"/>
      <c r="W2" s="12"/>
      <c r="X2" s="12"/>
      <c r="Y2" s="12"/>
      <c r="Z2" s="12"/>
      <c r="AA2" s="12"/>
      <c r="AB2" s="12"/>
      <c r="AC2" s="12"/>
    </row>
    <row r="3" spans="1:29" s="115" customFormat="1" ht="36" customHeight="1" thickBot="1">
      <c r="A3" s="347" t="s">
        <v>2</v>
      </c>
      <c r="B3" s="346" t="s">
        <v>3</v>
      </c>
      <c r="C3" s="348"/>
      <c r="D3" s="349" t="s">
        <v>4</v>
      </c>
      <c r="E3" s="338" t="str">
        <f>IF(J3=0,"WEL","NIET")</f>
        <v>NIET</v>
      </c>
      <c r="F3" s="394" t="s">
        <v>5</v>
      </c>
      <c r="G3" s="395"/>
      <c r="H3" s="392"/>
      <c r="I3" s="393"/>
      <c r="J3" s="175">
        <f>COUNTIF(J4:J250,0)</f>
        <v>45</v>
      </c>
      <c r="K3" s="175">
        <f>SUM(K5:K250)</f>
        <v>0</v>
      </c>
      <c r="L3"/>
      <c r="M3" s="116"/>
      <c r="N3" s="116"/>
      <c r="O3" s="116"/>
      <c r="P3" s="116"/>
      <c r="Q3" s="116"/>
      <c r="R3" s="116"/>
      <c r="S3" s="116"/>
      <c r="T3" s="116"/>
      <c r="U3" s="116"/>
      <c r="V3" s="116"/>
      <c r="W3" s="116"/>
      <c r="X3" s="116"/>
      <c r="Y3" s="116"/>
      <c r="Z3" s="116"/>
      <c r="AA3" s="116"/>
      <c r="AB3" s="116"/>
      <c r="AC3" s="116"/>
    </row>
    <row r="4" spans="1:29" s="128" customFormat="1" ht="14.25" thickTop="1" thickBot="1">
      <c r="A4" s="244" t="s">
        <v>6</v>
      </c>
      <c r="B4" s="245" t="s">
        <v>7</v>
      </c>
      <c r="C4" s="353" t="s">
        <v>8</v>
      </c>
      <c r="D4" s="354" t="s">
        <v>9</v>
      </c>
      <c r="E4" s="353" t="s">
        <v>10</v>
      </c>
      <c r="F4" s="353" t="s">
        <v>11</v>
      </c>
      <c r="G4" s="355" t="s">
        <v>12</v>
      </c>
      <c r="H4" s="374" t="s">
        <v>13</v>
      </c>
      <c r="I4" s="376" t="s">
        <v>14</v>
      </c>
      <c r="J4" s="343"/>
      <c r="K4" s="343"/>
      <c r="L4" s="127"/>
      <c r="M4" s="127"/>
      <c r="N4" s="127"/>
      <c r="O4" s="127"/>
      <c r="P4" s="127"/>
      <c r="Q4" s="127"/>
      <c r="R4" s="127"/>
      <c r="S4" s="127"/>
      <c r="T4" s="127"/>
      <c r="U4" s="127"/>
      <c r="V4" s="127"/>
      <c r="W4" s="127"/>
      <c r="X4" s="127"/>
      <c r="Y4" s="127"/>
      <c r="Z4" s="127"/>
      <c r="AA4" s="127"/>
      <c r="AB4" s="127"/>
      <c r="AC4" s="127"/>
    </row>
    <row r="5" spans="1:29" s="3" customFormat="1" ht="51.75" thickTop="1">
      <c r="A5" s="269"/>
      <c r="B5" s="262"/>
      <c r="C5" s="264" t="s">
        <v>15</v>
      </c>
      <c r="D5" s="246" t="s">
        <v>16</v>
      </c>
      <c r="E5" s="247" t="s">
        <v>17</v>
      </c>
      <c r="F5" s="247"/>
      <c r="G5" s="258" t="s">
        <v>18</v>
      </c>
      <c r="H5" s="339"/>
      <c r="I5" s="158"/>
      <c r="J5" s="344">
        <f>IF(AND(E5&lt;&gt;"x",F5&lt;&gt;"x")," ",IF(OR(AND(E5="x",OR(H5="x",H5="X")),AND(F5="x",LEN(I5)&gt;0)),1,0))</f>
        <v>0</v>
      </c>
      <c r="K5" s="344" t="str">
        <f>IF(F5&lt;&gt;"x"," ",IF(LEN(I5)&gt;0,1,0))</f>
        <v xml:space="preserve"> </v>
      </c>
      <c r="L5" s="14"/>
      <c r="M5" s="14"/>
      <c r="N5" s="14"/>
      <c r="O5" s="14"/>
      <c r="P5" s="14"/>
      <c r="Q5" s="14"/>
      <c r="R5" s="14"/>
      <c r="S5" s="14"/>
      <c r="T5" s="14"/>
      <c r="U5" s="14"/>
      <c r="V5" s="14"/>
      <c r="W5" s="14"/>
      <c r="X5" s="14"/>
      <c r="Y5" s="14"/>
      <c r="Z5" s="14"/>
      <c r="AA5" s="14"/>
      <c r="AB5" s="14"/>
      <c r="AC5" s="14"/>
    </row>
    <row r="6" spans="1:29" s="3" customFormat="1" ht="26.25" thickBot="1">
      <c r="A6" s="269"/>
      <c r="B6" s="262"/>
      <c r="C6" s="265" t="s">
        <v>19</v>
      </c>
      <c r="D6" s="249" t="s">
        <v>20</v>
      </c>
      <c r="E6" s="250" t="s">
        <v>17</v>
      </c>
      <c r="F6" s="250"/>
      <c r="G6" s="251"/>
      <c r="H6" s="340"/>
      <c r="I6" s="159"/>
      <c r="J6" s="344">
        <f t="shared" ref="J6:J57" si="0">IF(AND(E6&lt;&gt;"x",F6&lt;&gt;"x")," ",IF(OR(AND(E6="x",OR(H6="x",H6="X")),AND(F6="x",LEN(I6)&gt;0)),1,0))</f>
        <v>0</v>
      </c>
      <c r="K6" s="344" t="str">
        <f t="shared" ref="K6:K57" si="1">IF(F6&lt;&gt;"x"," ",IF(LEN(I6)&gt;0,1,0))</f>
        <v xml:space="preserve"> </v>
      </c>
      <c r="L6" s="14"/>
      <c r="M6" s="14"/>
      <c r="N6" s="14"/>
      <c r="O6" s="14"/>
      <c r="P6" s="14"/>
      <c r="Q6" s="14"/>
      <c r="R6" s="14"/>
      <c r="S6" s="14"/>
      <c r="T6" s="14"/>
      <c r="U6" s="14"/>
      <c r="V6" s="14"/>
      <c r="W6" s="14"/>
      <c r="X6" s="14"/>
      <c r="Y6" s="14"/>
      <c r="Z6" s="14"/>
      <c r="AA6" s="14"/>
      <c r="AB6" s="14"/>
      <c r="AC6" s="14"/>
    </row>
    <row r="7" spans="1:29" s="128" customFormat="1" ht="14.25" thickTop="1" thickBot="1">
      <c r="A7" s="269"/>
      <c r="B7" s="252" t="s">
        <v>21</v>
      </c>
      <c r="C7" s="353" t="s">
        <v>8</v>
      </c>
      <c r="D7" s="354" t="s">
        <v>9</v>
      </c>
      <c r="E7" s="353" t="s">
        <v>10</v>
      </c>
      <c r="F7" s="353" t="s">
        <v>11</v>
      </c>
      <c r="G7" s="355" t="s">
        <v>12</v>
      </c>
      <c r="H7" s="374" t="s">
        <v>13</v>
      </c>
      <c r="I7" s="376" t="s">
        <v>14</v>
      </c>
      <c r="J7" s="344" t="str">
        <f t="shared" si="0"/>
        <v xml:space="preserve"> </v>
      </c>
      <c r="K7" s="344" t="str">
        <f t="shared" si="1"/>
        <v xml:space="preserve"> </v>
      </c>
      <c r="L7" s="127"/>
      <c r="M7" s="127"/>
      <c r="N7" s="127"/>
      <c r="O7" s="127"/>
      <c r="P7" s="127"/>
      <c r="Q7" s="127"/>
      <c r="R7" s="127"/>
      <c r="S7" s="127"/>
      <c r="T7" s="127"/>
      <c r="U7" s="127"/>
      <c r="V7" s="127"/>
      <c r="W7" s="127"/>
      <c r="X7" s="127"/>
      <c r="Y7" s="127"/>
      <c r="Z7" s="127"/>
      <c r="AA7" s="127"/>
      <c r="AB7" s="127"/>
      <c r="AC7" s="127"/>
    </row>
    <row r="8" spans="1:29" ht="39" thickTop="1">
      <c r="A8" s="269"/>
      <c r="B8" s="262"/>
      <c r="C8" s="264" t="s">
        <v>22</v>
      </c>
      <c r="D8" s="246" t="s">
        <v>23</v>
      </c>
      <c r="E8" s="247" t="s">
        <v>17</v>
      </c>
      <c r="F8" s="247"/>
      <c r="G8" s="248" t="s">
        <v>24</v>
      </c>
      <c r="H8" s="341"/>
      <c r="I8" s="160"/>
      <c r="J8" s="344">
        <f t="shared" si="0"/>
        <v>0</v>
      </c>
      <c r="K8" s="344" t="str">
        <f t="shared" si="1"/>
        <v xml:space="preserve"> </v>
      </c>
      <c r="L8" s="74"/>
      <c r="M8" s="74"/>
      <c r="N8" s="74"/>
      <c r="O8" s="74"/>
      <c r="P8" s="74"/>
      <c r="Q8" s="74"/>
      <c r="R8" s="74"/>
      <c r="S8" s="74"/>
      <c r="T8" s="74"/>
      <c r="U8" s="74"/>
      <c r="V8" s="74"/>
      <c r="W8" s="74"/>
      <c r="X8" s="74"/>
      <c r="Y8" s="74"/>
      <c r="Z8" s="74"/>
      <c r="AA8" s="74"/>
      <c r="AB8" s="74"/>
      <c r="AC8" s="74"/>
    </row>
    <row r="9" spans="1:29" ht="25.5">
      <c r="A9" s="269"/>
      <c r="B9" s="262"/>
      <c r="C9" s="264" t="s">
        <v>25</v>
      </c>
      <c r="D9" s="249" t="s">
        <v>26</v>
      </c>
      <c r="E9" s="250" t="s">
        <v>17</v>
      </c>
      <c r="F9" s="250"/>
      <c r="G9" s="258"/>
      <c r="H9" s="341"/>
      <c r="I9" s="160"/>
      <c r="J9" s="344">
        <f t="shared" si="0"/>
        <v>0</v>
      </c>
      <c r="K9" s="344" t="str">
        <f t="shared" si="1"/>
        <v xml:space="preserve"> </v>
      </c>
      <c r="L9" s="74"/>
      <c r="M9" s="74"/>
      <c r="N9" s="74"/>
      <c r="O9" s="74"/>
      <c r="P9" s="74"/>
      <c r="Q9" s="74"/>
      <c r="R9" s="74"/>
      <c r="S9" s="74"/>
      <c r="T9" s="74"/>
      <c r="U9" s="74"/>
      <c r="V9" s="74"/>
      <c r="W9" s="74"/>
      <c r="X9" s="74"/>
      <c r="Y9" s="74"/>
      <c r="Z9" s="74"/>
      <c r="AA9" s="74"/>
      <c r="AB9" s="74"/>
      <c r="AC9" s="74"/>
    </row>
    <row r="10" spans="1:29" ht="33.75">
      <c r="A10" s="269"/>
      <c r="B10" s="262"/>
      <c r="C10" s="264" t="s">
        <v>27</v>
      </c>
      <c r="D10" s="246" t="s">
        <v>28</v>
      </c>
      <c r="E10" s="247"/>
      <c r="F10" s="247" t="s">
        <v>17</v>
      </c>
      <c r="G10" s="258" t="s">
        <v>29</v>
      </c>
      <c r="H10" s="373"/>
      <c r="I10" s="160"/>
      <c r="J10" s="344">
        <f t="shared" si="0"/>
        <v>0</v>
      </c>
      <c r="K10" s="344">
        <f t="shared" si="1"/>
        <v>0</v>
      </c>
      <c r="L10" s="74"/>
      <c r="M10" s="74"/>
      <c r="N10" s="74"/>
      <c r="O10" s="74"/>
      <c r="P10" s="74"/>
      <c r="Q10" s="74"/>
      <c r="R10" s="74"/>
      <c r="S10" s="74"/>
      <c r="T10" s="74"/>
      <c r="U10" s="74"/>
      <c r="V10" s="74"/>
      <c r="W10" s="74"/>
      <c r="X10" s="74"/>
      <c r="Y10" s="74"/>
      <c r="Z10" s="74"/>
      <c r="AA10" s="74"/>
      <c r="AB10" s="74"/>
      <c r="AC10" s="74"/>
    </row>
    <row r="11" spans="1:29" ht="34.5" thickBot="1">
      <c r="A11" s="269"/>
      <c r="B11" s="262"/>
      <c r="C11" s="264" t="s">
        <v>30</v>
      </c>
      <c r="D11" s="246" t="s">
        <v>31</v>
      </c>
      <c r="E11" s="247"/>
      <c r="F11" s="247" t="s">
        <v>17</v>
      </c>
      <c r="G11" s="258" t="s">
        <v>29</v>
      </c>
      <c r="H11" s="373"/>
      <c r="I11" s="160"/>
      <c r="J11" s="344">
        <f t="shared" si="0"/>
        <v>0</v>
      </c>
      <c r="K11" s="344">
        <f t="shared" si="1"/>
        <v>0</v>
      </c>
      <c r="L11" s="74"/>
      <c r="M11" s="74"/>
      <c r="N11" s="74"/>
      <c r="O11" s="74"/>
      <c r="P11" s="74"/>
      <c r="Q11" s="74"/>
      <c r="R11" s="74"/>
      <c r="S11" s="74"/>
      <c r="T11" s="74"/>
      <c r="U11" s="74"/>
      <c r="V11" s="74"/>
      <c r="W11" s="74"/>
      <c r="X11" s="74"/>
      <c r="Y11" s="74"/>
      <c r="Z11" s="74"/>
      <c r="AA11" s="74"/>
      <c r="AB11" s="74"/>
      <c r="AC11" s="74"/>
    </row>
    <row r="12" spans="1:29" s="128" customFormat="1" ht="14.25" thickTop="1" thickBot="1">
      <c r="A12" s="269"/>
      <c r="B12" s="252" t="s">
        <v>32</v>
      </c>
      <c r="C12" s="353" t="s">
        <v>8</v>
      </c>
      <c r="D12" s="354" t="s">
        <v>9</v>
      </c>
      <c r="E12" s="353" t="s">
        <v>10</v>
      </c>
      <c r="F12" s="353" t="s">
        <v>11</v>
      </c>
      <c r="G12" s="355" t="s">
        <v>12</v>
      </c>
      <c r="H12" s="374" t="s">
        <v>13</v>
      </c>
      <c r="I12" s="376" t="s">
        <v>14</v>
      </c>
      <c r="J12" s="344" t="str">
        <f t="shared" si="0"/>
        <v xml:space="preserve"> </v>
      </c>
      <c r="K12" s="344" t="str">
        <f t="shared" si="1"/>
        <v xml:space="preserve"> </v>
      </c>
      <c r="L12" s="127"/>
      <c r="M12" s="127"/>
      <c r="N12" s="127"/>
      <c r="O12" s="127"/>
      <c r="P12" s="127"/>
      <c r="Q12" s="127"/>
      <c r="R12" s="127"/>
      <c r="S12" s="127"/>
      <c r="T12" s="127"/>
      <c r="U12" s="127"/>
      <c r="V12" s="127"/>
      <c r="W12" s="127"/>
      <c r="X12" s="127"/>
      <c r="Y12" s="127"/>
      <c r="Z12" s="127"/>
      <c r="AA12" s="127"/>
      <c r="AB12" s="127"/>
      <c r="AC12" s="127"/>
    </row>
    <row r="13" spans="1:29" ht="26.25" thickTop="1">
      <c r="A13" s="269"/>
      <c r="B13" s="262"/>
      <c r="C13" s="266" t="s">
        <v>33</v>
      </c>
      <c r="D13" s="246" t="s">
        <v>34</v>
      </c>
      <c r="E13" s="254" t="s">
        <v>17</v>
      </c>
      <c r="F13" s="254"/>
      <c r="G13" s="255" t="s">
        <v>35</v>
      </c>
      <c r="H13" s="339"/>
      <c r="I13" s="160"/>
      <c r="J13" s="344">
        <f t="shared" si="0"/>
        <v>0</v>
      </c>
      <c r="K13" s="344" t="str">
        <f t="shared" si="1"/>
        <v xml:space="preserve"> </v>
      </c>
      <c r="L13" s="74"/>
      <c r="M13" s="74"/>
      <c r="N13" s="74"/>
      <c r="O13" s="74"/>
      <c r="P13" s="74"/>
      <c r="Q13" s="74"/>
      <c r="R13" s="74"/>
      <c r="S13" s="74"/>
      <c r="T13" s="74"/>
      <c r="U13" s="74"/>
      <c r="V13" s="74"/>
      <c r="W13" s="74"/>
      <c r="X13" s="74"/>
      <c r="Y13" s="74"/>
      <c r="Z13" s="74"/>
      <c r="AA13" s="74"/>
      <c r="AB13" s="74"/>
      <c r="AC13" s="74"/>
    </row>
    <row r="14" spans="1:29" s="1" customFormat="1" ht="22.5">
      <c r="A14" s="269"/>
      <c r="B14" s="262"/>
      <c r="C14" s="266" t="s">
        <v>36</v>
      </c>
      <c r="D14" s="263" t="s">
        <v>37</v>
      </c>
      <c r="E14" s="254"/>
      <c r="F14" s="254" t="s">
        <v>17</v>
      </c>
      <c r="G14" s="255" t="s">
        <v>38</v>
      </c>
      <c r="H14" s="373"/>
      <c r="I14" s="160"/>
      <c r="J14" s="344">
        <f t="shared" si="0"/>
        <v>0</v>
      </c>
      <c r="K14" s="344">
        <f t="shared" si="1"/>
        <v>0</v>
      </c>
      <c r="L14" s="12"/>
      <c r="M14" s="12"/>
      <c r="N14" s="12"/>
      <c r="O14" s="12"/>
      <c r="P14" s="12"/>
      <c r="Q14" s="12"/>
      <c r="R14" s="12"/>
      <c r="S14" s="12"/>
      <c r="T14" s="12"/>
      <c r="U14" s="12"/>
      <c r="V14" s="12"/>
      <c r="W14" s="12"/>
      <c r="X14" s="12"/>
      <c r="Y14" s="12"/>
      <c r="Z14" s="12"/>
      <c r="AA14" s="12"/>
      <c r="AB14" s="12"/>
      <c r="AC14" s="12"/>
    </row>
    <row r="15" spans="1:29" ht="63.75">
      <c r="A15" s="269"/>
      <c r="B15" s="262"/>
      <c r="C15" s="266" t="s">
        <v>39</v>
      </c>
      <c r="D15" s="253" t="s">
        <v>40</v>
      </c>
      <c r="E15" s="254" t="s">
        <v>17</v>
      </c>
      <c r="F15" s="254"/>
      <c r="G15" s="255"/>
      <c r="H15" s="341"/>
      <c r="I15" s="160"/>
      <c r="J15" s="344">
        <f t="shared" si="0"/>
        <v>0</v>
      </c>
      <c r="K15" s="344" t="str">
        <f t="shared" si="1"/>
        <v xml:space="preserve"> </v>
      </c>
      <c r="L15" s="74"/>
      <c r="M15" s="74"/>
      <c r="N15" s="74"/>
      <c r="O15" s="74"/>
      <c r="P15" s="74"/>
      <c r="Q15" s="74"/>
      <c r="R15" s="74"/>
      <c r="S15" s="74"/>
      <c r="T15" s="74"/>
      <c r="U15" s="74"/>
      <c r="V15" s="74"/>
      <c r="W15" s="74"/>
      <c r="X15" s="74"/>
      <c r="Y15" s="74"/>
      <c r="Z15" s="74"/>
      <c r="AA15" s="74"/>
      <c r="AB15" s="74"/>
      <c r="AC15" s="74"/>
    </row>
    <row r="16" spans="1:29" ht="70.900000000000006" customHeight="1">
      <c r="A16" s="269"/>
      <c r="B16" s="262"/>
      <c r="C16" s="266" t="s">
        <v>41</v>
      </c>
      <c r="D16" s="246" t="s">
        <v>42</v>
      </c>
      <c r="E16" s="247" t="s">
        <v>17</v>
      </c>
      <c r="F16" s="247"/>
      <c r="G16" s="257" t="s">
        <v>43</v>
      </c>
      <c r="H16" s="342"/>
      <c r="I16" s="160"/>
      <c r="J16" s="344">
        <f t="shared" si="0"/>
        <v>0</v>
      </c>
      <c r="K16" s="344" t="str">
        <f t="shared" si="1"/>
        <v xml:space="preserve"> </v>
      </c>
      <c r="L16" s="74"/>
      <c r="M16" s="74"/>
      <c r="N16" s="74"/>
      <c r="O16" s="74"/>
      <c r="P16" s="74"/>
      <c r="Q16" s="74"/>
      <c r="R16" s="74"/>
      <c r="S16" s="74"/>
      <c r="T16" s="74"/>
      <c r="U16" s="74"/>
      <c r="V16" s="74"/>
      <c r="W16" s="74"/>
      <c r="X16" s="74"/>
      <c r="Y16" s="74"/>
      <c r="Z16" s="74"/>
      <c r="AA16" s="74"/>
      <c r="AB16" s="74"/>
      <c r="AC16" s="74"/>
    </row>
    <row r="17" spans="1:34" ht="38.25">
      <c r="A17" s="269"/>
      <c r="B17" s="262"/>
      <c r="C17" s="266" t="s">
        <v>44</v>
      </c>
      <c r="D17" s="246" t="s">
        <v>45</v>
      </c>
      <c r="E17" s="247" t="s">
        <v>17</v>
      </c>
      <c r="F17" s="247"/>
      <c r="G17" s="257"/>
      <c r="H17" s="342"/>
      <c r="I17" s="160"/>
      <c r="J17" s="344">
        <f t="shared" si="0"/>
        <v>0</v>
      </c>
      <c r="K17" s="344" t="str">
        <f t="shared" si="1"/>
        <v xml:space="preserve"> </v>
      </c>
      <c r="L17" s="74"/>
      <c r="M17" s="74"/>
      <c r="N17" s="74"/>
      <c r="O17" s="74"/>
      <c r="P17" s="74"/>
      <c r="Q17" s="74"/>
      <c r="R17" s="74"/>
      <c r="S17" s="74"/>
      <c r="T17" s="74"/>
      <c r="U17" s="74"/>
      <c r="V17" s="74"/>
      <c r="W17" s="74"/>
      <c r="X17" s="74"/>
      <c r="Y17" s="74"/>
      <c r="Z17" s="74"/>
      <c r="AA17" s="74"/>
      <c r="AB17" s="74"/>
      <c r="AC17" s="74"/>
    </row>
    <row r="18" spans="1:34" s="145" customFormat="1" ht="25.5">
      <c r="A18" s="269"/>
      <c r="B18" s="262"/>
      <c r="C18" s="266" t="s">
        <v>46</v>
      </c>
      <c r="D18" s="246" t="s">
        <v>47</v>
      </c>
      <c r="E18" s="247" t="s">
        <v>17</v>
      </c>
      <c r="F18" s="247"/>
      <c r="G18" s="257" t="s">
        <v>48</v>
      </c>
      <c r="H18" s="342"/>
      <c r="I18" s="160"/>
      <c r="J18" s="344">
        <f t="shared" si="0"/>
        <v>0</v>
      </c>
      <c r="K18" s="344" t="str">
        <f t="shared" si="1"/>
        <v xml:space="preserve"> </v>
      </c>
      <c r="L18" s="144"/>
      <c r="M18" s="144"/>
      <c r="N18" s="144"/>
      <c r="O18" s="144"/>
      <c r="P18" s="144"/>
      <c r="Q18" s="144"/>
      <c r="R18" s="144"/>
      <c r="S18" s="144"/>
      <c r="T18" s="144"/>
      <c r="U18" s="144"/>
      <c r="V18" s="144"/>
      <c r="W18" s="144"/>
      <c r="X18" s="144"/>
      <c r="Y18" s="144"/>
      <c r="Z18" s="144"/>
      <c r="AA18" s="144"/>
      <c r="AB18" s="144"/>
      <c r="AC18" s="144"/>
    </row>
    <row r="19" spans="1:34" s="145" customFormat="1" ht="33.75">
      <c r="A19" s="269"/>
      <c r="B19" s="262"/>
      <c r="C19" s="266" t="s">
        <v>49</v>
      </c>
      <c r="D19" s="246" t="s">
        <v>50</v>
      </c>
      <c r="E19" s="247" t="s">
        <v>17</v>
      </c>
      <c r="F19" s="247"/>
      <c r="G19" s="257" t="s">
        <v>51</v>
      </c>
      <c r="H19" s="342"/>
      <c r="I19" s="160"/>
      <c r="J19" s="344">
        <f t="shared" si="0"/>
        <v>0</v>
      </c>
      <c r="K19" s="344" t="str">
        <f t="shared" si="1"/>
        <v xml:space="preserve"> </v>
      </c>
      <c r="L19" s="144"/>
      <c r="M19" s="144"/>
      <c r="N19" s="144"/>
      <c r="O19" s="144"/>
      <c r="P19" s="144"/>
      <c r="Q19" s="144"/>
      <c r="R19" s="144"/>
      <c r="S19" s="144"/>
      <c r="T19" s="144"/>
      <c r="U19" s="144"/>
      <c r="V19" s="144"/>
      <c r="W19" s="144"/>
      <c r="X19" s="144"/>
      <c r="Y19" s="144"/>
      <c r="Z19" s="144"/>
      <c r="AA19" s="144"/>
      <c r="AB19" s="144"/>
      <c r="AC19" s="144"/>
    </row>
    <row r="20" spans="1:34" s="145" customFormat="1" ht="38.25">
      <c r="A20" s="269"/>
      <c r="B20" s="262"/>
      <c r="C20" s="266" t="s">
        <v>52</v>
      </c>
      <c r="D20" s="246" t="s">
        <v>53</v>
      </c>
      <c r="E20" s="247" t="s">
        <v>17</v>
      </c>
      <c r="F20" s="247"/>
      <c r="G20" s="257" t="s">
        <v>54</v>
      </c>
      <c r="H20" s="342"/>
      <c r="I20" s="160"/>
      <c r="J20" s="344">
        <f t="shared" si="0"/>
        <v>0</v>
      </c>
      <c r="K20" s="344" t="str">
        <f t="shared" si="1"/>
        <v xml:space="preserve"> </v>
      </c>
      <c r="L20" s="144"/>
      <c r="M20" s="144"/>
      <c r="N20" s="144"/>
      <c r="O20" s="144"/>
      <c r="P20" s="144"/>
      <c r="Q20" s="144"/>
      <c r="R20" s="144"/>
      <c r="S20" s="144"/>
      <c r="T20" s="144"/>
      <c r="U20" s="144"/>
      <c r="V20" s="144"/>
      <c r="W20" s="144"/>
      <c r="X20" s="144"/>
      <c r="Y20" s="144"/>
      <c r="Z20" s="144"/>
      <c r="AA20" s="144"/>
      <c r="AB20" s="144"/>
      <c r="AC20" s="144"/>
    </row>
    <row r="21" spans="1:34" ht="34.5" thickBot="1">
      <c r="A21" s="269"/>
      <c r="B21" s="262"/>
      <c r="C21" s="266" t="s">
        <v>55</v>
      </c>
      <c r="D21" s="246" t="s">
        <v>56</v>
      </c>
      <c r="E21" s="247" t="s">
        <v>17</v>
      </c>
      <c r="F21" s="247"/>
      <c r="G21" s="257" t="s">
        <v>57</v>
      </c>
      <c r="H21" s="342"/>
      <c r="I21" s="160"/>
      <c r="J21" s="344">
        <f t="shared" si="0"/>
        <v>0</v>
      </c>
      <c r="K21" s="344" t="str">
        <f t="shared" si="1"/>
        <v xml:space="preserve"> </v>
      </c>
      <c r="L21" s="127"/>
      <c r="M21" s="127"/>
      <c r="N21" s="127"/>
      <c r="O21" s="74"/>
      <c r="P21" s="74"/>
      <c r="Q21" s="74"/>
      <c r="R21" s="74"/>
      <c r="S21" s="74"/>
      <c r="T21" s="74"/>
      <c r="U21" s="74"/>
      <c r="V21" s="74"/>
      <c r="W21" s="74"/>
      <c r="X21" s="74"/>
      <c r="Y21" s="74"/>
      <c r="Z21" s="74"/>
      <c r="AA21" s="74"/>
      <c r="AB21" s="74"/>
      <c r="AC21" s="74"/>
      <c r="AD21" s="74"/>
      <c r="AE21" s="74"/>
      <c r="AF21" s="74"/>
      <c r="AG21" s="74"/>
      <c r="AH21" s="74"/>
    </row>
    <row r="22" spans="1:34" s="128" customFormat="1" ht="14.25" thickTop="1" thickBot="1">
      <c r="A22" s="269"/>
      <c r="B22" s="252" t="s">
        <v>58</v>
      </c>
      <c r="C22" s="353" t="s">
        <v>8</v>
      </c>
      <c r="D22" s="354" t="s">
        <v>9</v>
      </c>
      <c r="E22" s="353" t="s">
        <v>10</v>
      </c>
      <c r="F22" s="353" t="s">
        <v>11</v>
      </c>
      <c r="G22" s="355" t="s">
        <v>12</v>
      </c>
      <c r="H22" s="374" t="s">
        <v>13</v>
      </c>
      <c r="I22" s="376" t="s">
        <v>14</v>
      </c>
      <c r="J22" s="344" t="str">
        <f t="shared" si="0"/>
        <v xml:space="preserve"> </v>
      </c>
      <c r="K22" s="344" t="str">
        <f t="shared" si="1"/>
        <v xml:space="preserve"> </v>
      </c>
      <c r="L22" s="127"/>
      <c r="M22" s="127"/>
      <c r="N22" s="127"/>
      <c r="O22" s="127"/>
      <c r="P22" s="127"/>
      <c r="Q22" s="127"/>
      <c r="R22" s="127"/>
      <c r="S22" s="127"/>
      <c r="T22" s="127"/>
      <c r="U22" s="127"/>
      <c r="V22" s="127"/>
      <c r="W22" s="127"/>
      <c r="X22" s="127"/>
      <c r="Y22" s="127"/>
      <c r="Z22" s="127"/>
      <c r="AA22" s="127"/>
      <c r="AB22" s="127"/>
      <c r="AC22" s="127"/>
    </row>
    <row r="23" spans="1:34" s="1" customFormat="1" ht="52.5" thickTop="1" thickBot="1">
      <c r="A23" s="269"/>
      <c r="B23" s="260"/>
      <c r="C23" s="265" t="s">
        <v>59</v>
      </c>
      <c r="D23" s="246" t="s">
        <v>60</v>
      </c>
      <c r="E23" s="247" t="s">
        <v>17</v>
      </c>
      <c r="F23" s="247"/>
      <c r="G23" s="258" t="s">
        <v>61</v>
      </c>
      <c r="H23" s="339"/>
      <c r="I23" s="160"/>
      <c r="J23" s="344">
        <f t="shared" si="0"/>
        <v>0</v>
      </c>
      <c r="K23" s="344" t="str">
        <f t="shared" si="1"/>
        <v xml:space="preserve"> </v>
      </c>
      <c r="L23" s="12"/>
      <c r="M23" s="12"/>
      <c r="N23" s="12"/>
      <c r="O23" s="12"/>
      <c r="P23" s="12"/>
      <c r="Q23" s="12"/>
      <c r="R23" s="12"/>
      <c r="S23" s="12"/>
      <c r="T23" s="12"/>
      <c r="U23" s="12"/>
      <c r="V23" s="12"/>
      <c r="W23" s="12"/>
      <c r="X23" s="12"/>
      <c r="Y23" s="12"/>
      <c r="Z23" s="12"/>
      <c r="AA23" s="12"/>
      <c r="AB23" s="12"/>
      <c r="AC23" s="12"/>
    </row>
    <row r="24" spans="1:34" s="128" customFormat="1" ht="14.25" thickTop="1" thickBot="1">
      <c r="A24" s="267" t="s">
        <v>62</v>
      </c>
      <c r="B24" s="268" t="s">
        <v>63</v>
      </c>
      <c r="C24" s="353" t="s">
        <v>8</v>
      </c>
      <c r="D24" s="354" t="s">
        <v>9</v>
      </c>
      <c r="E24" s="353" t="s">
        <v>10</v>
      </c>
      <c r="F24" s="353" t="s">
        <v>11</v>
      </c>
      <c r="G24" s="355" t="s">
        <v>12</v>
      </c>
      <c r="H24" s="374" t="s">
        <v>13</v>
      </c>
      <c r="I24" s="376" t="s">
        <v>14</v>
      </c>
      <c r="J24" s="344" t="str">
        <f t="shared" si="0"/>
        <v xml:space="preserve"> </v>
      </c>
      <c r="K24" s="344" t="str">
        <f t="shared" si="1"/>
        <v xml:space="preserve"> </v>
      </c>
      <c r="L24" s="127"/>
      <c r="M24" s="127"/>
      <c r="N24" s="127"/>
      <c r="O24" s="127"/>
      <c r="P24" s="127"/>
      <c r="Q24" s="127"/>
      <c r="R24" s="127"/>
      <c r="S24" s="127"/>
      <c r="T24" s="127"/>
      <c r="U24" s="127"/>
      <c r="V24" s="127"/>
      <c r="W24" s="127"/>
      <c r="X24" s="127"/>
      <c r="Y24" s="127"/>
      <c r="Z24" s="127"/>
      <c r="AA24" s="127"/>
      <c r="AB24" s="127"/>
      <c r="AC24" s="127"/>
    </row>
    <row r="25" spans="1:34" s="3" customFormat="1" ht="102" thickTop="1">
      <c r="A25" s="269"/>
      <c r="B25" s="249"/>
      <c r="C25" s="264" t="s">
        <v>64</v>
      </c>
      <c r="D25" s="246" t="s">
        <v>65</v>
      </c>
      <c r="E25" s="247" t="s">
        <v>17</v>
      </c>
      <c r="F25" s="247"/>
      <c r="G25" s="257" t="s">
        <v>66</v>
      </c>
      <c r="H25" s="339"/>
      <c r="I25" s="158"/>
      <c r="J25" s="344">
        <f t="shared" si="0"/>
        <v>0</v>
      </c>
      <c r="K25" s="344" t="str">
        <f t="shared" si="1"/>
        <v xml:space="preserve"> </v>
      </c>
      <c r="L25" s="14"/>
      <c r="M25" s="14"/>
      <c r="N25" s="14"/>
      <c r="O25" s="14"/>
      <c r="P25" s="14"/>
      <c r="Q25" s="14"/>
      <c r="R25" s="14"/>
      <c r="S25" s="14"/>
      <c r="T25" s="14"/>
      <c r="U25" s="14"/>
      <c r="V25" s="14"/>
      <c r="W25" s="14"/>
      <c r="X25" s="14"/>
      <c r="Y25" s="14"/>
      <c r="Z25" s="14"/>
      <c r="AA25" s="14"/>
      <c r="AB25" s="14"/>
      <c r="AC25" s="14"/>
    </row>
    <row r="26" spans="1:34" s="3" customFormat="1" ht="90">
      <c r="A26" s="269"/>
      <c r="B26" s="262"/>
      <c r="C26" s="264" t="s">
        <v>67</v>
      </c>
      <c r="D26" s="246" t="s">
        <v>68</v>
      </c>
      <c r="E26" s="247" t="s">
        <v>17</v>
      </c>
      <c r="F26" s="247"/>
      <c r="G26" s="257" t="s">
        <v>69</v>
      </c>
      <c r="H26" s="342"/>
      <c r="I26" s="160"/>
      <c r="J26" s="344">
        <f t="shared" si="0"/>
        <v>0</v>
      </c>
      <c r="K26" s="344" t="str">
        <f t="shared" si="1"/>
        <v xml:space="preserve"> </v>
      </c>
      <c r="L26" s="14"/>
      <c r="M26" s="14"/>
      <c r="N26" s="14"/>
      <c r="O26" s="14"/>
      <c r="P26" s="14"/>
      <c r="Q26" s="14"/>
      <c r="R26" s="14"/>
      <c r="S26" s="14"/>
      <c r="T26" s="14"/>
      <c r="U26" s="14"/>
      <c r="V26" s="14"/>
      <c r="W26" s="14"/>
      <c r="X26" s="14"/>
      <c r="Y26" s="14"/>
      <c r="Z26" s="14"/>
      <c r="AA26" s="14"/>
      <c r="AB26" s="14"/>
      <c r="AC26" s="14"/>
    </row>
    <row r="27" spans="1:34" s="3" customFormat="1" ht="33.75">
      <c r="A27" s="269"/>
      <c r="B27" s="262"/>
      <c r="C27" s="264" t="s">
        <v>70</v>
      </c>
      <c r="D27" s="246" t="s">
        <v>71</v>
      </c>
      <c r="E27" s="247" t="s">
        <v>17</v>
      </c>
      <c r="F27" s="247"/>
      <c r="G27" s="257" t="s">
        <v>72</v>
      </c>
      <c r="H27" s="342"/>
      <c r="I27" s="160"/>
      <c r="J27" s="344">
        <f t="shared" si="0"/>
        <v>0</v>
      </c>
      <c r="K27" s="344" t="str">
        <f t="shared" si="1"/>
        <v xml:space="preserve"> </v>
      </c>
      <c r="L27" s="14"/>
      <c r="M27" s="14"/>
      <c r="N27" s="14"/>
      <c r="O27" s="14"/>
      <c r="P27" s="14"/>
      <c r="Q27" s="14"/>
      <c r="R27" s="14"/>
      <c r="S27" s="14"/>
      <c r="T27" s="14"/>
      <c r="U27" s="14"/>
      <c r="V27" s="14"/>
      <c r="W27" s="14"/>
      <c r="X27" s="14"/>
      <c r="Y27" s="14"/>
      <c r="Z27" s="14"/>
      <c r="AA27" s="14"/>
      <c r="AB27" s="14"/>
      <c r="AC27" s="14"/>
    </row>
    <row r="28" spans="1:34" s="3" customFormat="1" ht="56.25">
      <c r="A28" s="269"/>
      <c r="B28" s="262"/>
      <c r="C28" s="264" t="s">
        <v>73</v>
      </c>
      <c r="D28" s="246" t="s">
        <v>74</v>
      </c>
      <c r="E28" s="247" t="s">
        <v>17</v>
      </c>
      <c r="F28" s="247"/>
      <c r="G28" s="257" t="s">
        <v>75</v>
      </c>
      <c r="H28" s="342"/>
      <c r="I28" s="160"/>
      <c r="J28" s="344">
        <f t="shared" si="0"/>
        <v>0</v>
      </c>
      <c r="K28" s="344" t="str">
        <f t="shared" si="1"/>
        <v xml:space="preserve"> </v>
      </c>
      <c r="L28" s="14"/>
      <c r="M28" s="14"/>
      <c r="N28" s="14"/>
      <c r="O28" s="14"/>
      <c r="P28" s="14"/>
      <c r="Q28" s="14"/>
      <c r="R28" s="14"/>
      <c r="S28" s="14"/>
      <c r="T28" s="14"/>
      <c r="U28" s="14"/>
      <c r="V28" s="14"/>
      <c r="W28" s="14"/>
      <c r="X28" s="14"/>
      <c r="Y28" s="14"/>
      <c r="Z28" s="14"/>
      <c r="AA28" s="14"/>
      <c r="AB28" s="14"/>
      <c r="AC28" s="14"/>
    </row>
    <row r="29" spans="1:34" s="128" customFormat="1" ht="25.5">
      <c r="A29" s="269"/>
      <c r="B29" s="262"/>
      <c r="C29" s="264" t="s">
        <v>76</v>
      </c>
      <c r="D29" s="246" t="s">
        <v>77</v>
      </c>
      <c r="E29" s="247"/>
      <c r="F29" s="247" t="s">
        <v>17</v>
      </c>
      <c r="G29" s="257" t="s">
        <v>78</v>
      </c>
      <c r="H29" s="375"/>
      <c r="I29" s="160"/>
      <c r="J29" s="344">
        <f t="shared" si="0"/>
        <v>0</v>
      </c>
      <c r="K29" s="344">
        <f t="shared" si="1"/>
        <v>0</v>
      </c>
      <c r="L29" s="127"/>
      <c r="M29" s="127"/>
      <c r="N29" s="127"/>
      <c r="O29" s="127"/>
      <c r="P29" s="127"/>
      <c r="Q29" s="127"/>
      <c r="R29" s="127"/>
      <c r="S29" s="127"/>
      <c r="T29" s="127"/>
      <c r="U29" s="127"/>
      <c r="V29" s="127"/>
      <c r="W29" s="127"/>
      <c r="X29" s="127"/>
      <c r="Y29" s="127"/>
      <c r="Z29" s="127"/>
      <c r="AA29" s="127"/>
      <c r="AB29" s="127"/>
      <c r="AC29" s="127"/>
    </row>
    <row r="30" spans="1:34" s="128" customFormat="1" ht="51.75" thickBot="1">
      <c r="A30" s="269"/>
      <c r="B30" s="261"/>
      <c r="C30" s="335" t="s">
        <v>79</v>
      </c>
      <c r="D30" s="262" t="s">
        <v>80</v>
      </c>
      <c r="E30" s="336" t="s">
        <v>17</v>
      </c>
      <c r="F30" s="336"/>
      <c r="G30" s="337" t="s">
        <v>81</v>
      </c>
      <c r="H30" s="342"/>
      <c r="I30" s="160"/>
      <c r="J30" s="344">
        <f t="shared" si="0"/>
        <v>0</v>
      </c>
      <c r="K30" s="344" t="str">
        <f t="shared" si="1"/>
        <v xml:space="preserve"> </v>
      </c>
      <c r="L30" s="127"/>
      <c r="M30" s="127"/>
      <c r="N30" s="127"/>
      <c r="O30" s="127"/>
      <c r="P30" s="127"/>
      <c r="Q30" s="127"/>
      <c r="R30" s="127"/>
      <c r="S30" s="127"/>
      <c r="T30" s="127"/>
      <c r="U30" s="127"/>
      <c r="V30" s="127"/>
      <c r="W30" s="127"/>
      <c r="X30" s="127"/>
      <c r="Y30" s="127"/>
      <c r="Z30" s="127"/>
      <c r="AA30" s="127"/>
      <c r="AB30" s="127"/>
      <c r="AC30" s="127"/>
    </row>
    <row r="31" spans="1:34" s="145" customFormat="1" ht="14.25" thickTop="1" thickBot="1">
      <c r="A31" s="270"/>
      <c r="B31" s="259" t="s">
        <v>82</v>
      </c>
      <c r="C31" s="353" t="s">
        <v>8</v>
      </c>
      <c r="D31" s="354" t="s">
        <v>9</v>
      </c>
      <c r="E31" s="353" t="s">
        <v>10</v>
      </c>
      <c r="F31" s="353" t="s">
        <v>11</v>
      </c>
      <c r="G31" s="355" t="s">
        <v>12</v>
      </c>
      <c r="H31" s="374" t="s">
        <v>13</v>
      </c>
      <c r="I31" s="376" t="s">
        <v>14</v>
      </c>
      <c r="J31" s="344" t="str">
        <f t="shared" si="0"/>
        <v xml:space="preserve"> </v>
      </c>
      <c r="K31" s="344" t="str">
        <f t="shared" si="1"/>
        <v xml:space="preserve"> </v>
      </c>
      <c r="L31" s="144"/>
      <c r="M31" s="144"/>
      <c r="N31" s="144"/>
      <c r="O31" s="144"/>
      <c r="P31" s="144"/>
      <c r="Q31" s="144"/>
      <c r="R31" s="144"/>
      <c r="S31" s="144"/>
      <c r="T31" s="144"/>
      <c r="U31" s="144"/>
      <c r="V31" s="144"/>
      <c r="W31" s="144"/>
      <c r="X31" s="144"/>
      <c r="Y31" s="144"/>
      <c r="Z31" s="144"/>
      <c r="AA31" s="144"/>
      <c r="AB31" s="144"/>
      <c r="AC31" s="144"/>
    </row>
    <row r="32" spans="1:34" s="1" customFormat="1" ht="51.75" thickTop="1">
      <c r="A32" s="270"/>
      <c r="B32" s="256"/>
      <c r="C32" s="264" t="s">
        <v>83</v>
      </c>
      <c r="D32" s="246" t="s">
        <v>84</v>
      </c>
      <c r="E32" s="247" t="s">
        <v>17</v>
      </c>
      <c r="F32" s="247"/>
      <c r="G32" s="258"/>
      <c r="H32" s="339"/>
      <c r="I32" s="160"/>
      <c r="J32" s="344">
        <f t="shared" si="0"/>
        <v>0</v>
      </c>
      <c r="K32" s="344" t="str">
        <f t="shared" si="1"/>
        <v xml:space="preserve"> </v>
      </c>
      <c r="L32" s="12"/>
      <c r="M32" s="12"/>
      <c r="N32" s="12"/>
      <c r="O32" s="12"/>
      <c r="P32" s="12"/>
      <c r="Q32" s="12"/>
      <c r="R32" s="12"/>
      <c r="S32" s="12"/>
      <c r="T32" s="12"/>
      <c r="U32" s="12"/>
      <c r="V32" s="12"/>
      <c r="W32" s="12"/>
      <c r="X32" s="12"/>
      <c r="Y32" s="12"/>
      <c r="Z32" s="12"/>
      <c r="AA32" s="12"/>
      <c r="AB32" s="12"/>
      <c r="AC32" s="12"/>
    </row>
    <row r="33" spans="1:29" s="1" customFormat="1" ht="33.75">
      <c r="A33" s="270"/>
      <c r="B33" s="261"/>
      <c r="C33" s="264" t="s">
        <v>85</v>
      </c>
      <c r="D33" s="246" t="s">
        <v>86</v>
      </c>
      <c r="E33" s="247"/>
      <c r="F33" s="247" t="s">
        <v>17</v>
      </c>
      <c r="G33" s="258" t="s">
        <v>87</v>
      </c>
      <c r="H33" s="373"/>
      <c r="I33" s="160"/>
      <c r="J33" s="344">
        <f t="shared" si="0"/>
        <v>0</v>
      </c>
      <c r="K33" s="344">
        <f t="shared" si="1"/>
        <v>0</v>
      </c>
      <c r="L33" s="12"/>
      <c r="M33" s="12"/>
      <c r="N33" s="12"/>
      <c r="O33" s="12"/>
      <c r="P33" s="12"/>
      <c r="Q33" s="12"/>
      <c r="R33" s="12"/>
      <c r="S33" s="12"/>
      <c r="T33" s="12"/>
      <c r="U33" s="12"/>
      <c r="V33" s="12"/>
      <c r="W33" s="12"/>
      <c r="X33" s="12"/>
      <c r="Y33" s="12"/>
      <c r="Z33" s="12"/>
      <c r="AA33" s="12"/>
      <c r="AB33" s="12"/>
      <c r="AC33" s="12"/>
    </row>
    <row r="34" spans="1:29" s="1" customFormat="1" ht="34.5" thickBot="1">
      <c r="A34" s="270"/>
      <c r="B34" s="261"/>
      <c r="C34" s="264" t="s">
        <v>88</v>
      </c>
      <c r="D34" s="246" t="s">
        <v>89</v>
      </c>
      <c r="E34" s="247" t="s">
        <v>17</v>
      </c>
      <c r="F34" s="247"/>
      <c r="G34" s="258" t="s">
        <v>90</v>
      </c>
      <c r="H34" s="341"/>
      <c r="I34" s="160"/>
      <c r="J34" s="344">
        <f t="shared" si="0"/>
        <v>0</v>
      </c>
      <c r="K34" s="344" t="str">
        <f t="shared" si="1"/>
        <v xml:space="preserve"> </v>
      </c>
      <c r="L34" s="12"/>
      <c r="M34" s="12"/>
      <c r="N34" s="12"/>
      <c r="O34" s="12"/>
      <c r="P34" s="12"/>
      <c r="Q34" s="12"/>
      <c r="R34" s="12"/>
      <c r="S34" s="12"/>
      <c r="T34" s="12"/>
      <c r="U34" s="12"/>
      <c r="V34" s="12"/>
      <c r="W34" s="12"/>
      <c r="X34" s="12"/>
      <c r="Y34" s="12"/>
      <c r="Z34" s="12"/>
      <c r="AA34" s="12"/>
      <c r="AB34" s="12"/>
      <c r="AC34" s="12"/>
    </row>
    <row r="35" spans="1:29" s="145" customFormat="1" ht="14.25" thickTop="1" thickBot="1">
      <c r="A35" s="270"/>
      <c r="B35" s="259" t="s">
        <v>91</v>
      </c>
      <c r="C35" s="353" t="s">
        <v>8</v>
      </c>
      <c r="D35" s="354" t="s">
        <v>9</v>
      </c>
      <c r="E35" s="353" t="s">
        <v>10</v>
      </c>
      <c r="F35" s="353" t="s">
        <v>11</v>
      </c>
      <c r="G35" s="355" t="s">
        <v>12</v>
      </c>
      <c r="H35" s="374" t="s">
        <v>13</v>
      </c>
      <c r="I35" s="376" t="s">
        <v>14</v>
      </c>
      <c r="J35" s="344" t="str">
        <f t="shared" si="0"/>
        <v xml:space="preserve"> </v>
      </c>
      <c r="K35" s="344" t="str">
        <f t="shared" si="1"/>
        <v xml:space="preserve"> </v>
      </c>
      <c r="L35" s="144"/>
      <c r="M35" s="144"/>
      <c r="N35" s="144"/>
      <c r="O35" s="144"/>
      <c r="P35" s="144"/>
      <c r="Q35" s="144"/>
      <c r="R35" s="144"/>
      <c r="S35" s="144"/>
      <c r="T35" s="144"/>
      <c r="U35" s="144"/>
      <c r="V35" s="144"/>
      <c r="W35" s="144"/>
      <c r="X35" s="144"/>
      <c r="Y35" s="144"/>
      <c r="Z35" s="144"/>
      <c r="AA35" s="144"/>
      <c r="AB35" s="144"/>
      <c r="AC35" s="144"/>
    </row>
    <row r="36" spans="1:29" s="1" customFormat="1" ht="180.75" thickTop="1">
      <c r="A36" s="270"/>
      <c r="B36" s="256"/>
      <c r="C36" s="264" t="s">
        <v>92</v>
      </c>
      <c r="D36" s="246" t="s">
        <v>93</v>
      </c>
      <c r="E36" s="247" t="s">
        <v>17</v>
      </c>
      <c r="F36" s="247"/>
      <c r="G36" s="258" t="s">
        <v>94</v>
      </c>
      <c r="H36" s="341"/>
      <c r="I36" s="160"/>
      <c r="J36" s="344">
        <f t="shared" si="0"/>
        <v>0</v>
      </c>
      <c r="K36" s="344" t="str">
        <f t="shared" si="1"/>
        <v xml:space="preserve"> </v>
      </c>
      <c r="L36" s="12"/>
      <c r="M36" s="12"/>
      <c r="N36" s="12"/>
      <c r="O36" s="12"/>
      <c r="P36" s="12"/>
      <c r="Q36" s="12"/>
      <c r="R36" s="12"/>
      <c r="S36" s="12"/>
      <c r="T36" s="12"/>
      <c r="U36" s="12"/>
      <c r="V36" s="12"/>
      <c r="W36" s="12"/>
      <c r="X36" s="12"/>
      <c r="Y36" s="12"/>
      <c r="Z36" s="12"/>
      <c r="AA36" s="12"/>
      <c r="AB36" s="12"/>
      <c r="AC36" s="12"/>
    </row>
    <row r="37" spans="1:29" s="1" customFormat="1" ht="56.25">
      <c r="A37" s="270"/>
      <c r="B37" s="261"/>
      <c r="C37" s="264" t="s">
        <v>95</v>
      </c>
      <c r="D37" s="246" t="s">
        <v>96</v>
      </c>
      <c r="E37" s="247"/>
      <c r="F37" s="247" t="s">
        <v>17</v>
      </c>
      <c r="G37" s="258" t="s">
        <v>97</v>
      </c>
      <c r="H37" s="373"/>
      <c r="I37" s="160"/>
      <c r="J37" s="344">
        <f t="shared" si="0"/>
        <v>0</v>
      </c>
      <c r="K37" s="344">
        <f t="shared" si="1"/>
        <v>0</v>
      </c>
      <c r="L37" s="12"/>
      <c r="M37" s="12"/>
      <c r="N37" s="12"/>
      <c r="O37" s="12"/>
      <c r="P37" s="12"/>
      <c r="Q37" s="12"/>
      <c r="R37" s="12"/>
      <c r="S37" s="12"/>
      <c r="T37" s="12"/>
      <c r="U37" s="12"/>
      <c r="V37" s="12"/>
      <c r="W37" s="12"/>
      <c r="X37" s="12"/>
      <c r="Y37" s="12"/>
      <c r="Z37" s="12"/>
      <c r="AA37" s="12"/>
      <c r="AB37" s="12"/>
      <c r="AC37" s="12"/>
    </row>
    <row r="38" spans="1:29" s="1" customFormat="1" ht="56.25">
      <c r="A38" s="270"/>
      <c r="B38" s="261"/>
      <c r="C38" s="264" t="s">
        <v>98</v>
      </c>
      <c r="D38" s="246" t="s">
        <v>99</v>
      </c>
      <c r="E38" s="247"/>
      <c r="F38" s="247" t="s">
        <v>17</v>
      </c>
      <c r="G38" s="258" t="s">
        <v>100</v>
      </c>
      <c r="H38" s="373"/>
      <c r="I38" s="160"/>
      <c r="J38" s="344">
        <f t="shared" si="0"/>
        <v>0</v>
      </c>
      <c r="K38" s="344">
        <f t="shared" si="1"/>
        <v>0</v>
      </c>
      <c r="L38" s="12"/>
      <c r="M38" s="12"/>
      <c r="N38" s="12"/>
      <c r="O38" s="12"/>
      <c r="P38" s="12"/>
      <c r="Q38" s="12"/>
      <c r="R38" s="12"/>
      <c r="S38" s="12"/>
      <c r="T38" s="12"/>
      <c r="U38" s="12"/>
      <c r="V38" s="12"/>
      <c r="W38" s="12"/>
      <c r="X38" s="12"/>
      <c r="Y38" s="12"/>
      <c r="Z38" s="12"/>
      <c r="AA38" s="12"/>
      <c r="AB38" s="12"/>
      <c r="AC38" s="12"/>
    </row>
    <row r="39" spans="1:29" s="1" customFormat="1" ht="56.25">
      <c r="A39" s="270"/>
      <c r="B39" s="261"/>
      <c r="C39" s="264" t="s">
        <v>101</v>
      </c>
      <c r="D39" s="246" t="s">
        <v>102</v>
      </c>
      <c r="E39" s="247"/>
      <c r="F39" s="326" t="s">
        <v>17</v>
      </c>
      <c r="G39" s="258" t="s">
        <v>103</v>
      </c>
      <c r="H39" s="373"/>
      <c r="I39" s="160"/>
      <c r="J39" s="344">
        <f t="shared" si="0"/>
        <v>0</v>
      </c>
      <c r="K39" s="344">
        <f t="shared" si="1"/>
        <v>0</v>
      </c>
      <c r="L39" s="12"/>
      <c r="M39" s="12"/>
      <c r="N39" s="12"/>
      <c r="O39" s="12"/>
      <c r="P39" s="12"/>
      <c r="Q39" s="12"/>
      <c r="R39" s="12"/>
      <c r="S39" s="12"/>
      <c r="T39" s="12"/>
      <c r="U39" s="12"/>
      <c r="V39" s="12"/>
      <c r="W39" s="12"/>
      <c r="X39" s="12"/>
      <c r="Y39" s="12"/>
      <c r="Z39" s="12"/>
      <c r="AA39" s="12"/>
      <c r="AB39" s="12"/>
      <c r="AC39" s="12"/>
    </row>
    <row r="40" spans="1:29" ht="63.75">
      <c r="A40" s="270"/>
      <c r="B40" s="262"/>
      <c r="C40" s="264" t="s">
        <v>104</v>
      </c>
      <c r="D40" s="246" t="s">
        <v>105</v>
      </c>
      <c r="E40" s="247" t="s">
        <v>17</v>
      </c>
      <c r="F40" s="247"/>
      <c r="G40" s="257" t="s">
        <v>106</v>
      </c>
      <c r="H40" s="342"/>
      <c r="I40" s="160"/>
      <c r="J40" s="344">
        <f t="shared" si="0"/>
        <v>0</v>
      </c>
      <c r="K40" s="344" t="str">
        <f t="shared" si="1"/>
        <v xml:space="preserve"> </v>
      </c>
      <c r="L40" s="74"/>
      <c r="M40" s="74"/>
      <c r="N40" s="74"/>
      <c r="O40" s="74"/>
      <c r="P40" s="74"/>
      <c r="Q40" s="74"/>
      <c r="R40" s="74"/>
      <c r="S40" s="74"/>
      <c r="T40" s="74"/>
      <c r="U40" s="74"/>
      <c r="V40" s="74"/>
      <c r="W40" s="74"/>
      <c r="X40" s="74"/>
      <c r="Y40" s="74"/>
      <c r="Z40" s="74"/>
      <c r="AA40" s="74"/>
      <c r="AB40" s="74"/>
      <c r="AC40" s="74"/>
    </row>
    <row r="41" spans="1:29" s="1" customFormat="1" ht="45">
      <c r="A41" s="270"/>
      <c r="B41" s="261"/>
      <c r="C41" s="264" t="s">
        <v>107</v>
      </c>
      <c r="D41" s="246" t="s">
        <v>108</v>
      </c>
      <c r="E41" s="247" t="s">
        <v>17</v>
      </c>
      <c r="F41" s="247"/>
      <c r="G41" s="258" t="s">
        <v>109</v>
      </c>
      <c r="H41" s="342"/>
      <c r="I41" s="160"/>
      <c r="J41" s="344">
        <f t="shared" si="0"/>
        <v>0</v>
      </c>
      <c r="K41" s="344" t="str">
        <f t="shared" si="1"/>
        <v xml:space="preserve"> </v>
      </c>
      <c r="L41" s="12"/>
      <c r="M41" s="12"/>
      <c r="N41" s="12"/>
      <c r="O41" s="12"/>
      <c r="P41" s="12"/>
      <c r="Q41" s="12"/>
      <c r="R41" s="12"/>
      <c r="S41" s="12"/>
      <c r="T41" s="12"/>
      <c r="U41" s="12"/>
      <c r="V41" s="12"/>
      <c r="W41" s="12"/>
      <c r="X41" s="12"/>
      <c r="Y41" s="12"/>
      <c r="Z41" s="12"/>
      <c r="AA41" s="12"/>
      <c r="AB41" s="12"/>
      <c r="AC41" s="12"/>
    </row>
    <row r="42" spans="1:29" s="128" customFormat="1" ht="63.75">
      <c r="A42" s="270"/>
      <c r="B42" s="262"/>
      <c r="C42" s="264" t="s">
        <v>110</v>
      </c>
      <c r="D42" s="246" t="s">
        <v>111</v>
      </c>
      <c r="E42" s="247" t="s">
        <v>17</v>
      </c>
      <c r="F42" s="247"/>
      <c r="G42" s="257" t="s">
        <v>112</v>
      </c>
      <c r="H42" s="342"/>
      <c r="I42" s="160"/>
      <c r="J42" s="344">
        <f t="shared" si="0"/>
        <v>0</v>
      </c>
      <c r="K42" s="344" t="str">
        <f t="shared" si="1"/>
        <v xml:space="preserve"> </v>
      </c>
      <c r="L42" s="127"/>
      <c r="M42" s="127"/>
      <c r="N42" s="127"/>
      <c r="O42" s="127"/>
      <c r="P42" s="127"/>
      <c r="Q42" s="127"/>
      <c r="R42" s="127"/>
      <c r="S42" s="127"/>
      <c r="T42" s="127"/>
      <c r="U42" s="127"/>
      <c r="V42" s="127"/>
      <c r="W42" s="127"/>
      <c r="X42" s="127"/>
      <c r="Y42" s="127"/>
      <c r="Z42" s="127"/>
      <c r="AA42" s="127"/>
      <c r="AB42" s="127"/>
      <c r="AC42" s="127"/>
    </row>
    <row r="43" spans="1:29" ht="25.5">
      <c r="A43" s="270"/>
      <c r="B43" s="262"/>
      <c r="C43" s="264" t="s">
        <v>113</v>
      </c>
      <c r="D43" s="246" t="s">
        <v>114</v>
      </c>
      <c r="E43" s="247"/>
      <c r="F43" s="247" t="s">
        <v>17</v>
      </c>
      <c r="G43" s="257" t="s">
        <v>115</v>
      </c>
      <c r="H43" s="375"/>
      <c r="I43" s="160"/>
      <c r="J43" s="344">
        <f t="shared" si="0"/>
        <v>0</v>
      </c>
      <c r="K43" s="344">
        <f t="shared" si="1"/>
        <v>0</v>
      </c>
      <c r="L43" s="74"/>
      <c r="M43" s="74"/>
      <c r="N43" s="74"/>
      <c r="O43" s="74"/>
      <c r="P43" s="74"/>
      <c r="Q43" s="74"/>
      <c r="R43" s="74"/>
      <c r="S43" s="74"/>
      <c r="T43" s="74"/>
      <c r="U43" s="74"/>
      <c r="V43" s="74"/>
      <c r="W43" s="74"/>
      <c r="X43" s="74"/>
      <c r="Y43" s="74"/>
      <c r="Z43" s="74"/>
      <c r="AA43" s="74"/>
      <c r="AB43" s="74"/>
      <c r="AC43" s="74"/>
    </row>
    <row r="44" spans="1:29" ht="25.5">
      <c r="A44" s="270"/>
      <c r="B44" s="262"/>
      <c r="C44" s="264" t="s">
        <v>116</v>
      </c>
      <c r="D44" s="246" t="s">
        <v>117</v>
      </c>
      <c r="E44" s="247" t="s">
        <v>17</v>
      </c>
      <c r="F44" s="247"/>
      <c r="G44" s="258" t="s">
        <v>118</v>
      </c>
      <c r="H44" s="342"/>
      <c r="I44" s="160"/>
      <c r="J44" s="344">
        <f t="shared" si="0"/>
        <v>0</v>
      </c>
      <c r="K44" s="344" t="str">
        <f t="shared" si="1"/>
        <v xml:space="preserve"> </v>
      </c>
      <c r="L44" s="74"/>
      <c r="M44" s="74"/>
      <c r="N44" s="74"/>
      <c r="O44" s="74"/>
      <c r="P44" s="74"/>
      <c r="Q44" s="74"/>
      <c r="R44" s="74"/>
      <c r="S44" s="74"/>
      <c r="T44" s="74"/>
      <c r="U44" s="74"/>
      <c r="V44" s="74"/>
      <c r="W44" s="74"/>
      <c r="X44" s="74"/>
      <c r="Y44" s="74"/>
      <c r="Z44" s="74"/>
      <c r="AA44" s="74"/>
      <c r="AB44" s="74"/>
      <c r="AC44" s="74"/>
    </row>
    <row r="45" spans="1:29" s="1" customFormat="1" ht="26.25" thickBot="1">
      <c r="A45" s="270"/>
      <c r="B45" s="262"/>
      <c r="C45" s="264" t="s">
        <v>119</v>
      </c>
      <c r="D45" s="246" t="s">
        <v>120</v>
      </c>
      <c r="E45" s="247" t="s">
        <v>17</v>
      </c>
      <c r="F45" s="247"/>
      <c r="G45" s="258" t="s">
        <v>121</v>
      </c>
      <c r="H45" s="342"/>
      <c r="I45" s="160"/>
      <c r="J45" s="344">
        <f t="shared" si="0"/>
        <v>0</v>
      </c>
      <c r="K45" s="344" t="str">
        <f t="shared" si="1"/>
        <v xml:space="preserve"> </v>
      </c>
      <c r="L45" s="12"/>
      <c r="M45" s="12"/>
      <c r="N45" s="12"/>
      <c r="O45" s="12"/>
      <c r="P45" s="12"/>
      <c r="Q45" s="12"/>
      <c r="R45" s="12"/>
      <c r="S45" s="12"/>
      <c r="T45" s="12"/>
      <c r="U45" s="12"/>
      <c r="V45" s="12"/>
      <c r="W45" s="12"/>
      <c r="X45" s="12"/>
      <c r="Y45" s="12"/>
      <c r="Z45" s="12"/>
      <c r="AA45" s="12"/>
      <c r="AB45" s="12"/>
      <c r="AC45" s="12"/>
    </row>
    <row r="46" spans="1:29" s="1" customFormat="1" ht="14.25" thickTop="1" thickBot="1">
      <c r="A46" s="267" t="s">
        <v>122</v>
      </c>
      <c r="B46" s="268" t="s">
        <v>123</v>
      </c>
      <c r="C46" s="353" t="s">
        <v>8</v>
      </c>
      <c r="D46" s="354" t="s">
        <v>9</v>
      </c>
      <c r="E46" s="353" t="s">
        <v>10</v>
      </c>
      <c r="F46" s="353" t="s">
        <v>11</v>
      </c>
      <c r="G46" s="355" t="s">
        <v>12</v>
      </c>
      <c r="H46" s="374" t="s">
        <v>13</v>
      </c>
      <c r="I46" s="376" t="s">
        <v>14</v>
      </c>
      <c r="J46" s="344" t="str">
        <f t="shared" si="0"/>
        <v xml:space="preserve"> </v>
      </c>
      <c r="K46" s="344" t="str">
        <f t="shared" si="1"/>
        <v xml:space="preserve"> </v>
      </c>
      <c r="L46" s="12"/>
      <c r="M46" s="12"/>
      <c r="N46" s="12"/>
      <c r="O46" s="12"/>
      <c r="P46" s="12"/>
      <c r="Q46" s="12"/>
      <c r="R46" s="12"/>
      <c r="S46" s="12"/>
      <c r="T46" s="12"/>
      <c r="U46" s="12"/>
      <c r="V46" s="12"/>
      <c r="W46" s="12"/>
      <c r="X46" s="12"/>
      <c r="Y46" s="12"/>
      <c r="Z46" s="12"/>
      <c r="AA46" s="12"/>
      <c r="AB46" s="12"/>
      <c r="AC46" s="12"/>
    </row>
    <row r="47" spans="1:29" ht="39" thickTop="1">
      <c r="A47" s="270"/>
      <c r="B47" s="262"/>
      <c r="C47" s="266" t="s">
        <v>124</v>
      </c>
      <c r="D47" s="246" t="s">
        <v>125</v>
      </c>
      <c r="E47" s="247" t="s">
        <v>17</v>
      </c>
      <c r="F47" s="247"/>
      <c r="G47" s="257"/>
      <c r="H47" s="342"/>
      <c r="I47" s="160"/>
      <c r="J47" s="344">
        <f t="shared" si="0"/>
        <v>0</v>
      </c>
      <c r="K47" s="344" t="str">
        <f t="shared" si="1"/>
        <v xml:space="preserve"> </v>
      </c>
      <c r="L47" s="74"/>
      <c r="M47" s="74"/>
      <c r="N47" s="74"/>
      <c r="O47" s="74"/>
      <c r="P47" s="74"/>
      <c r="Q47" s="74"/>
      <c r="R47" s="74"/>
      <c r="S47" s="74"/>
      <c r="T47" s="74"/>
      <c r="U47" s="74"/>
      <c r="V47" s="74"/>
      <c r="W47" s="74"/>
      <c r="X47" s="74"/>
      <c r="Y47" s="74"/>
      <c r="Z47" s="74"/>
      <c r="AA47" s="74"/>
      <c r="AB47" s="74"/>
      <c r="AC47" s="74"/>
    </row>
    <row r="48" spans="1:29" s="1" customFormat="1">
      <c r="A48" s="311"/>
      <c r="B48" s="262"/>
      <c r="C48" s="266" t="s">
        <v>126</v>
      </c>
      <c r="D48" s="246" t="s">
        <v>127</v>
      </c>
      <c r="E48" s="254" t="s">
        <v>17</v>
      </c>
      <c r="F48" s="254"/>
      <c r="G48" s="271"/>
      <c r="H48" s="342"/>
      <c r="I48" s="160"/>
      <c r="J48" s="344">
        <f t="shared" si="0"/>
        <v>0</v>
      </c>
      <c r="K48" s="344" t="str">
        <f t="shared" si="1"/>
        <v xml:space="preserve"> </v>
      </c>
      <c r="L48" s="12"/>
      <c r="M48" s="12"/>
      <c r="N48" s="12"/>
      <c r="O48" s="12"/>
      <c r="P48" s="12"/>
      <c r="Q48" s="12"/>
      <c r="R48" s="12"/>
      <c r="S48" s="12"/>
      <c r="T48" s="12"/>
      <c r="U48" s="12"/>
      <c r="V48" s="12"/>
      <c r="W48" s="12"/>
      <c r="X48" s="12"/>
      <c r="Y48" s="12"/>
      <c r="Z48" s="12"/>
      <c r="AA48" s="12"/>
      <c r="AB48" s="12"/>
      <c r="AC48" s="12"/>
    </row>
    <row r="49" spans="1:29" s="1" customFormat="1" ht="102">
      <c r="A49" s="270"/>
      <c r="B49" s="262"/>
      <c r="C49" s="266" t="s">
        <v>128</v>
      </c>
      <c r="D49" s="246" t="s">
        <v>129</v>
      </c>
      <c r="E49" s="254" t="s">
        <v>17</v>
      </c>
      <c r="F49" s="254"/>
      <c r="G49" s="271"/>
      <c r="H49" s="342"/>
      <c r="I49" s="160"/>
      <c r="J49" s="344">
        <f t="shared" si="0"/>
        <v>0</v>
      </c>
      <c r="K49" s="344" t="str">
        <f t="shared" si="1"/>
        <v xml:space="preserve"> </v>
      </c>
      <c r="L49" s="12"/>
      <c r="M49" s="12"/>
      <c r="N49" s="12"/>
      <c r="O49" s="12"/>
      <c r="P49" s="12"/>
      <c r="Q49" s="12"/>
      <c r="R49" s="12"/>
      <c r="S49" s="12"/>
      <c r="T49" s="12"/>
      <c r="U49" s="12"/>
      <c r="V49" s="12"/>
      <c r="W49" s="12"/>
      <c r="X49" s="12"/>
      <c r="Y49" s="12"/>
      <c r="Z49" s="12"/>
      <c r="AA49" s="12"/>
      <c r="AB49" s="12"/>
      <c r="AC49" s="12"/>
    </row>
    <row r="50" spans="1:29" s="1" customFormat="1" ht="39" thickBot="1">
      <c r="A50" s="270"/>
      <c r="B50" s="262"/>
      <c r="C50" s="266" t="s">
        <v>130</v>
      </c>
      <c r="D50" s="263" t="s">
        <v>131</v>
      </c>
      <c r="E50" s="247" t="s">
        <v>17</v>
      </c>
      <c r="F50" s="247"/>
      <c r="G50" s="263"/>
      <c r="H50" s="342"/>
      <c r="I50" s="160"/>
      <c r="J50" s="344">
        <f t="shared" si="0"/>
        <v>0</v>
      </c>
      <c r="K50" s="344" t="str">
        <f t="shared" si="1"/>
        <v xml:space="preserve"> </v>
      </c>
      <c r="L50" s="12"/>
      <c r="M50" s="12"/>
      <c r="N50" s="12"/>
      <c r="O50" s="12"/>
      <c r="P50" s="12"/>
      <c r="Q50" s="12"/>
      <c r="R50" s="12"/>
      <c r="S50" s="12"/>
      <c r="T50" s="12"/>
      <c r="U50" s="12"/>
      <c r="V50" s="12"/>
      <c r="W50" s="12"/>
      <c r="X50" s="12"/>
      <c r="Y50" s="12"/>
      <c r="Z50" s="12"/>
      <c r="AA50" s="12"/>
      <c r="AB50" s="12"/>
      <c r="AC50" s="12"/>
    </row>
    <row r="51" spans="1:29" s="1" customFormat="1" ht="14.25" thickTop="1" thickBot="1">
      <c r="A51" s="270"/>
      <c r="B51" s="268" t="s">
        <v>132</v>
      </c>
      <c r="C51" s="353" t="s">
        <v>8</v>
      </c>
      <c r="D51" s="354" t="s">
        <v>9</v>
      </c>
      <c r="E51" s="353" t="s">
        <v>10</v>
      </c>
      <c r="F51" s="353" t="s">
        <v>11</v>
      </c>
      <c r="G51" s="355" t="s">
        <v>12</v>
      </c>
      <c r="H51" s="374" t="s">
        <v>13</v>
      </c>
      <c r="I51" s="376" t="s">
        <v>14</v>
      </c>
      <c r="J51" s="344" t="str">
        <f t="shared" si="0"/>
        <v xml:space="preserve"> </v>
      </c>
      <c r="K51" s="344" t="str">
        <f t="shared" si="1"/>
        <v xml:space="preserve"> </v>
      </c>
      <c r="L51" s="12"/>
      <c r="M51" s="12"/>
      <c r="N51" s="12"/>
      <c r="O51" s="12"/>
      <c r="P51" s="12"/>
      <c r="Q51" s="12"/>
      <c r="R51" s="12"/>
      <c r="S51" s="12"/>
      <c r="T51" s="12"/>
      <c r="U51" s="12"/>
      <c r="V51" s="12"/>
      <c r="W51" s="12"/>
      <c r="X51" s="12"/>
      <c r="Y51" s="12"/>
      <c r="Z51" s="12"/>
      <c r="AA51" s="12"/>
      <c r="AB51" s="12"/>
      <c r="AC51" s="12"/>
    </row>
    <row r="52" spans="1:29" ht="13.5" thickTop="1">
      <c r="A52" s="270"/>
      <c r="B52" s="262"/>
      <c r="C52" s="266" t="s">
        <v>133</v>
      </c>
      <c r="D52" s="246" t="s">
        <v>134</v>
      </c>
      <c r="E52" s="247" t="s">
        <v>17</v>
      </c>
      <c r="F52" s="247"/>
      <c r="G52" s="257"/>
      <c r="H52" s="342"/>
      <c r="I52" s="160"/>
      <c r="J52" s="344">
        <f t="shared" si="0"/>
        <v>0</v>
      </c>
      <c r="K52" s="344" t="str">
        <f t="shared" si="1"/>
        <v xml:space="preserve"> </v>
      </c>
      <c r="L52" s="74"/>
      <c r="M52" s="74"/>
      <c r="N52" s="74"/>
      <c r="O52" s="74"/>
      <c r="P52" s="74"/>
      <c r="Q52" s="74"/>
      <c r="R52" s="74"/>
      <c r="S52" s="74"/>
      <c r="T52" s="74"/>
      <c r="U52" s="74"/>
      <c r="V52" s="74"/>
      <c r="W52" s="74"/>
      <c r="X52" s="74"/>
      <c r="Y52" s="74"/>
      <c r="Z52" s="74"/>
      <c r="AA52" s="74"/>
      <c r="AB52" s="74"/>
      <c r="AC52" s="74"/>
    </row>
    <row r="53" spans="1:29" s="1" customFormat="1" ht="25.5">
      <c r="A53" s="311"/>
      <c r="B53" s="262"/>
      <c r="C53" s="266" t="s">
        <v>135</v>
      </c>
      <c r="D53" s="246" t="s">
        <v>136</v>
      </c>
      <c r="E53" s="254" t="s">
        <v>17</v>
      </c>
      <c r="F53" s="254"/>
      <c r="G53" s="271"/>
      <c r="H53" s="342"/>
      <c r="I53" s="160"/>
      <c r="J53" s="344">
        <f t="shared" si="0"/>
        <v>0</v>
      </c>
      <c r="K53" s="344" t="str">
        <f t="shared" si="1"/>
        <v xml:space="preserve"> </v>
      </c>
      <c r="L53" s="12"/>
      <c r="M53" s="12"/>
      <c r="N53" s="12"/>
      <c r="O53" s="12"/>
      <c r="P53" s="12"/>
      <c r="Q53" s="12"/>
      <c r="R53" s="12"/>
      <c r="S53" s="12"/>
      <c r="T53" s="12"/>
      <c r="U53" s="12"/>
      <c r="V53" s="12"/>
      <c r="W53" s="12"/>
      <c r="X53" s="12"/>
      <c r="Y53" s="12"/>
      <c r="Z53" s="12"/>
      <c r="AA53" s="12"/>
      <c r="AB53" s="12"/>
      <c r="AC53" s="12"/>
    </row>
    <row r="54" spans="1:29" s="1" customFormat="1" ht="25.5">
      <c r="A54" s="270"/>
      <c r="B54" s="262"/>
      <c r="C54" s="266" t="s">
        <v>137</v>
      </c>
      <c r="D54" s="246" t="s">
        <v>138</v>
      </c>
      <c r="E54" s="254" t="s">
        <v>17</v>
      </c>
      <c r="F54" s="254"/>
      <c r="G54" s="271" t="s">
        <v>139</v>
      </c>
      <c r="H54" s="342"/>
      <c r="I54" s="160"/>
      <c r="J54" s="344">
        <f t="shared" si="0"/>
        <v>0</v>
      </c>
      <c r="K54" s="344" t="str">
        <f t="shared" si="1"/>
        <v xml:space="preserve"> </v>
      </c>
      <c r="L54" s="12"/>
      <c r="M54" s="12"/>
      <c r="N54" s="12"/>
      <c r="O54" s="12"/>
      <c r="P54" s="12"/>
      <c r="Q54" s="12"/>
      <c r="R54" s="12"/>
      <c r="S54" s="12"/>
      <c r="T54" s="12"/>
      <c r="U54" s="12"/>
      <c r="V54" s="12"/>
      <c r="W54" s="12"/>
      <c r="X54" s="12"/>
      <c r="Y54" s="12"/>
      <c r="Z54" s="12"/>
      <c r="AA54" s="12"/>
      <c r="AB54" s="12"/>
      <c r="AC54" s="12"/>
    </row>
    <row r="55" spans="1:29" s="1" customFormat="1" ht="38.25">
      <c r="A55" s="270"/>
      <c r="B55" s="262"/>
      <c r="C55" s="266" t="s">
        <v>140</v>
      </c>
      <c r="D55" s="246" t="s">
        <v>141</v>
      </c>
      <c r="E55" s="254" t="s">
        <v>17</v>
      </c>
      <c r="F55" s="254"/>
      <c r="G55" s="271" t="s">
        <v>139</v>
      </c>
      <c r="H55" s="342"/>
      <c r="I55" s="160"/>
      <c r="J55" s="344">
        <f t="shared" si="0"/>
        <v>0</v>
      </c>
      <c r="K55" s="344" t="str">
        <f t="shared" si="1"/>
        <v xml:space="preserve"> </v>
      </c>
      <c r="L55" s="12"/>
      <c r="M55" s="12"/>
      <c r="N55" s="12"/>
      <c r="O55" s="12"/>
      <c r="P55" s="12"/>
      <c r="Q55" s="12"/>
      <c r="R55" s="12"/>
      <c r="S55" s="12"/>
      <c r="T55" s="12"/>
      <c r="U55" s="12"/>
      <c r="V55" s="12"/>
      <c r="W55" s="12"/>
      <c r="X55" s="12"/>
      <c r="Y55" s="12"/>
      <c r="Z55" s="12"/>
      <c r="AA55" s="12"/>
      <c r="AB55" s="12"/>
      <c r="AC55" s="12"/>
    </row>
    <row r="56" spans="1:29" s="1" customFormat="1" ht="51">
      <c r="A56" s="270"/>
      <c r="B56" s="262"/>
      <c r="C56" s="266" t="s">
        <v>142</v>
      </c>
      <c r="D56" s="246" t="s">
        <v>143</v>
      </c>
      <c r="E56" s="254" t="s">
        <v>17</v>
      </c>
      <c r="F56" s="254"/>
      <c r="G56" s="271" t="s">
        <v>139</v>
      </c>
      <c r="H56" s="342"/>
      <c r="I56" s="160"/>
      <c r="J56" s="344">
        <f t="shared" si="0"/>
        <v>0</v>
      </c>
      <c r="K56" s="344" t="str">
        <f t="shared" si="1"/>
        <v xml:space="preserve"> </v>
      </c>
      <c r="L56" s="12"/>
      <c r="M56" s="12"/>
      <c r="N56" s="12"/>
      <c r="O56" s="12"/>
      <c r="P56" s="12"/>
      <c r="Q56" s="12"/>
      <c r="R56" s="12"/>
      <c r="S56" s="12"/>
      <c r="T56" s="12"/>
      <c r="U56" s="12"/>
      <c r="V56" s="12"/>
      <c r="W56" s="12"/>
      <c r="X56" s="12"/>
      <c r="Y56" s="12"/>
      <c r="Z56" s="12"/>
      <c r="AA56" s="12"/>
      <c r="AB56" s="12"/>
      <c r="AC56" s="12"/>
    </row>
    <row r="57" spans="1:29" s="1" customFormat="1" ht="38.25">
      <c r="A57" s="270"/>
      <c r="B57" s="262"/>
      <c r="C57" s="266" t="s">
        <v>144</v>
      </c>
      <c r="D57" s="246" t="s">
        <v>145</v>
      </c>
      <c r="E57" s="254" t="s">
        <v>17</v>
      </c>
      <c r="F57" s="254"/>
      <c r="G57" s="271" t="s">
        <v>139</v>
      </c>
      <c r="H57" s="342"/>
      <c r="I57" s="160"/>
      <c r="J57" s="344">
        <f t="shared" si="0"/>
        <v>0</v>
      </c>
      <c r="K57" s="344" t="str">
        <f t="shared" si="1"/>
        <v xml:space="preserve"> </v>
      </c>
      <c r="L57" s="12"/>
      <c r="M57" s="12"/>
      <c r="N57" s="12"/>
      <c r="O57" s="12"/>
      <c r="P57" s="12"/>
      <c r="Q57" s="12"/>
      <c r="R57" s="12"/>
      <c r="S57" s="12"/>
      <c r="T57" s="12"/>
      <c r="U57" s="12"/>
      <c r="V57" s="12"/>
      <c r="W57" s="12"/>
      <c r="X57" s="12"/>
      <c r="Y57" s="12"/>
      <c r="Z57" s="12"/>
      <c r="AA57" s="12"/>
      <c r="AB57" s="12"/>
      <c r="AC57" s="12"/>
    </row>
    <row r="58" spans="1:29">
      <c r="J58" s="345"/>
      <c r="K58" s="345"/>
      <c r="L58" s="74"/>
      <c r="M58" s="74"/>
      <c r="N58" s="74"/>
      <c r="O58" s="74"/>
      <c r="P58" s="74"/>
      <c r="Q58" s="74"/>
      <c r="R58" s="74"/>
      <c r="S58" s="74"/>
      <c r="T58" s="74"/>
      <c r="U58" s="74"/>
      <c r="V58" s="74"/>
      <c r="W58" s="74"/>
      <c r="X58" s="74"/>
      <c r="Y58" s="74"/>
      <c r="Z58" s="74"/>
      <c r="AA58" s="74"/>
      <c r="AB58" s="74"/>
      <c r="AC58" s="74"/>
    </row>
    <row r="59" spans="1:29">
      <c r="J59" s="345"/>
      <c r="K59" s="345"/>
      <c r="L59" s="74"/>
      <c r="M59" s="74"/>
      <c r="N59" s="74"/>
      <c r="O59" s="74"/>
      <c r="P59" s="74"/>
      <c r="Q59" s="74"/>
      <c r="R59" s="74"/>
      <c r="S59" s="74"/>
      <c r="T59" s="74"/>
      <c r="U59" s="74"/>
      <c r="V59" s="74"/>
      <c r="W59" s="74"/>
      <c r="X59" s="74"/>
      <c r="Y59" s="74"/>
      <c r="Z59" s="74"/>
      <c r="AA59" s="74"/>
      <c r="AB59" s="74"/>
      <c r="AC59" s="74"/>
    </row>
    <row r="60" spans="1:29">
      <c r="F60" s="161"/>
      <c r="J60" s="345"/>
      <c r="K60" s="345"/>
      <c r="L60" s="74"/>
      <c r="M60" s="74"/>
      <c r="N60" s="74"/>
      <c r="O60" s="74"/>
      <c r="P60" s="74"/>
      <c r="Q60" s="74"/>
      <c r="R60" s="74"/>
      <c r="S60" s="74"/>
      <c r="T60" s="74"/>
      <c r="U60" s="74"/>
      <c r="V60" s="74"/>
      <c r="W60" s="74"/>
      <c r="X60" s="74"/>
      <c r="Y60" s="74"/>
      <c r="Z60" s="74"/>
      <c r="AA60" s="74"/>
      <c r="AB60" s="74"/>
      <c r="AC60" s="74"/>
    </row>
    <row r="61" spans="1:29">
      <c r="J61" s="345"/>
      <c r="K61" s="345"/>
      <c r="L61" s="74"/>
      <c r="M61" s="74"/>
      <c r="N61" s="74"/>
      <c r="O61" s="74"/>
      <c r="P61" s="74"/>
      <c r="Q61" s="74"/>
      <c r="R61" s="74"/>
      <c r="S61" s="74"/>
      <c r="T61" s="74"/>
      <c r="U61" s="74"/>
      <c r="V61" s="74"/>
      <c r="W61" s="74"/>
      <c r="X61" s="74"/>
      <c r="Y61" s="74"/>
      <c r="Z61" s="74"/>
      <c r="AA61" s="74"/>
      <c r="AB61" s="74"/>
      <c r="AC61" s="74"/>
    </row>
    <row r="62" spans="1:29">
      <c r="J62" s="345"/>
      <c r="K62" s="345"/>
      <c r="L62" s="74"/>
      <c r="M62" s="74"/>
      <c r="N62" s="74"/>
      <c r="O62" s="74"/>
      <c r="P62" s="74"/>
      <c r="Q62" s="74"/>
      <c r="R62" s="74"/>
      <c r="S62" s="74"/>
      <c r="T62" s="74"/>
      <c r="U62" s="74"/>
      <c r="V62" s="74"/>
      <c r="W62" s="74"/>
      <c r="X62" s="74"/>
      <c r="Y62" s="74"/>
      <c r="Z62" s="74"/>
      <c r="AA62" s="74"/>
      <c r="AB62" s="74"/>
      <c r="AC62" s="74"/>
    </row>
    <row r="63" spans="1:29">
      <c r="J63" s="345"/>
      <c r="K63" s="345"/>
      <c r="L63" s="74"/>
      <c r="M63" s="74"/>
      <c r="N63" s="74"/>
      <c r="O63" s="74"/>
      <c r="P63" s="74"/>
      <c r="Q63" s="74"/>
      <c r="R63" s="74"/>
      <c r="S63" s="74"/>
      <c r="T63" s="74"/>
      <c r="U63" s="74"/>
      <c r="V63" s="74"/>
      <c r="W63" s="74"/>
      <c r="X63" s="74"/>
      <c r="Y63" s="74"/>
      <c r="Z63" s="74"/>
      <c r="AA63" s="74"/>
      <c r="AB63" s="74"/>
      <c r="AC63" s="74"/>
    </row>
    <row r="64" spans="1:29">
      <c r="J64" s="345"/>
      <c r="K64" s="345"/>
      <c r="L64" s="74"/>
      <c r="M64" s="74"/>
      <c r="N64" s="74"/>
      <c r="O64" s="74"/>
      <c r="P64" s="74"/>
      <c r="Q64" s="74"/>
      <c r="R64" s="74"/>
      <c r="S64" s="74"/>
      <c r="T64" s="74"/>
      <c r="U64" s="74"/>
      <c r="V64" s="74"/>
      <c r="W64" s="74"/>
      <c r="X64" s="74"/>
      <c r="Y64" s="74"/>
      <c r="Z64" s="74"/>
      <c r="AA64" s="74"/>
      <c r="AB64" s="74"/>
      <c r="AC64" s="74"/>
    </row>
    <row r="65" spans="10:29">
      <c r="J65" s="345"/>
      <c r="K65" s="345"/>
      <c r="L65" s="74"/>
      <c r="M65" s="74"/>
      <c r="N65" s="74"/>
      <c r="O65" s="74"/>
      <c r="P65" s="74"/>
      <c r="Q65" s="74"/>
      <c r="R65" s="74"/>
      <c r="S65" s="74"/>
      <c r="T65" s="74"/>
      <c r="U65" s="74"/>
      <c r="V65" s="74"/>
      <c r="W65" s="74"/>
      <c r="X65" s="74"/>
      <c r="Y65" s="74"/>
      <c r="Z65" s="74"/>
      <c r="AA65" s="74"/>
      <c r="AB65" s="74"/>
      <c r="AC65" s="74"/>
    </row>
    <row r="66" spans="10:29">
      <c r="J66" s="345"/>
      <c r="K66" s="345"/>
      <c r="L66" s="74"/>
      <c r="M66" s="74"/>
      <c r="N66" s="74"/>
      <c r="O66" s="74"/>
      <c r="P66" s="74"/>
      <c r="Q66" s="74"/>
      <c r="R66" s="74"/>
      <c r="S66" s="74"/>
      <c r="T66" s="74"/>
      <c r="U66" s="74"/>
      <c r="V66" s="74"/>
      <c r="W66" s="74"/>
      <c r="X66" s="74"/>
      <c r="Y66" s="74"/>
      <c r="Z66" s="74"/>
      <c r="AA66" s="74"/>
      <c r="AB66" s="74"/>
      <c r="AC66" s="74"/>
    </row>
    <row r="67" spans="10:29">
      <c r="J67" s="345"/>
      <c r="K67" s="345"/>
      <c r="L67" s="74"/>
      <c r="M67" s="74"/>
      <c r="N67" s="74"/>
      <c r="O67" s="74"/>
      <c r="P67" s="74"/>
      <c r="Q67" s="74"/>
      <c r="R67" s="74"/>
      <c r="S67" s="74"/>
      <c r="T67" s="74"/>
      <c r="U67" s="74"/>
      <c r="V67" s="74"/>
      <c r="W67" s="74"/>
      <c r="X67" s="74"/>
      <c r="Y67" s="74"/>
      <c r="Z67" s="74"/>
      <c r="AA67" s="74"/>
      <c r="AB67" s="74"/>
      <c r="AC67" s="74"/>
    </row>
    <row r="68" spans="10:29">
      <c r="J68" s="345"/>
      <c r="K68" s="345"/>
      <c r="L68" s="74"/>
      <c r="M68" s="74"/>
      <c r="N68" s="74"/>
      <c r="O68" s="74"/>
      <c r="P68" s="74"/>
      <c r="Q68" s="74"/>
      <c r="R68" s="74"/>
      <c r="S68" s="74"/>
      <c r="T68" s="74"/>
      <c r="U68" s="74"/>
      <c r="V68" s="74"/>
      <c r="W68" s="74"/>
      <c r="X68" s="74"/>
      <c r="Y68" s="74"/>
      <c r="Z68" s="74"/>
      <c r="AA68" s="74"/>
      <c r="AB68" s="74"/>
      <c r="AC68" s="74"/>
    </row>
    <row r="69" spans="10:29">
      <c r="J69" s="345"/>
      <c r="K69" s="345"/>
      <c r="L69" s="74"/>
      <c r="M69" s="74"/>
      <c r="N69" s="74"/>
      <c r="O69" s="74"/>
      <c r="P69" s="74"/>
      <c r="Q69" s="74"/>
      <c r="R69" s="74"/>
      <c r="S69" s="74"/>
      <c r="T69" s="74"/>
      <c r="U69" s="74"/>
      <c r="V69" s="74"/>
      <c r="W69" s="74"/>
      <c r="X69" s="74"/>
      <c r="Y69" s="74"/>
      <c r="Z69" s="74"/>
      <c r="AA69" s="74"/>
      <c r="AB69" s="74"/>
      <c r="AC69" s="74"/>
    </row>
    <row r="70" spans="10:29">
      <c r="J70" s="345"/>
      <c r="K70" s="345"/>
      <c r="L70" s="74"/>
      <c r="M70" s="74"/>
      <c r="N70" s="74"/>
      <c r="O70" s="74"/>
      <c r="P70" s="74"/>
      <c r="Q70" s="74"/>
      <c r="R70" s="74"/>
      <c r="S70" s="74"/>
      <c r="T70" s="74"/>
      <c r="U70" s="74"/>
      <c r="V70" s="74"/>
      <c r="W70" s="74"/>
      <c r="X70" s="74"/>
      <c r="Y70" s="74"/>
      <c r="Z70" s="74"/>
      <c r="AA70" s="74"/>
      <c r="AB70" s="74"/>
      <c r="AC70" s="74"/>
    </row>
    <row r="71" spans="10:29">
      <c r="J71" s="345"/>
      <c r="K71" s="345"/>
      <c r="L71" s="74"/>
      <c r="M71" s="74"/>
      <c r="N71" s="74"/>
      <c r="O71" s="74"/>
      <c r="P71" s="74"/>
      <c r="Q71" s="74"/>
      <c r="R71" s="74"/>
      <c r="S71" s="74"/>
      <c r="T71" s="74"/>
      <c r="U71" s="74"/>
      <c r="V71" s="74"/>
      <c r="W71" s="74"/>
      <c r="X71" s="74"/>
      <c r="Y71" s="74"/>
      <c r="Z71" s="74"/>
      <c r="AA71" s="74"/>
      <c r="AB71" s="74"/>
      <c r="AC71" s="74"/>
    </row>
    <row r="72" spans="10:29">
      <c r="J72" s="345"/>
      <c r="K72" s="345"/>
      <c r="L72" s="74"/>
      <c r="M72" s="74"/>
      <c r="N72" s="74"/>
      <c r="O72" s="74"/>
      <c r="P72" s="74"/>
      <c r="Q72" s="74"/>
      <c r="R72" s="74"/>
      <c r="S72" s="74"/>
      <c r="T72" s="74"/>
      <c r="U72" s="74"/>
      <c r="V72" s="74"/>
      <c r="W72" s="74"/>
      <c r="X72" s="74"/>
      <c r="Y72" s="74"/>
      <c r="Z72" s="74"/>
      <c r="AA72" s="74"/>
      <c r="AB72" s="74"/>
      <c r="AC72" s="74"/>
    </row>
    <row r="73" spans="10:29">
      <c r="J73" s="345"/>
      <c r="K73" s="345"/>
      <c r="L73" s="74"/>
      <c r="M73" s="74"/>
      <c r="N73" s="74"/>
      <c r="O73" s="74"/>
      <c r="P73" s="74"/>
      <c r="Q73" s="74"/>
      <c r="R73" s="74"/>
      <c r="S73" s="74"/>
      <c r="T73" s="74"/>
      <c r="U73" s="74"/>
      <c r="V73" s="74"/>
      <c r="W73" s="74"/>
      <c r="X73" s="74"/>
      <c r="Y73" s="74"/>
      <c r="Z73" s="74"/>
      <c r="AA73" s="74"/>
      <c r="AB73" s="74"/>
      <c r="AC73" s="74"/>
    </row>
    <row r="74" spans="10:29">
      <c r="J74" s="345"/>
      <c r="K74" s="345"/>
      <c r="L74" s="74"/>
      <c r="M74" s="74"/>
      <c r="N74" s="74"/>
      <c r="O74" s="74"/>
      <c r="P74" s="74"/>
      <c r="Q74" s="74"/>
      <c r="R74" s="74"/>
      <c r="S74" s="74"/>
      <c r="T74" s="74"/>
      <c r="U74" s="74"/>
      <c r="V74" s="74"/>
      <c r="W74" s="74"/>
      <c r="X74" s="74"/>
      <c r="Y74" s="74"/>
      <c r="Z74" s="74"/>
      <c r="AA74" s="74"/>
      <c r="AB74" s="74"/>
      <c r="AC74" s="74"/>
    </row>
    <row r="75" spans="10:29">
      <c r="J75" s="345"/>
      <c r="K75" s="345"/>
      <c r="L75" s="74"/>
      <c r="M75" s="74"/>
      <c r="N75" s="74"/>
      <c r="O75" s="74"/>
      <c r="P75" s="74"/>
      <c r="Q75" s="74"/>
      <c r="R75" s="74"/>
      <c r="S75" s="74"/>
      <c r="T75" s="74"/>
      <c r="U75" s="74"/>
      <c r="V75" s="74"/>
      <c r="W75" s="74"/>
      <c r="X75" s="74"/>
      <c r="Y75" s="74"/>
      <c r="Z75" s="74"/>
      <c r="AA75" s="74"/>
      <c r="AB75" s="74"/>
      <c r="AC75" s="74"/>
    </row>
    <row r="76" spans="10:29">
      <c r="J76" s="345"/>
      <c r="K76" s="345"/>
      <c r="L76" s="74"/>
      <c r="M76" s="74"/>
      <c r="N76" s="74"/>
      <c r="O76" s="74"/>
      <c r="P76" s="74"/>
      <c r="Q76" s="74"/>
      <c r="R76" s="74"/>
      <c r="S76" s="74"/>
      <c r="T76" s="74"/>
      <c r="U76" s="74"/>
      <c r="V76" s="74"/>
      <c r="W76" s="74"/>
      <c r="X76" s="74"/>
      <c r="Y76" s="74"/>
      <c r="Z76" s="74"/>
      <c r="AA76" s="74"/>
      <c r="AB76" s="74"/>
      <c r="AC76" s="74"/>
    </row>
    <row r="77" spans="10:29">
      <c r="J77" s="345"/>
      <c r="K77" s="345"/>
      <c r="L77" s="74"/>
      <c r="M77" s="74"/>
      <c r="N77" s="74"/>
      <c r="O77" s="74"/>
      <c r="P77" s="74"/>
      <c r="Q77" s="74"/>
      <c r="R77" s="74"/>
      <c r="S77" s="74"/>
      <c r="T77" s="74"/>
      <c r="U77" s="74"/>
      <c r="V77" s="74"/>
      <c r="W77" s="74"/>
      <c r="X77" s="74"/>
      <c r="Y77" s="74"/>
      <c r="Z77" s="74"/>
      <c r="AA77" s="74"/>
      <c r="AB77" s="74"/>
      <c r="AC77" s="74"/>
    </row>
    <row r="78" spans="10:29">
      <c r="J78" s="345"/>
      <c r="K78" s="345"/>
      <c r="L78" s="74"/>
      <c r="M78" s="74"/>
      <c r="N78" s="74"/>
      <c r="O78" s="74"/>
      <c r="P78" s="74"/>
      <c r="Q78" s="74"/>
      <c r="R78" s="74"/>
      <c r="S78" s="74"/>
      <c r="T78" s="74"/>
      <c r="U78" s="74"/>
      <c r="V78" s="74"/>
      <c r="W78" s="74"/>
      <c r="X78" s="74"/>
      <c r="Y78" s="74"/>
      <c r="Z78" s="74"/>
      <c r="AA78" s="74"/>
      <c r="AB78" s="74"/>
      <c r="AC78" s="74"/>
    </row>
    <row r="79" spans="10:29">
      <c r="J79" s="345"/>
      <c r="K79" s="345"/>
      <c r="L79" s="74"/>
      <c r="M79" s="74"/>
      <c r="N79" s="74"/>
      <c r="O79" s="74"/>
      <c r="P79" s="74"/>
      <c r="Q79" s="74"/>
      <c r="R79" s="74"/>
      <c r="S79" s="74"/>
      <c r="T79" s="74"/>
      <c r="U79" s="74"/>
      <c r="V79" s="74"/>
      <c r="W79" s="74"/>
      <c r="X79" s="74"/>
      <c r="Y79" s="74"/>
      <c r="Z79" s="74"/>
      <c r="AA79" s="74"/>
      <c r="AB79" s="74"/>
      <c r="AC79" s="74"/>
    </row>
    <row r="80" spans="10:29">
      <c r="J80" s="345"/>
      <c r="K80" s="345"/>
      <c r="L80" s="74"/>
      <c r="M80" s="74"/>
      <c r="N80" s="74"/>
      <c r="O80" s="74"/>
      <c r="P80" s="74"/>
      <c r="Q80" s="74"/>
      <c r="R80" s="74"/>
      <c r="S80" s="74"/>
      <c r="T80" s="74"/>
      <c r="U80" s="74"/>
      <c r="V80" s="74"/>
      <c r="W80" s="74"/>
      <c r="X80" s="74"/>
      <c r="Y80" s="74"/>
      <c r="Z80" s="74"/>
      <c r="AA80" s="74"/>
      <c r="AB80" s="74"/>
      <c r="AC80" s="74"/>
    </row>
    <row r="81" spans="10:29">
      <c r="J81" s="345"/>
      <c r="K81" s="345"/>
      <c r="L81" s="74"/>
      <c r="M81" s="74"/>
      <c r="N81" s="74"/>
      <c r="O81" s="74"/>
      <c r="P81" s="74"/>
      <c r="Q81" s="74"/>
      <c r="R81" s="74"/>
      <c r="S81" s="74"/>
      <c r="T81" s="74"/>
      <c r="U81" s="74"/>
      <c r="V81" s="74"/>
      <c r="W81" s="74"/>
      <c r="X81" s="74"/>
      <c r="Y81" s="74"/>
      <c r="Z81" s="74"/>
      <c r="AA81" s="74"/>
      <c r="AB81" s="74"/>
      <c r="AC81" s="74"/>
    </row>
    <row r="82" spans="10:29">
      <c r="J82" s="345"/>
      <c r="K82" s="345"/>
      <c r="L82" s="74"/>
      <c r="M82" s="74"/>
      <c r="N82" s="74"/>
      <c r="O82" s="74"/>
      <c r="P82" s="74"/>
      <c r="Q82" s="74"/>
      <c r="R82" s="74"/>
      <c r="S82" s="74"/>
      <c r="T82" s="74"/>
      <c r="U82" s="74"/>
      <c r="V82" s="74"/>
      <c r="W82" s="74"/>
      <c r="X82" s="74"/>
      <c r="Y82" s="74"/>
      <c r="Z82" s="74"/>
      <c r="AA82" s="74"/>
      <c r="AB82" s="74"/>
      <c r="AC82" s="74"/>
    </row>
    <row r="83" spans="10:29">
      <c r="J83" s="345"/>
      <c r="K83" s="345"/>
      <c r="L83" s="74"/>
      <c r="M83" s="74"/>
      <c r="N83" s="74"/>
      <c r="O83" s="74"/>
      <c r="P83" s="74"/>
      <c r="Q83" s="74"/>
      <c r="R83" s="74"/>
      <c r="S83" s="74"/>
      <c r="T83" s="74"/>
      <c r="U83" s="74"/>
      <c r="V83" s="74"/>
      <c r="W83" s="74"/>
      <c r="X83" s="74"/>
      <c r="Y83" s="74"/>
      <c r="Z83" s="74"/>
      <c r="AA83" s="74"/>
      <c r="AB83" s="74"/>
      <c r="AC83" s="74"/>
    </row>
    <row r="84" spans="10:29">
      <c r="J84" s="345"/>
      <c r="K84" s="345"/>
      <c r="L84" s="74"/>
      <c r="M84" s="74"/>
      <c r="N84" s="74"/>
      <c r="O84" s="74"/>
      <c r="P84" s="74"/>
      <c r="Q84" s="74"/>
      <c r="R84" s="74"/>
      <c r="S84" s="74"/>
      <c r="T84" s="74"/>
      <c r="U84" s="74"/>
      <c r="V84" s="74"/>
      <c r="W84" s="74"/>
      <c r="X84" s="74"/>
      <c r="Y84" s="74"/>
      <c r="Z84" s="74"/>
      <c r="AA84" s="74"/>
      <c r="AB84" s="74"/>
      <c r="AC84" s="74"/>
    </row>
    <row r="85" spans="10:29">
      <c r="J85" s="345"/>
      <c r="K85" s="345"/>
      <c r="L85" s="74"/>
      <c r="M85" s="74"/>
      <c r="N85" s="74"/>
      <c r="O85" s="74"/>
      <c r="P85" s="74"/>
      <c r="Q85" s="74"/>
      <c r="R85" s="74"/>
      <c r="S85" s="74"/>
      <c r="T85" s="74"/>
      <c r="U85" s="74"/>
      <c r="V85" s="74"/>
      <c r="W85" s="74"/>
      <c r="X85" s="74"/>
      <c r="Y85" s="74"/>
      <c r="Z85" s="74"/>
      <c r="AA85" s="74"/>
      <c r="AB85" s="74"/>
      <c r="AC85" s="74"/>
    </row>
    <row r="86" spans="10:29">
      <c r="J86" s="345"/>
      <c r="K86" s="345"/>
      <c r="L86" s="74"/>
      <c r="M86" s="74"/>
      <c r="N86" s="74"/>
      <c r="O86" s="74"/>
      <c r="P86" s="74"/>
      <c r="Q86" s="74"/>
      <c r="R86" s="74"/>
      <c r="S86" s="74"/>
      <c r="T86" s="74"/>
      <c r="U86" s="74"/>
      <c r="V86" s="74"/>
      <c r="W86" s="74"/>
      <c r="X86" s="74"/>
      <c r="Y86" s="74"/>
      <c r="Z86" s="74"/>
      <c r="AA86" s="74"/>
      <c r="AB86" s="74"/>
      <c r="AC86" s="74"/>
    </row>
    <row r="87" spans="10:29">
      <c r="J87" s="345"/>
      <c r="K87" s="345"/>
      <c r="L87" s="74"/>
      <c r="M87" s="74"/>
      <c r="N87" s="74"/>
      <c r="O87" s="74"/>
      <c r="P87" s="74"/>
      <c r="Q87" s="74"/>
      <c r="R87" s="74"/>
      <c r="S87" s="74"/>
      <c r="T87" s="74"/>
      <c r="U87" s="74"/>
      <c r="V87" s="74"/>
      <c r="W87" s="74"/>
      <c r="X87" s="74"/>
      <c r="Y87" s="74"/>
      <c r="Z87" s="74"/>
      <c r="AA87" s="74"/>
      <c r="AB87" s="74"/>
      <c r="AC87" s="74"/>
    </row>
    <row r="88" spans="10:29">
      <c r="J88" s="345"/>
      <c r="K88" s="345"/>
      <c r="L88" s="74"/>
      <c r="M88" s="74"/>
      <c r="N88" s="74"/>
      <c r="O88" s="74"/>
      <c r="P88" s="74"/>
      <c r="Q88" s="74"/>
      <c r="R88" s="74"/>
      <c r="S88" s="74"/>
      <c r="T88" s="74"/>
      <c r="U88" s="74"/>
      <c r="V88" s="74"/>
      <c r="W88" s="74"/>
      <c r="X88" s="74"/>
      <c r="Y88" s="74"/>
      <c r="Z88" s="74"/>
      <c r="AA88" s="74"/>
      <c r="AB88" s="74"/>
      <c r="AC88" s="74"/>
    </row>
    <row r="89" spans="10:29">
      <c r="J89" s="345"/>
      <c r="K89" s="345"/>
      <c r="L89" s="74"/>
      <c r="M89" s="74"/>
      <c r="N89" s="74"/>
      <c r="O89" s="74"/>
      <c r="P89" s="74"/>
      <c r="Q89" s="74"/>
      <c r="R89" s="74"/>
      <c r="S89" s="74"/>
      <c r="T89" s="74"/>
      <c r="U89" s="74"/>
      <c r="V89" s="74"/>
      <c r="W89" s="74"/>
      <c r="X89" s="74"/>
      <c r="Y89" s="74"/>
      <c r="Z89" s="74"/>
      <c r="AA89" s="74"/>
      <c r="AB89" s="74"/>
      <c r="AC89" s="74"/>
    </row>
    <row r="90" spans="10:29">
      <c r="J90" s="345"/>
      <c r="K90" s="345"/>
      <c r="L90" s="74"/>
      <c r="M90" s="74"/>
      <c r="N90" s="74"/>
      <c r="O90" s="74"/>
      <c r="P90" s="74"/>
      <c r="Q90" s="74"/>
      <c r="R90" s="74"/>
      <c r="S90" s="74"/>
      <c r="T90" s="74"/>
      <c r="U90" s="74"/>
      <c r="V90" s="74"/>
      <c r="W90" s="74"/>
      <c r="X90" s="74"/>
      <c r="Y90" s="74"/>
      <c r="Z90" s="74"/>
      <c r="AA90" s="74"/>
      <c r="AB90" s="74"/>
      <c r="AC90" s="74"/>
    </row>
    <row r="91" spans="10:29">
      <c r="J91" s="345"/>
      <c r="K91" s="345"/>
      <c r="L91" s="74"/>
      <c r="M91" s="74"/>
      <c r="N91" s="74"/>
      <c r="O91" s="74"/>
      <c r="P91" s="74"/>
      <c r="Q91" s="74"/>
      <c r="R91" s="74"/>
      <c r="S91" s="74"/>
      <c r="T91" s="74"/>
      <c r="U91" s="74"/>
      <c r="V91" s="74"/>
      <c r="W91" s="74"/>
      <c r="X91" s="74"/>
      <c r="Y91" s="74"/>
      <c r="Z91" s="74"/>
      <c r="AA91" s="74"/>
      <c r="AB91" s="74"/>
      <c r="AC91" s="74"/>
    </row>
    <row r="92" spans="10:29">
      <c r="J92" s="345"/>
      <c r="K92" s="345"/>
      <c r="L92" s="74"/>
      <c r="M92" s="74"/>
      <c r="N92" s="74"/>
      <c r="O92" s="74"/>
      <c r="P92" s="74"/>
      <c r="Q92" s="74"/>
      <c r="R92" s="74"/>
      <c r="S92" s="74"/>
      <c r="T92" s="74"/>
      <c r="U92" s="74"/>
      <c r="V92" s="74"/>
      <c r="W92" s="74"/>
      <c r="X92" s="74"/>
      <c r="Y92" s="74"/>
      <c r="Z92" s="74"/>
      <c r="AA92" s="74"/>
      <c r="AB92" s="74"/>
      <c r="AC92" s="74"/>
    </row>
    <row r="93" spans="10:29">
      <c r="J93" s="345"/>
      <c r="K93" s="345"/>
      <c r="L93" s="74"/>
      <c r="M93" s="74"/>
      <c r="N93" s="74"/>
      <c r="O93" s="74"/>
      <c r="P93" s="74"/>
      <c r="Q93" s="74"/>
      <c r="R93" s="74"/>
      <c r="S93" s="74"/>
      <c r="T93" s="74"/>
      <c r="U93" s="74"/>
      <c r="V93" s="74"/>
      <c r="W93" s="74"/>
      <c r="X93" s="74"/>
      <c r="Y93" s="74"/>
      <c r="Z93" s="74"/>
      <c r="AA93" s="74"/>
      <c r="AB93" s="74"/>
      <c r="AC93" s="74"/>
    </row>
    <row r="94" spans="10:29">
      <c r="J94" s="345"/>
      <c r="K94" s="345"/>
      <c r="L94" s="74"/>
      <c r="M94" s="74"/>
      <c r="N94" s="74"/>
      <c r="O94" s="74"/>
      <c r="P94" s="74"/>
      <c r="Q94" s="74"/>
      <c r="R94" s="74"/>
      <c r="S94" s="74"/>
      <c r="T94" s="74"/>
      <c r="U94" s="74"/>
      <c r="V94" s="74"/>
      <c r="W94" s="74"/>
      <c r="X94" s="74"/>
      <c r="Y94" s="74"/>
      <c r="Z94" s="74"/>
      <c r="AA94" s="74"/>
      <c r="AB94" s="74"/>
      <c r="AC94" s="74"/>
    </row>
    <row r="95" spans="10:29">
      <c r="J95" s="345"/>
      <c r="K95" s="345"/>
      <c r="L95" s="74"/>
      <c r="M95" s="74"/>
      <c r="N95" s="74"/>
      <c r="O95" s="74"/>
      <c r="P95" s="74"/>
      <c r="Q95" s="74"/>
      <c r="R95" s="74"/>
      <c r="S95" s="74"/>
      <c r="T95" s="74"/>
      <c r="U95" s="74"/>
      <c r="V95" s="74"/>
      <c r="W95" s="74"/>
      <c r="X95" s="74"/>
      <c r="Y95" s="74"/>
      <c r="Z95" s="74"/>
      <c r="AA95" s="74"/>
      <c r="AB95" s="74"/>
      <c r="AC95" s="74"/>
    </row>
    <row r="96" spans="10:29">
      <c r="J96" s="345"/>
      <c r="K96" s="345"/>
      <c r="L96" s="74"/>
      <c r="M96" s="74"/>
      <c r="N96" s="74"/>
      <c r="O96" s="74"/>
      <c r="P96" s="74"/>
      <c r="Q96" s="74"/>
      <c r="R96" s="74"/>
      <c r="S96" s="74"/>
      <c r="T96" s="74"/>
      <c r="U96" s="74"/>
      <c r="V96" s="74"/>
      <c r="W96" s="74"/>
      <c r="X96" s="74"/>
      <c r="Y96" s="74"/>
      <c r="Z96" s="74"/>
      <c r="AA96" s="74"/>
      <c r="AB96" s="74"/>
      <c r="AC96" s="74"/>
    </row>
    <row r="97" spans="10:29">
      <c r="J97" s="345"/>
      <c r="K97" s="345"/>
      <c r="L97" s="74"/>
      <c r="M97" s="74"/>
      <c r="N97" s="74"/>
      <c r="O97" s="74"/>
      <c r="P97" s="74"/>
      <c r="Q97" s="74"/>
      <c r="R97" s="74"/>
      <c r="S97" s="74"/>
      <c r="T97" s="74"/>
      <c r="U97" s="74"/>
      <c r="V97" s="74"/>
      <c r="W97" s="74"/>
      <c r="X97" s="74"/>
      <c r="Y97" s="74"/>
      <c r="Z97" s="74"/>
      <c r="AA97" s="74"/>
      <c r="AB97" s="74"/>
      <c r="AC97" s="74"/>
    </row>
    <row r="98" spans="10:29">
      <c r="J98" s="345"/>
      <c r="K98" s="345"/>
      <c r="L98" s="74"/>
      <c r="M98" s="74"/>
      <c r="N98" s="74"/>
      <c r="O98" s="74"/>
      <c r="P98" s="74"/>
      <c r="Q98" s="74"/>
      <c r="R98" s="74"/>
      <c r="S98" s="74"/>
      <c r="T98" s="74"/>
      <c r="U98" s="74"/>
      <c r="V98" s="74"/>
      <c r="W98" s="74"/>
      <c r="X98" s="74"/>
      <c r="Y98" s="74"/>
      <c r="Z98" s="74"/>
      <c r="AA98" s="74"/>
      <c r="AB98" s="74"/>
      <c r="AC98" s="74"/>
    </row>
    <row r="99" spans="10:29">
      <c r="J99" s="345"/>
      <c r="K99" s="345"/>
      <c r="L99" s="74"/>
      <c r="M99" s="74"/>
      <c r="N99" s="74"/>
      <c r="O99" s="74"/>
      <c r="P99" s="74"/>
      <c r="Q99" s="74"/>
      <c r="R99" s="74"/>
      <c r="S99" s="74"/>
      <c r="T99" s="74"/>
      <c r="U99" s="74"/>
      <c r="V99" s="74"/>
      <c r="W99" s="74"/>
      <c r="X99" s="74"/>
      <c r="Y99" s="74"/>
      <c r="Z99" s="74"/>
      <c r="AA99" s="74"/>
      <c r="AB99" s="74"/>
      <c r="AC99" s="74"/>
    </row>
    <row r="100" spans="10:29">
      <c r="J100" s="345"/>
      <c r="K100" s="345"/>
      <c r="L100" s="74"/>
      <c r="M100" s="74"/>
      <c r="N100" s="74"/>
      <c r="O100" s="74"/>
      <c r="P100" s="74"/>
      <c r="Q100" s="74"/>
      <c r="R100" s="74"/>
      <c r="S100" s="74"/>
      <c r="T100" s="74"/>
      <c r="U100" s="74"/>
      <c r="V100" s="74"/>
      <c r="W100" s="74"/>
      <c r="X100" s="74"/>
      <c r="Y100" s="74"/>
      <c r="Z100" s="74"/>
      <c r="AA100" s="74"/>
      <c r="AB100" s="74"/>
      <c r="AC100" s="74"/>
    </row>
    <row r="101" spans="10:29">
      <c r="J101" s="345"/>
      <c r="K101" s="345"/>
      <c r="L101" s="74"/>
      <c r="M101" s="74"/>
      <c r="N101" s="74"/>
      <c r="O101" s="74"/>
      <c r="P101" s="74"/>
      <c r="Q101" s="74"/>
      <c r="R101" s="74"/>
      <c r="S101" s="74"/>
      <c r="T101" s="74"/>
      <c r="U101" s="74"/>
      <c r="V101" s="74"/>
      <c r="W101" s="74"/>
      <c r="X101" s="74"/>
      <c r="Y101" s="74"/>
      <c r="Z101" s="74"/>
      <c r="AA101" s="74"/>
      <c r="AB101" s="74"/>
      <c r="AC101" s="74"/>
    </row>
    <row r="102" spans="10:29">
      <c r="J102" s="345"/>
      <c r="K102" s="345"/>
      <c r="L102" s="74"/>
      <c r="M102" s="74"/>
      <c r="N102" s="74"/>
      <c r="O102" s="74"/>
      <c r="P102" s="74"/>
      <c r="Q102" s="74"/>
      <c r="R102" s="74"/>
      <c r="S102" s="74"/>
      <c r="T102" s="74"/>
      <c r="U102" s="74"/>
      <c r="V102" s="74"/>
      <c r="W102" s="74"/>
      <c r="X102" s="74"/>
      <c r="Y102" s="74"/>
      <c r="Z102" s="74"/>
      <c r="AA102" s="74"/>
      <c r="AB102" s="74"/>
      <c r="AC102" s="74"/>
    </row>
    <row r="103" spans="10:29">
      <c r="J103" s="345"/>
      <c r="K103" s="345"/>
      <c r="L103" s="74"/>
      <c r="M103" s="74"/>
      <c r="N103" s="74"/>
      <c r="O103" s="74"/>
      <c r="P103" s="74"/>
      <c r="Q103" s="74"/>
      <c r="R103" s="74"/>
      <c r="S103" s="74"/>
      <c r="T103" s="74"/>
      <c r="U103" s="74"/>
      <c r="V103" s="74"/>
      <c r="W103" s="74"/>
      <c r="X103" s="74"/>
      <c r="Y103" s="74"/>
      <c r="Z103" s="74"/>
      <c r="AA103" s="74"/>
      <c r="AB103" s="74"/>
      <c r="AC103" s="74"/>
    </row>
    <row r="104" spans="10:29">
      <c r="J104" s="345"/>
      <c r="K104" s="345"/>
      <c r="L104" s="74"/>
      <c r="M104" s="74"/>
      <c r="N104" s="74"/>
      <c r="O104" s="74"/>
      <c r="P104" s="74"/>
      <c r="Q104" s="74"/>
      <c r="R104" s="74"/>
      <c r="S104" s="74"/>
      <c r="T104" s="74"/>
      <c r="U104" s="74"/>
      <c r="V104" s="74"/>
      <c r="W104" s="74"/>
      <c r="X104" s="74"/>
      <c r="Y104" s="74"/>
      <c r="Z104" s="74"/>
      <c r="AA104" s="74"/>
      <c r="AB104" s="74"/>
      <c r="AC104" s="74"/>
    </row>
    <row r="105" spans="10:29">
      <c r="J105" s="345"/>
      <c r="K105" s="345"/>
      <c r="L105" s="74"/>
      <c r="M105" s="74"/>
      <c r="N105" s="74"/>
      <c r="O105" s="74"/>
      <c r="P105" s="74"/>
      <c r="Q105" s="74"/>
      <c r="R105" s="74"/>
      <c r="S105" s="74"/>
      <c r="T105" s="74"/>
      <c r="U105" s="74"/>
      <c r="V105" s="74"/>
      <c r="W105" s="74"/>
      <c r="X105" s="74"/>
      <c r="Y105" s="74"/>
      <c r="Z105" s="74"/>
      <c r="AA105" s="74"/>
      <c r="AB105" s="74"/>
      <c r="AC105" s="74"/>
    </row>
    <row r="106" spans="10:29">
      <c r="J106" s="345"/>
      <c r="K106" s="345"/>
      <c r="L106" s="74"/>
      <c r="M106" s="74"/>
      <c r="N106" s="74"/>
      <c r="O106" s="74"/>
      <c r="P106" s="74"/>
      <c r="Q106" s="74"/>
      <c r="R106" s="74"/>
      <c r="S106" s="74"/>
      <c r="T106" s="74"/>
      <c r="U106" s="74"/>
      <c r="V106" s="74"/>
      <c r="W106" s="74"/>
      <c r="X106" s="74"/>
      <c r="Y106" s="74"/>
      <c r="Z106" s="74"/>
      <c r="AA106" s="74"/>
      <c r="AB106" s="74"/>
      <c r="AC106" s="74"/>
    </row>
    <row r="107" spans="10:29">
      <c r="J107" s="345"/>
      <c r="K107" s="345"/>
      <c r="L107" s="74"/>
      <c r="M107" s="74"/>
      <c r="N107" s="74"/>
      <c r="O107" s="74"/>
      <c r="P107" s="74"/>
      <c r="Q107" s="74"/>
      <c r="R107" s="74"/>
      <c r="S107" s="74"/>
      <c r="T107" s="74"/>
      <c r="U107" s="74"/>
      <c r="V107" s="74"/>
      <c r="W107" s="74"/>
      <c r="X107" s="74"/>
      <c r="Y107" s="74"/>
      <c r="Z107" s="74"/>
      <c r="AA107" s="74"/>
      <c r="AB107" s="74"/>
      <c r="AC107" s="74"/>
    </row>
    <row r="108" spans="10:29">
      <c r="J108" s="345"/>
      <c r="K108" s="345"/>
      <c r="L108" s="74"/>
      <c r="M108" s="74"/>
      <c r="N108" s="74"/>
      <c r="O108" s="74"/>
      <c r="P108" s="74"/>
      <c r="Q108" s="74"/>
      <c r="R108" s="74"/>
      <c r="S108" s="74"/>
      <c r="T108" s="74"/>
      <c r="U108" s="74"/>
      <c r="V108" s="74"/>
      <c r="W108" s="74"/>
      <c r="X108" s="74"/>
      <c r="Y108" s="74"/>
      <c r="Z108" s="74"/>
      <c r="AA108" s="74"/>
      <c r="AB108" s="74"/>
      <c r="AC108" s="74"/>
    </row>
    <row r="109" spans="10:29">
      <c r="J109" s="345"/>
      <c r="K109" s="345"/>
      <c r="L109" s="74"/>
      <c r="M109" s="74"/>
      <c r="N109" s="74"/>
      <c r="O109" s="74"/>
      <c r="P109" s="74"/>
      <c r="Q109" s="74"/>
      <c r="R109" s="74"/>
      <c r="S109" s="74"/>
      <c r="T109" s="74"/>
      <c r="U109" s="74"/>
      <c r="V109" s="74"/>
      <c r="W109" s="74"/>
      <c r="X109" s="74"/>
      <c r="Y109" s="74"/>
      <c r="Z109" s="74"/>
      <c r="AA109" s="74"/>
      <c r="AB109" s="74"/>
      <c r="AC109" s="74"/>
    </row>
    <row r="110" spans="10:29">
      <c r="J110" s="345"/>
      <c r="K110" s="345"/>
      <c r="L110" s="74"/>
      <c r="M110" s="74"/>
      <c r="N110" s="74"/>
      <c r="O110" s="74"/>
      <c r="P110" s="74"/>
      <c r="Q110" s="74"/>
      <c r="R110" s="74"/>
      <c r="S110" s="74"/>
      <c r="T110" s="74"/>
      <c r="U110" s="74"/>
      <c r="V110" s="74"/>
      <c r="W110" s="74"/>
      <c r="X110" s="74"/>
      <c r="Y110" s="74"/>
      <c r="Z110" s="74"/>
      <c r="AA110" s="74"/>
      <c r="AB110" s="74"/>
      <c r="AC110" s="74"/>
    </row>
    <row r="111" spans="10:29">
      <c r="J111" s="345"/>
      <c r="K111" s="345"/>
      <c r="L111" s="74"/>
      <c r="M111" s="74"/>
      <c r="N111" s="74"/>
      <c r="O111" s="74"/>
      <c r="P111" s="74"/>
      <c r="Q111" s="74"/>
      <c r="R111" s="74"/>
      <c r="S111" s="74"/>
      <c r="T111" s="74"/>
      <c r="U111" s="74"/>
      <c r="V111" s="74"/>
      <c r="W111" s="74"/>
      <c r="X111" s="74"/>
      <c r="Y111" s="74"/>
      <c r="Z111" s="74"/>
      <c r="AA111" s="74"/>
      <c r="AB111" s="74"/>
      <c r="AC111" s="74"/>
    </row>
    <row r="112" spans="10:29">
      <c r="J112" s="345"/>
      <c r="K112" s="345"/>
      <c r="L112" s="74"/>
      <c r="M112" s="74"/>
      <c r="N112" s="74"/>
      <c r="O112" s="74"/>
      <c r="P112" s="74"/>
      <c r="Q112" s="74"/>
      <c r="R112" s="74"/>
      <c r="S112" s="74"/>
      <c r="T112" s="74"/>
      <c r="U112" s="74"/>
      <c r="V112" s="74"/>
      <c r="W112" s="74"/>
      <c r="X112" s="74"/>
      <c r="Y112" s="74"/>
      <c r="Z112" s="74"/>
      <c r="AA112" s="74"/>
      <c r="AB112" s="74"/>
      <c r="AC112" s="74"/>
    </row>
    <row r="113" spans="10:29">
      <c r="J113" s="345"/>
      <c r="K113" s="345"/>
      <c r="L113" s="74"/>
      <c r="M113" s="74"/>
      <c r="N113" s="74"/>
      <c r="O113" s="74"/>
      <c r="P113" s="74"/>
      <c r="Q113" s="74"/>
      <c r="R113" s="74"/>
      <c r="S113" s="74"/>
      <c r="T113" s="74"/>
      <c r="U113" s="74"/>
      <c r="V113" s="74"/>
      <c r="W113" s="74"/>
      <c r="X113" s="74"/>
      <c r="Y113" s="74"/>
      <c r="Z113" s="74"/>
      <c r="AA113" s="74"/>
      <c r="AB113" s="74"/>
      <c r="AC113" s="74"/>
    </row>
    <row r="114" spans="10:29">
      <c r="J114" s="345"/>
      <c r="K114" s="345"/>
      <c r="L114" s="74"/>
      <c r="M114" s="74"/>
      <c r="N114" s="74"/>
      <c r="O114" s="74"/>
      <c r="P114" s="74"/>
      <c r="Q114" s="74"/>
      <c r="R114" s="74"/>
      <c r="S114" s="74"/>
      <c r="T114" s="74"/>
      <c r="U114" s="74"/>
      <c r="V114" s="74"/>
      <c r="W114" s="74"/>
      <c r="X114" s="74"/>
      <c r="Y114" s="74"/>
      <c r="Z114" s="74"/>
      <c r="AA114" s="74"/>
      <c r="AB114" s="74"/>
      <c r="AC114" s="74"/>
    </row>
    <row r="115" spans="10:29">
      <c r="J115" s="345"/>
      <c r="K115" s="345"/>
      <c r="L115" s="74"/>
      <c r="M115" s="74"/>
      <c r="N115" s="74"/>
      <c r="O115" s="74"/>
      <c r="P115" s="74"/>
      <c r="Q115" s="74"/>
      <c r="R115" s="74"/>
      <c r="S115" s="74"/>
      <c r="T115" s="74"/>
      <c r="U115" s="74"/>
      <c r="V115" s="74"/>
      <c r="W115" s="74"/>
      <c r="X115" s="74"/>
      <c r="Y115" s="74"/>
      <c r="Z115" s="74"/>
      <c r="AA115" s="74"/>
      <c r="AB115" s="74"/>
      <c r="AC115" s="74"/>
    </row>
    <row r="116" spans="10:29">
      <c r="J116" s="345"/>
      <c r="K116" s="345"/>
      <c r="L116" s="74"/>
      <c r="M116" s="74"/>
      <c r="N116" s="74"/>
      <c r="O116" s="74"/>
      <c r="P116" s="74"/>
      <c r="Q116" s="74"/>
      <c r="R116" s="74"/>
      <c r="S116" s="74"/>
      <c r="T116" s="74"/>
      <c r="U116" s="74"/>
      <c r="V116" s="74"/>
      <c r="W116" s="74"/>
      <c r="X116" s="74"/>
      <c r="Y116" s="74"/>
      <c r="Z116" s="74"/>
      <c r="AA116" s="74"/>
      <c r="AB116" s="74"/>
      <c r="AC116" s="74"/>
    </row>
    <row r="117" spans="10:29">
      <c r="J117" s="345"/>
      <c r="K117" s="345"/>
      <c r="L117" s="74"/>
      <c r="M117" s="74"/>
      <c r="N117" s="74"/>
      <c r="O117" s="74"/>
      <c r="P117" s="74"/>
      <c r="Q117" s="74"/>
      <c r="R117" s="74"/>
      <c r="S117" s="74"/>
      <c r="T117" s="74"/>
      <c r="U117" s="74"/>
      <c r="V117" s="74"/>
      <c r="W117" s="74"/>
      <c r="X117" s="74"/>
      <c r="Y117" s="74"/>
      <c r="Z117" s="74"/>
      <c r="AA117" s="74"/>
      <c r="AB117" s="74"/>
      <c r="AC117" s="74"/>
    </row>
    <row r="118" spans="10:29">
      <c r="J118" s="345"/>
      <c r="K118" s="345"/>
      <c r="L118" s="74"/>
      <c r="M118" s="74"/>
      <c r="N118" s="74"/>
      <c r="O118" s="74"/>
      <c r="P118" s="74"/>
      <c r="Q118" s="74"/>
      <c r="R118" s="74"/>
      <c r="S118" s="74"/>
      <c r="T118" s="74"/>
      <c r="U118" s="74"/>
      <c r="V118" s="74"/>
      <c r="W118" s="74"/>
      <c r="X118" s="74"/>
      <c r="Y118" s="74"/>
      <c r="Z118" s="74"/>
      <c r="AA118" s="74"/>
      <c r="AB118" s="74"/>
      <c r="AC118" s="74"/>
    </row>
    <row r="119" spans="10:29">
      <c r="J119" s="345"/>
      <c r="K119" s="345"/>
      <c r="L119" s="74"/>
      <c r="M119" s="74"/>
      <c r="N119" s="74"/>
      <c r="O119" s="74"/>
      <c r="P119" s="74"/>
      <c r="Q119" s="74"/>
      <c r="R119" s="74"/>
      <c r="S119" s="74"/>
      <c r="T119" s="74"/>
      <c r="U119" s="74"/>
      <c r="V119" s="74"/>
      <c r="W119" s="74"/>
      <c r="X119" s="74"/>
      <c r="Y119" s="74"/>
      <c r="Z119" s="74"/>
      <c r="AA119" s="74"/>
      <c r="AB119" s="74"/>
      <c r="AC119" s="74"/>
    </row>
    <row r="120" spans="10:29">
      <c r="J120" s="345"/>
      <c r="K120" s="345"/>
      <c r="L120" s="74"/>
      <c r="M120" s="74"/>
      <c r="N120" s="74"/>
      <c r="O120" s="74"/>
      <c r="P120" s="74"/>
      <c r="Q120" s="74"/>
      <c r="R120" s="74"/>
      <c r="S120" s="74"/>
      <c r="T120" s="74"/>
      <c r="U120" s="74"/>
      <c r="V120" s="74"/>
      <c r="W120" s="74"/>
      <c r="X120" s="74"/>
      <c r="Y120" s="74"/>
      <c r="Z120" s="74"/>
      <c r="AA120" s="74"/>
      <c r="AB120" s="74"/>
      <c r="AC120" s="74"/>
    </row>
    <row r="121" spans="10:29">
      <c r="J121" s="345"/>
      <c r="K121" s="345"/>
      <c r="L121" s="74"/>
      <c r="M121" s="74"/>
      <c r="N121" s="74"/>
      <c r="O121" s="74"/>
      <c r="P121" s="74"/>
      <c r="Q121" s="74"/>
      <c r="R121" s="74"/>
      <c r="S121" s="74"/>
      <c r="T121" s="74"/>
      <c r="U121" s="74"/>
      <c r="V121" s="74"/>
      <c r="W121" s="74"/>
      <c r="X121" s="74"/>
      <c r="Y121" s="74"/>
      <c r="Z121" s="74"/>
      <c r="AA121" s="74"/>
      <c r="AB121" s="74"/>
      <c r="AC121" s="74"/>
    </row>
    <row r="122" spans="10:29">
      <c r="J122" s="345"/>
      <c r="K122" s="345"/>
      <c r="L122" s="74"/>
      <c r="M122" s="74"/>
      <c r="N122" s="74"/>
      <c r="O122" s="74"/>
      <c r="P122" s="74"/>
      <c r="Q122" s="74"/>
      <c r="R122" s="74"/>
      <c r="S122" s="74"/>
      <c r="T122" s="74"/>
      <c r="U122" s="74"/>
      <c r="V122" s="74"/>
      <c r="W122" s="74"/>
      <c r="X122" s="74"/>
      <c r="Y122" s="74"/>
      <c r="Z122" s="74"/>
      <c r="AA122" s="74"/>
      <c r="AB122" s="74"/>
      <c r="AC122" s="74"/>
    </row>
    <row r="123" spans="10:29">
      <c r="J123" s="345"/>
      <c r="K123" s="345"/>
      <c r="L123" s="74"/>
      <c r="M123" s="74"/>
      <c r="N123" s="74"/>
      <c r="O123" s="74"/>
      <c r="P123" s="74"/>
      <c r="Q123" s="74"/>
      <c r="R123" s="74"/>
      <c r="S123" s="74"/>
      <c r="T123" s="74"/>
      <c r="U123" s="74"/>
      <c r="V123" s="74"/>
      <c r="W123" s="74"/>
      <c r="X123" s="74"/>
      <c r="Y123" s="74"/>
      <c r="Z123" s="74"/>
      <c r="AA123" s="74"/>
      <c r="AB123" s="74"/>
      <c r="AC123" s="74"/>
    </row>
    <row r="124" spans="10:29">
      <c r="J124" s="345"/>
      <c r="K124" s="345"/>
      <c r="L124" s="74"/>
      <c r="M124" s="74"/>
      <c r="N124" s="74"/>
      <c r="O124" s="74"/>
      <c r="P124" s="74"/>
      <c r="Q124" s="74"/>
      <c r="R124" s="74"/>
      <c r="S124" s="74"/>
      <c r="T124" s="74"/>
      <c r="U124" s="74"/>
      <c r="V124" s="74"/>
      <c r="W124" s="74"/>
      <c r="X124" s="74"/>
      <c r="Y124" s="74"/>
      <c r="Z124" s="74"/>
      <c r="AA124" s="74"/>
      <c r="AB124" s="74"/>
      <c r="AC124" s="74"/>
    </row>
    <row r="125" spans="10:29">
      <c r="J125" s="345"/>
      <c r="K125" s="345"/>
      <c r="L125" s="74"/>
      <c r="M125" s="74"/>
      <c r="N125" s="74"/>
      <c r="O125" s="74"/>
      <c r="P125" s="74"/>
      <c r="Q125" s="74"/>
      <c r="R125" s="74"/>
      <c r="S125" s="74"/>
      <c r="T125" s="74"/>
      <c r="U125" s="74"/>
      <c r="V125" s="74"/>
      <c r="W125" s="74"/>
      <c r="X125" s="74"/>
      <c r="Y125" s="74"/>
      <c r="Z125" s="74"/>
      <c r="AA125" s="74"/>
      <c r="AB125" s="74"/>
      <c r="AC125" s="74"/>
    </row>
    <row r="126" spans="10:29">
      <c r="J126" s="345"/>
      <c r="K126" s="345"/>
      <c r="L126" s="74"/>
      <c r="M126" s="74"/>
      <c r="N126" s="74"/>
      <c r="O126" s="74"/>
      <c r="P126" s="74"/>
      <c r="Q126" s="74"/>
      <c r="R126" s="74"/>
      <c r="S126" s="74"/>
      <c r="T126" s="74"/>
      <c r="U126" s="74"/>
      <c r="V126" s="74"/>
      <c r="W126" s="74"/>
      <c r="X126" s="74"/>
      <c r="Y126" s="74"/>
      <c r="Z126" s="74"/>
      <c r="AA126" s="74"/>
      <c r="AB126" s="74"/>
      <c r="AC126" s="74"/>
    </row>
    <row r="127" spans="10:29">
      <c r="J127" s="345"/>
      <c r="K127" s="345"/>
      <c r="L127" s="74"/>
      <c r="M127" s="74"/>
      <c r="N127" s="74"/>
      <c r="O127" s="74"/>
      <c r="P127" s="74"/>
      <c r="Q127" s="74"/>
      <c r="R127" s="74"/>
      <c r="S127" s="74"/>
      <c r="T127" s="74"/>
      <c r="U127" s="74"/>
      <c r="V127" s="74"/>
      <c r="W127" s="74"/>
      <c r="X127" s="74"/>
      <c r="Y127" s="74"/>
      <c r="Z127" s="74"/>
      <c r="AA127" s="74"/>
      <c r="AB127" s="74"/>
      <c r="AC127" s="74"/>
    </row>
    <row r="128" spans="10:29">
      <c r="J128" s="345"/>
      <c r="K128" s="345"/>
      <c r="L128" s="74"/>
      <c r="M128" s="74"/>
      <c r="N128" s="74"/>
      <c r="O128" s="74"/>
      <c r="P128" s="74"/>
      <c r="Q128" s="74"/>
      <c r="R128" s="74"/>
      <c r="S128" s="74"/>
      <c r="T128" s="74"/>
      <c r="U128" s="74"/>
      <c r="V128" s="74"/>
      <c r="W128" s="74"/>
      <c r="X128" s="74"/>
      <c r="Y128" s="74"/>
      <c r="Z128" s="74"/>
      <c r="AA128" s="74"/>
      <c r="AB128" s="74"/>
      <c r="AC128" s="74"/>
    </row>
    <row r="129" spans="10:29">
      <c r="J129" s="345"/>
      <c r="K129" s="345"/>
      <c r="L129" s="74"/>
      <c r="M129" s="74"/>
      <c r="N129" s="74"/>
      <c r="O129" s="74"/>
      <c r="P129" s="74"/>
      <c r="Q129" s="74"/>
      <c r="R129" s="74"/>
      <c r="S129" s="74"/>
      <c r="T129" s="74"/>
      <c r="U129" s="74"/>
      <c r="V129" s="74"/>
      <c r="W129" s="74"/>
      <c r="X129" s="74"/>
      <c r="Y129" s="74"/>
      <c r="Z129" s="74"/>
      <c r="AA129" s="74"/>
      <c r="AB129" s="74"/>
      <c r="AC129" s="74"/>
    </row>
    <row r="130" spans="10:29">
      <c r="J130" s="345"/>
      <c r="K130" s="345"/>
      <c r="L130" s="74"/>
      <c r="M130" s="74"/>
      <c r="N130" s="74"/>
      <c r="O130" s="74"/>
      <c r="P130" s="74"/>
      <c r="Q130" s="74"/>
      <c r="R130" s="74"/>
      <c r="S130" s="74"/>
      <c r="T130" s="74"/>
      <c r="U130" s="74"/>
      <c r="V130" s="74"/>
      <c r="W130" s="74"/>
      <c r="X130" s="74"/>
      <c r="Y130" s="74"/>
      <c r="Z130" s="74"/>
      <c r="AA130" s="74"/>
      <c r="AB130" s="74"/>
      <c r="AC130" s="74"/>
    </row>
    <row r="131" spans="10:29">
      <c r="J131" s="345"/>
      <c r="K131" s="345"/>
      <c r="L131" s="74"/>
      <c r="M131" s="74"/>
      <c r="N131" s="74"/>
      <c r="O131" s="74"/>
      <c r="P131" s="74"/>
      <c r="Q131" s="74"/>
      <c r="R131" s="74"/>
      <c r="S131" s="74"/>
      <c r="T131" s="74"/>
      <c r="U131" s="74"/>
      <c r="V131" s="74"/>
      <c r="W131" s="74"/>
      <c r="X131" s="74"/>
      <c r="Y131" s="74"/>
      <c r="Z131" s="74"/>
      <c r="AA131" s="74"/>
      <c r="AB131" s="74"/>
      <c r="AC131" s="74"/>
    </row>
    <row r="132" spans="10:29">
      <c r="J132" s="345"/>
      <c r="K132" s="345"/>
      <c r="L132" s="74"/>
      <c r="M132" s="74"/>
      <c r="N132" s="74"/>
      <c r="O132" s="74"/>
      <c r="P132" s="74"/>
      <c r="Q132" s="74"/>
      <c r="R132" s="74"/>
      <c r="S132" s="74"/>
      <c r="T132" s="74"/>
      <c r="U132" s="74"/>
      <c r="V132" s="74"/>
      <c r="W132" s="74"/>
      <c r="X132" s="74"/>
      <c r="Y132" s="74"/>
      <c r="Z132" s="74"/>
      <c r="AA132" s="74"/>
      <c r="AB132" s="74"/>
      <c r="AC132" s="74"/>
    </row>
    <row r="133" spans="10:29">
      <c r="J133" s="345"/>
      <c r="K133" s="345"/>
      <c r="L133" s="74"/>
      <c r="M133" s="74"/>
      <c r="N133" s="74"/>
      <c r="O133" s="74"/>
      <c r="P133" s="74"/>
      <c r="Q133" s="74"/>
      <c r="R133" s="74"/>
      <c r="S133" s="74"/>
      <c r="T133" s="74"/>
      <c r="U133" s="74"/>
      <c r="V133" s="74"/>
      <c r="W133" s="74"/>
      <c r="X133" s="74"/>
      <c r="Y133" s="74"/>
      <c r="Z133" s="74"/>
      <c r="AA133" s="74"/>
      <c r="AB133" s="74"/>
      <c r="AC133" s="74"/>
    </row>
    <row r="134" spans="10:29">
      <c r="J134" s="345"/>
      <c r="K134" s="345"/>
      <c r="L134" s="74"/>
      <c r="M134" s="74"/>
      <c r="N134" s="74"/>
      <c r="O134" s="74"/>
      <c r="P134" s="74"/>
      <c r="Q134" s="74"/>
      <c r="R134" s="74"/>
      <c r="S134" s="74"/>
      <c r="T134" s="74"/>
      <c r="U134" s="74"/>
      <c r="V134" s="74"/>
      <c r="W134" s="74"/>
      <c r="X134" s="74"/>
      <c r="Y134" s="74"/>
      <c r="Z134" s="74"/>
      <c r="AA134" s="74"/>
      <c r="AB134" s="74"/>
      <c r="AC134" s="74"/>
    </row>
    <row r="135" spans="10:29">
      <c r="J135" s="345"/>
      <c r="K135" s="345"/>
      <c r="L135" s="74"/>
      <c r="M135" s="74"/>
      <c r="N135" s="74"/>
      <c r="O135" s="74"/>
      <c r="P135" s="74"/>
      <c r="Q135" s="74"/>
      <c r="R135" s="74"/>
      <c r="S135" s="74"/>
      <c r="T135" s="74"/>
      <c r="U135" s="74"/>
      <c r="V135" s="74"/>
      <c r="W135" s="74"/>
      <c r="X135" s="74"/>
      <c r="Y135" s="74"/>
      <c r="Z135" s="74"/>
      <c r="AA135" s="74"/>
      <c r="AB135" s="74"/>
      <c r="AC135" s="74"/>
    </row>
    <row r="136" spans="10:29">
      <c r="J136" s="345"/>
      <c r="K136" s="345"/>
      <c r="L136" s="74"/>
      <c r="M136" s="74"/>
      <c r="N136" s="74"/>
      <c r="O136" s="74"/>
      <c r="P136" s="74"/>
      <c r="Q136" s="74"/>
      <c r="R136" s="74"/>
      <c r="S136" s="74"/>
      <c r="T136" s="74"/>
      <c r="U136" s="74"/>
      <c r="V136" s="74"/>
      <c r="W136" s="74"/>
      <c r="X136" s="74"/>
      <c r="Y136" s="74"/>
      <c r="Z136" s="74"/>
      <c r="AA136" s="74"/>
      <c r="AB136" s="74"/>
      <c r="AC136" s="74"/>
    </row>
    <row r="137" spans="10:29">
      <c r="J137" s="345"/>
      <c r="K137" s="345"/>
      <c r="L137" s="74"/>
      <c r="M137" s="74"/>
      <c r="N137" s="74"/>
      <c r="O137" s="74"/>
      <c r="P137" s="74"/>
      <c r="Q137" s="74"/>
      <c r="R137" s="74"/>
      <c r="S137" s="74"/>
      <c r="T137" s="74"/>
      <c r="U137" s="74"/>
      <c r="V137" s="74"/>
      <c r="W137" s="74"/>
      <c r="X137" s="74"/>
      <c r="Y137" s="74"/>
      <c r="Z137" s="74"/>
      <c r="AA137" s="74"/>
      <c r="AB137" s="74"/>
      <c r="AC137" s="74"/>
    </row>
    <row r="138" spans="10:29">
      <c r="J138" s="345"/>
      <c r="K138" s="345"/>
      <c r="L138" s="74"/>
      <c r="M138" s="74"/>
      <c r="N138" s="74"/>
      <c r="O138" s="74"/>
      <c r="P138" s="74"/>
      <c r="Q138" s="74"/>
      <c r="R138" s="74"/>
      <c r="S138" s="74"/>
      <c r="T138" s="74"/>
      <c r="U138" s="74"/>
      <c r="V138" s="74"/>
      <c r="W138" s="74"/>
      <c r="X138" s="74"/>
      <c r="Y138" s="74"/>
      <c r="Z138" s="74"/>
      <c r="AA138" s="74"/>
      <c r="AB138" s="74"/>
      <c r="AC138" s="74"/>
    </row>
    <row r="139" spans="10:29">
      <c r="J139" s="345"/>
      <c r="K139" s="345"/>
      <c r="L139" s="74"/>
      <c r="M139" s="74"/>
      <c r="N139" s="74"/>
      <c r="O139" s="74"/>
      <c r="P139" s="74"/>
      <c r="Q139" s="74"/>
      <c r="R139" s="74"/>
      <c r="S139" s="74"/>
      <c r="T139" s="74"/>
      <c r="U139" s="74"/>
      <c r="V139" s="74"/>
      <c r="W139" s="74"/>
      <c r="X139" s="74"/>
      <c r="Y139" s="74"/>
      <c r="Z139" s="74"/>
      <c r="AA139" s="74"/>
      <c r="AB139" s="74"/>
      <c r="AC139" s="74"/>
    </row>
    <row r="140" spans="10:29">
      <c r="J140" s="345"/>
      <c r="K140" s="345"/>
      <c r="L140" s="74"/>
      <c r="M140" s="74"/>
      <c r="N140" s="74"/>
      <c r="O140" s="74"/>
      <c r="P140" s="74"/>
      <c r="Q140" s="74"/>
      <c r="R140" s="74"/>
      <c r="S140" s="74"/>
      <c r="T140" s="74"/>
      <c r="U140" s="74"/>
      <c r="V140" s="74"/>
      <c r="W140" s="74"/>
      <c r="X140" s="74"/>
      <c r="Y140" s="74"/>
      <c r="Z140" s="74"/>
      <c r="AA140" s="74"/>
      <c r="AB140" s="74"/>
      <c r="AC140" s="74"/>
    </row>
    <row r="141" spans="10:29">
      <c r="J141" s="345"/>
      <c r="K141" s="345"/>
      <c r="L141" s="74"/>
      <c r="M141" s="74"/>
      <c r="N141" s="74"/>
      <c r="O141" s="74"/>
      <c r="P141" s="74"/>
      <c r="Q141" s="74"/>
      <c r="R141" s="74"/>
      <c r="S141" s="74"/>
      <c r="T141" s="74"/>
      <c r="U141" s="74"/>
      <c r="V141" s="74"/>
      <c r="W141" s="74"/>
      <c r="X141" s="74"/>
      <c r="Y141" s="74"/>
      <c r="Z141" s="74"/>
      <c r="AA141" s="74"/>
      <c r="AB141" s="74"/>
      <c r="AC141" s="74"/>
    </row>
    <row r="142" spans="10:29">
      <c r="J142" s="345"/>
      <c r="K142" s="345"/>
      <c r="L142" s="74"/>
      <c r="M142" s="74"/>
      <c r="N142" s="74"/>
      <c r="O142" s="74"/>
      <c r="P142" s="74"/>
      <c r="Q142" s="74"/>
      <c r="R142" s="74"/>
      <c r="S142" s="74"/>
      <c r="T142" s="74"/>
      <c r="U142" s="74"/>
      <c r="V142" s="74"/>
      <c r="W142" s="74"/>
      <c r="X142" s="74"/>
      <c r="Y142" s="74"/>
      <c r="Z142" s="74"/>
      <c r="AA142" s="74"/>
      <c r="AB142" s="74"/>
      <c r="AC142" s="74"/>
    </row>
    <row r="143" spans="10:29">
      <c r="J143" s="345"/>
      <c r="K143" s="345"/>
      <c r="L143" s="74"/>
      <c r="M143" s="74"/>
      <c r="N143" s="74"/>
      <c r="O143" s="74"/>
      <c r="P143" s="74"/>
      <c r="Q143" s="74"/>
      <c r="R143" s="74"/>
      <c r="S143" s="74"/>
      <c r="T143" s="74"/>
      <c r="U143" s="74"/>
      <c r="V143" s="74"/>
      <c r="W143" s="74"/>
      <c r="X143" s="74"/>
      <c r="Y143" s="74"/>
      <c r="Z143" s="74"/>
      <c r="AA143" s="74"/>
      <c r="AB143" s="74"/>
      <c r="AC143" s="74"/>
    </row>
    <row r="144" spans="10:29">
      <c r="J144" s="345"/>
      <c r="K144" s="345"/>
      <c r="L144" s="74"/>
      <c r="M144" s="74"/>
      <c r="N144" s="74"/>
      <c r="O144" s="74"/>
      <c r="P144" s="74"/>
      <c r="Q144" s="74"/>
      <c r="R144" s="74"/>
      <c r="S144" s="74"/>
      <c r="T144" s="74"/>
      <c r="U144" s="74"/>
      <c r="V144" s="74"/>
      <c r="W144" s="74"/>
      <c r="X144" s="74"/>
      <c r="Y144" s="74"/>
      <c r="Z144" s="74"/>
      <c r="AA144" s="74"/>
      <c r="AB144" s="74"/>
      <c r="AC144" s="74"/>
    </row>
    <row r="145" spans="10:29">
      <c r="J145" s="345"/>
      <c r="K145" s="345"/>
      <c r="L145" s="74"/>
      <c r="M145" s="74"/>
      <c r="N145" s="74"/>
      <c r="O145" s="74"/>
      <c r="P145" s="74"/>
      <c r="Q145" s="74"/>
      <c r="R145" s="74"/>
      <c r="S145" s="74"/>
      <c r="T145" s="74"/>
      <c r="U145" s="74"/>
      <c r="V145" s="74"/>
      <c r="W145" s="74"/>
      <c r="X145" s="74"/>
      <c r="Y145" s="74"/>
      <c r="Z145" s="74"/>
      <c r="AA145" s="74"/>
      <c r="AB145" s="74"/>
      <c r="AC145" s="74"/>
    </row>
    <row r="146" spans="10:29">
      <c r="J146" s="345"/>
      <c r="K146" s="345"/>
      <c r="L146" s="74"/>
      <c r="M146" s="74"/>
      <c r="N146" s="74"/>
      <c r="O146" s="74"/>
      <c r="P146" s="74"/>
      <c r="Q146" s="74"/>
      <c r="R146" s="74"/>
      <c r="S146" s="74"/>
      <c r="T146" s="74"/>
      <c r="U146" s="74"/>
      <c r="V146" s="74"/>
      <c r="W146" s="74"/>
      <c r="X146" s="74"/>
      <c r="Y146" s="74"/>
      <c r="Z146" s="74"/>
      <c r="AA146" s="74"/>
      <c r="AB146" s="74"/>
      <c r="AC146" s="74"/>
    </row>
    <row r="147" spans="10:29">
      <c r="J147" s="345"/>
      <c r="K147" s="345"/>
      <c r="L147" s="74"/>
      <c r="M147" s="74"/>
      <c r="N147" s="74"/>
      <c r="O147" s="74"/>
      <c r="P147" s="74"/>
      <c r="Q147" s="74"/>
      <c r="R147" s="74"/>
      <c r="S147" s="74"/>
      <c r="T147" s="74"/>
      <c r="U147" s="74"/>
      <c r="V147" s="74"/>
      <c r="W147" s="74"/>
      <c r="X147" s="74"/>
      <c r="Y147" s="74"/>
      <c r="Z147" s="74"/>
      <c r="AA147" s="74"/>
      <c r="AB147" s="74"/>
      <c r="AC147" s="74"/>
    </row>
    <row r="148" spans="10:29">
      <c r="J148" s="345"/>
      <c r="K148" s="345"/>
      <c r="L148" s="74"/>
      <c r="M148" s="74"/>
      <c r="N148" s="74"/>
      <c r="O148" s="74"/>
      <c r="P148" s="74"/>
      <c r="Q148" s="74"/>
      <c r="R148" s="74"/>
      <c r="S148" s="74"/>
      <c r="T148" s="74"/>
      <c r="U148" s="74"/>
      <c r="V148" s="74"/>
      <c r="W148" s="74"/>
      <c r="X148" s="74"/>
      <c r="Y148" s="74"/>
      <c r="Z148" s="74"/>
      <c r="AA148" s="74"/>
      <c r="AB148" s="74"/>
      <c r="AC148" s="74"/>
    </row>
    <row r="149" spans="10:29">
      <c r="J149" s="345"/>
      <c r="K149" s="345"/>
      <c r="L149" s="74"/>
      <c r="M149" s="74"/>
      <c r="N149" s="74"/>
      <c r="O149" s="74"/>
      <c r="P149" s="74"/>
      <c r="Q149" s="74"/>
      <c r="R149" s="74"/>
      <c r="S149" s="74"/>
      <c r="T149" s="74"/>
      <c r="U149" s="74"/>
      <c r="V149" s="74"/>
      <c r="W149" s="74"/>
      <c r="X149" s="74"/>
      <c r="Y149" s="74"/>
      <c r="Z149" s="74"/>
      <c r="AA149" s="74"/>
      <c r="AB149" s="74"/>
      <c r="AC149" s="74"/>
    </row>
    <row r="150" spans="10:29">
      <c r="J150" s="345"/>
      <c r="K150" s="345"/>
      <c r="L150" s="74"/>
      <c r="M150" s="74"/>
      <c r="N150" s="74"/>
      <c r="O150" s="74"/>
      <c r="P150" s="74"/>
      <c r="Q150" s="74"/>
      <c r="R150" s="74"/>
      <c r="S150" s="74"/>
      <c r="T150" s="74"/>
      <c r="U150" s="74"/>
      <c r="V150" s="74"/>
      <c r="W150" s="74"/>
      <c r="X150" s="74"/>
      <c r="Y150" s="74"/>
      <c r="Z150" s="74"/>
      <c r="AA150" s="74"/>
      <c r="AB150" s="74"/>
      <c r="AC150" s="74"/>
    </row>
    <row r="151" spans="10:29">
      <c r="J151" s="345"/>
      <c r="K151" s="345"/>
      <c r="L151" s="74"/>
      <c r="M151" s="74"/>
      <c r="N151" s="74"/>
      <c r="O151" s="74"/>
      <c r="P151" s="74"/>
      <c r="Q151" s="74"/>
      <c r="R151" s="74"/>
      <c r="S151" s="74"/>
      <c r="T151" s="74"/>
      <c r="U151" s="74"/>
      <c r="V151" s="74"/>
      <c r="W151" s="74"/>
      <c r="X151" s="74"/>
      <c r="Y151" s="74"/>
      <c r="Z151" s="74"/>
      <c r="AA151" s="74"/>
      <c r="AB151" s="74"/>
      <c r="AC151" s="74"/>
    </row>
    <row r="152" spans="10:29">
      <c r="J152" s="345"/>
      <c r="K152" s="345"/>
      <c r="L152" s="74"/>
      <c r="M152" s="74"/>
      <c r="N152" s="74"/>
      <c r="O152" s="74"/>
      <c r="P152" s="74"/>
      <c r="Q152" s="74"/>
      <c r="R152" s="74"/>
      <c r="S152" s="74"/>
      <c r="T152" s="74"/>
      <c r="U152" s="74"/>
      <c r="V152" s="74"/>
      <c r="W152" s="74"/>
      <c r="X152" s="74"/>
      <c r="Y152" s="74"/>
      <c r="Z152" s="74"/>
      <c r="AA152" s="74"/>
      <c r="AB152" s="74"/>
      <c r="AC152" s="74"/>
    </row>
    <row r="153" spans="10:29">
      <c r="J153" s="345"/>
      <c r="K153" s="345"/>
      <c r="L153" s="74"/>
      <c r="M153" s="74"/>
      <c r="N153" s="74"/>
      <c r="O153" s="74"/>
      <c r="P153" s="74"/>
      <c r="Q153" s="74"/>
      <c r="R153" s="74"/>
      <c r="S153" s="74"/>
      <c r="T153" s="74"/>
      <c r="U153" s="74"/>
      <c r="V153" s="74"/>
      <c r="W153" s="74"/>
      <c r="X153" s="74"/>
      <c r="Y153" s="74"/>
      <c r="Z153" s="74"/>
      <c r="AA153" s="74"/>
      <c r="AB153" s="74"/>
      <c r="AC153" s="74"/>
    </row>
    <row r="154" spans="10:29">
      <c r="J154" s="345"/>
      <c r="K154" s="345"/>
      <c r="L154" s="74"/>
      <c r="M154" s="74"/>
      <c r="N154" s="74"/>
      <c r="O154" s="74"/>
      <c r="P154" s="74"/>
      <c r="Q154" s="74"/>
      <c r="R154" s="74"/>
      <c r="S154" s="74"/>
      <c r="T154" s="74"/>
      <c r="U154" s="74"/>
      <c r="V154" s="74"/>
      <c r="W154" s="74"/>
      <c r="X154" s="74"/>
      <c r="Y154" s="74"/>
      <c r="Z154" s="74"/>
      <c r="AA154" s="74"/>
      <c r="AB154" s="74"/>
      <c r="AC154" s="74"/>
    </row>
    <row r="155" spans="10:29">
      <c r="J155" s="345"/>
      <c r="K155" s="345"/>
      <c r="L155" s="74"/>
      <c r="M155" s="74"/>
      <c r="N155" s="74"/>
      <c r="O155" s="74"/>
      <c r="P155" s="74"/>
      <c r="Q155" s="74"/>
      <c r="R155" s="74"/>
      <c r="S155" s="74"/>
      <c r="T155" s="74"/>
      <c r="U155" s="74"/>
      <c r="V155" s="74"/>
      <c r="W155" s="74"/>
      <c r="X155" s="74"/>
      <c r="Y155" s="74"/>
      <c r="Z155" s="74"/>
      <c r="AA155" s="74"/>
      <c r="AB155" s="74"/>
      <c r="AC155" s="74"/>
    </row>
    <row r="156" spans="10:29">
      <c r="J156" s="345"/>
      <c r="K156" s="345"/>
      <c r="L156" s="74"/>
      <c r="M156" s="74"/>
      <c r="N156" s="74"/>
      <c r="O156" s="74"/>
      <c r="P156" s="74"/>
      <c r="Q156" s="74"/>
      <c r="R156" s="74"/>
      <c r="S156" s="74"/>
      <c r="T156" s="74"/>
      <c r="U156" s="74"/>
      <c r="V156" s="74"/>
      <c r="W156" s="74"/>
      <c r="X156" s="74"/>
      <c r="Y156" s="74"/>
      <c r="Z156" s="74"/>
      <c r="AA156" s="74"/>
      <c r="AB156" s="74"/>
      <c r="AC156" s="74"/>
    </row>
    <row r="157" spans="10:29">
      <c r="J157" s="345"/>
      <c r="K157" s="345"/>
      <c r="L157" s="74"/>
      <c r="M157" s="74"/>
      <c r="N157" s="74"/>
      <c r="O157" s="74"/>
      <c r="P157" s="74"/>
      <c r="Q157" s="74"/>
      <c r="R157" s="74"/>
      <c r="S157" s="74"/>
      <c r="T157" s="74"/>
      <c r="U157" s="74"/>
      <c r="V157" s="74"/>
      <c r="W157" s="74"/>
      <c r="X157" s="74"/>
      <c r="Y157" s="74"/>
      <c r="Z157" s="74"/>
      <c r="AA157" s="74"/>
      <c r="AB157" s="74"/>
      <c r="AC157" s="74"/>
    </row>
    <row r="158" spans="10:29">
      <c r="J158" s="345"/>
      <c r="K158" s="345"/>
      <c r="L158" s="74"/>
      <c r="M158" s="74"/>
      <c r="N158" s="74"/>
      <c r="O158" s="74"/>
      <c r="P158" s="74"/>
      <c r="Q158" s="74"/>
      <c r="R158" s="74"/>
      <c r="S158" s="74"/>
      <c r="T158" s="74"/>
      <c r="U158" s="74"/>
      <c r="V158" s="74"/>
      <c r="W158" s="74"/>
      <c r="X158" s="74"/>
      <c r="Y158" s="74"/>
      <c r="Z158" s="74"/>
      <c r="AA158" s="74"/>
      <c r="AB158" s="74"/>
      <c r="AC158" s="74"/>
    </row>
    <row r="159" spans="10:29">
      <c r="J159" s="345"/>
      <c r="K159" s="345"/>
      <c r="L159" s="74"/>
      <c r="M159" s="74"/>
      <c r="N159" s="74"/>
      <c r="O159" s="74"/>
      <c r="P159" s="74"/>
      <c r="Q159" s="74"/>
      <c r="R159" s="74"/>
      <c r="S159" s="74"/>
      <c r="T159" s="74"/>
      <c r="U159" s="74"/>
      <c r="V159" s="74"/>
      <c r="W159" s="74"/>
      <c r="X159" s="74"/>
      <c r="Y159" s="74"/>
      <c r="Z159" s="74"/>
      <c r="AA159" s="74"/>
      <c r="AB159" s="74"/>
      <c r="AC159" s="74"/>
    </row>
    <row r="160" spans="10:29">
      <c r="J160" s="345"/>
      <c r="K160" s="345"/>
      <c r="L160" s="74"/>
      <c r="M160" s="74"/>
      <c r="N160" s="74"/>
      <c r="O160" s="74"/>
      <c r="P160" s="74"/>
      <c r="Q160" s="74"/>
      <c r="R160" s="74"/>
      <c r="S160" s="74"/>
      <c r="T160" s="74"/>
      <c r="U160" s="74"/>
      <c r="V160" s="74"/>
      <c r="W160" s="74"/>
      <c r="X160" s="74"/>
      <c r="Y160" s="74"/>
      <c r="Z160" s="74"/>
      <c r="AA160" s="74"/>
      <c r="AB160" s="74"/>
      <c r="AC160" s="74"/>
    </row>
    <row r="161" spans="10:29">
      <c r="J161" s="345"/>
      <c r="K161" s="345"/>
      <c r="L161" s="74"/>
      <c r="M161" s="74"/>
      <c r="N161" s="74"/>
      <c r="O161" s="74"/>
      <c r="P161" s="74"/>
      <c r="Q161" s="74"/>
      <c r="R161" s="74"/>
      <c r="S161" s="74"/>
      <c r="T161" s="74"/>
      <c r="U161" s="74"/>
      <c r="V161" s="74"/>
      <c r="W161" s="74"/>
      <c r="X161" s="74"/>
      <c r="Y161" s="74"/>
      <c r="Z161" s="74"/>
      <c r="AA161" s="74"/>
      <c r="AB161" s="74"/>
      <c r="AC161" s="74"/>
    </row>
    <row r="162" spans="10:29">
      <c r="J162" s="345"/>
      <c r="K162" s="345"/>
      <c r="L162" s="74"/>
      <c r="M162" s="74"/>
      <c r="N162" s="74"/>
      <c r="O162" s="74"/>
      <c r="P162" s="74"/>
      <c r="Q162" s="74"/>
      <c r="R162" s="74"/>
      <c r="S162" s="74"/>
      <c r="T162" s="74"/>
      <c r="U162" s="74"/>
      <c r="V162" s="74"/>
      <c r="W162" s="74"/>
      <c r="X162" s="74"/>
      <c r="Y162" s="74"/>
      <c r="Z162" s="74"/>
      <c r="AA162" s="74"/>
      <c r="AB162" s="74"/>
      <c r="AC162" s="74"/>
    </row>
    <row r="163" spans="10:29">
      <c r="J163" s="345"/>
      <c r="K163" s="345"/>
      <c r="L163" s="74"/>
      <c r="M163" s="74"/>
      <c r="N163" s="74"/>
      <c r="O163" s="74"/>
      <c r="P163" s="74"/>
      <c r="Q163" s="74"/>
      <c r="R163" s="74"/>
      <c r="S163" s="74"/>
      <c r="T163" s="74"/>
      <c r="U163" s="74"/>
      <c r="V163" s="74"/>
      <c r="W163" s="74"/>
      <c r="X163" s="74"/>
      <c r="Y163" s="74"/>
      <c r="Z163" s="74"/>
      <c r="AA163" s="74"/>
      <c r="AB163" s="74"/>
      <c r="AC163" s="74"/>
    </row>
    <row r="164" spans="10:29">
      <c r="J164" s="345"/>
      <c r="K164" s="345"/>
      <c r="L164" s="74"/>
      <c r="M164" s="74"/>
      <c r="N164" s="74"/>
      <c r="O164" s="74"/>
      <c r="P164" s="74"/>
      <c r="Q164" s="74"/>
      <c r="R164" s="74"/>
      <c r="S164" s="74"/>
      <c r="T164" s="74"/>
      <c r="U164" s="74"/>
      <c r="V164" s="74"/>
      <c r="W164" s="74"/>
      <c r="X164" s="74"/>
      <c r="Y164" s="74"/>
      <c r="Z164" s="74"/>
      <c r="AA164" s="74"/>
      <c r="AB164" s="74"/>
      <c r="AC164" s="74"/>
    </row>
    <row r="165" spans="10:29">
      <c r="J165" s="345"/>
      <c r="K165" s="345"/>
      <c r="L165" s="74"/>
      <c r="M165" s="74"/>
      <c r="N165" s="74"/>
      <c r="O165" s="74"/>
      <c r="P165" s="74"/>
      <c r="Q165" s="74"/>
      <c r="R165" s="74"/>
      <c r="S165" s="74"/>
      <c r="T165" s="74"/>
      <c r="U165" s="74"/>
      <c r="V165" s="74"/>
      <c r="W165" s="74"/>
      <c r="X165" s="74"/>
      <c r="Y165" s="74"/>
      <c r="Z165" s="74"/>
      <c r="AA165" s="74"/>
      <c r="AB165" s="74"/>
      <c r="AC165" s="74"/>
    </row>
    <row r="166" spans="10:29">
      <c r="J166" s="345"/>
      <c r="K166" s="345"/>
      <c r="L166" s="74"/>
      <c r="M166" s="74"/>
      <c r="N166" s="74"/>
      <c r="O166" s="74"/>
      <c r="P166" s="74"/>
      <c r="Q166" s="74"/>
      <c r="R166" s="74"/>
      <c r="S166" s="74"/>
      <c r="T166" s="74"/>
      <c r="U166" s="74"/>
      <c r="V166" s="74"/>
      <c r="W166" s="74"/>
      <c r="X166" s="74"/>
      <c r="Y166" s="74"/>
      <c r="Z166" s="74"/>
      <c r="AA166" s="74"/>
      <c r="AB166" s="74"/>
      <c r="AC166" s="74"/>
    </row>
    <row r="167" spans="10:29">
      <c r="J167" s="345"/>
      <c r="K167" s="345"/>
      <c r="L167" s="74"/>
      <c r="M167" s="74"/>
      <c r="N167" s="74"/>
      <c r="O167" s="74"/>
      <c r="P167" s="74"/>
      <c r="Q167" s="74"/>
      <c r="R167" s="74"/>
      <c r="S167" s="74"/>
      <c r="T167" s="74"/>
      <c r="U167" s="74"/>
      <c r="V167" s="74"/>
      <c r="W167" s="74"/>
      <c r="X167" s="74"/>
      <c r="Y167" s="74"/>
      <c r="Z167" s="74"/>
      <c r="AA167" s="74"/>
      <c r="AB167" s="74"/>
      <c r="AC167" s="74"/>
    </row>
    <row r="168" spans="10:29">
      <c r="J168" s="345"/>
      <c r="K168" s="345"/>
      <c r="L168" s="74"/>
      <c r="M168" s="74"/>
      <c r="N168" s="74"/>
      <c r="O168" s="74"/>
      <c r="P168" s="74"/>
      <c r="Q168" s="74"/>
      <c r="R168" s="74"/>
      <c r="S168" s="74"/>
      <c r="T168" s="74"/>
      <c r="U168" s="74"/>
      <c r="V168" s="74"/>
      <c r="W168" s="74"/>
      <c r="X168" s="74"/>
      <c r="Y168" s="74"/>
      <c r="Z168" s="74"/>
      <c r="AA168" s="74"/>
      <c r="AB168" s="74"/>
      <c r="AC168" s="74"/>
    </row>
    <row r="169" spans="10:29">
      <c r="J169" s="345"/>
      <c r="K169" s="345"/>
      <c r="L169" s="74"/>
      <c r="M169" s="74"/>
      <c r="N169" s="74"/>
      <c r="O169" s="74"/>
      <c r="P169" s="74"/>
      <c r="Q169" s="74"/>
      <c r="R169" s="74"/>
      <c r="S169" s="74"/>
      <c r="T169" s="74"/>
      <c r="U169" s="74"/>
      <c r="V169" s="74"/>
      <c r="W169" s="74"/>
      <c r="X169" s="74"/>
      <c r="Y169" s="74"/>
      <c r="Z169" s="74"/>
      <c r="AA169" s="74"/>
      <c r="AB169" s="74"/>
      <c r="AC169" s="74"/>
    </row>
    <row r="170" spans="10:29">
      <c r="J170" s="345"/>
      <c r="K170" s="345"/>
      <c r="L170" s="74"/>
      <c r="M170" s="74"/>
      <c r="N170" s="74"/>
      <c r="O170" s="74"/>
      <c r="P170" s="74"/>
      <c r="Q170" s="74"/>
      <c r="R170" s="74"/>
      <c r="S170" s="74"/>
      <c r="T170" s="74"/>
      <c r="U170" s="74"/>
      <c r="V170" s="74"/>
      <c r="W170" s="74"/>
      <c r="X170" s="74"/>
      <c r="Y170" s="74"/>
      <c r="Z170" s="74"/>
      <c r="AA170" s="74"/>
      <c r="AB170" s="74"/>
      <c r="AC170" s="74"/>
    </row>
    <row r="171" spans="10:29">
      <c r="J171" s="345"/>
      <c r="K171" s="345"/>
      <c r="L171" s="74"/>
      <c r="M171" s="74"/>
      <c r="N171" s="74"/>
      <c r="O171" s="74"/>
      <c r="P171" s="74"/>
      <c r="Q171" s="74"/>
      <c r="R171" s="74"/>
      <c r="S171" s="74"/>
      <c r="T171" s="74"/>
      <c r="U171" s="74"/>
      <c r="V171" s="74"/>
      <c r="W171" s="74"/>
      <c r="X171" s="74"/>
      <c r="Y171" s="74"/>
      <c r="Z171" s="74"/>
      <c r="AA171" s="74"/>
      <c r="AB171" s="74"/>
      <c r="AC171" s="74"/>
    </row>
    <row r="172" spans="10:29">
      <c r="J172" s="345"/>
      <c r="K172" s="345"/>
      <c r="L172" s="74"/>
      <c r="M172" s="74"/>
      <c r="N172" s="74"/>
      <c r="O172" s="74"/>
      <c r="P172" s="74"/>
      <c r="Q172" s="74"/>
      <c r="R172" s="74"/>
      <c r="S172" s="74"/>
      <c r="T172" s="74"/>
      <c r="U172" s="74"/>
      <c r="V172" s="74"/>
      <c r="W172" s="74"/>
      <c r="X172" s="74"/>
      <c r="Y172" s="74"/>
      <c r="Z172" s="74"/>
      <c r="AA172" s="74"/>
      <c r="AB172" s="74"/>
      <c r="AC172" s="74"/>
    </row>
    <row r="173" spans="10:29">
      <c r="J173" s="345"/>
      <c r="K173" s="345"/>
      <c r="L173" s="74"/>
      <c r="M173" s="74"/>
      <c r="N173" s="74"/>
      <c r="O173" s="74"/>
      <c r="P173" s="74"/>
      <c r="Q173" s="74"/>
      <c r="R173" s="74"/>
      <c r="S173" s="74"/>
      <c r="T173" s="74"/>
      <c r="U173" s="74"/>
      <c r="V173" s="74"/>
      <c r="W173" s="74"/>
      <c r="X173" s="74"/>
      <c r="Y173" s="74"/>
      <c r="Z173" s="74"/>
      <c r="AA173" s="74"/>
      <c r="AB173" s="74"/>
      <c r="AC173" s="74"/>
    </row>
    <row r="174" spans="10:29">
      <c r="J174" s="345"/>
      <c r="K174" s="345"/>
      <c r="L174" s="74"/>
      <c r="M174" s="74"/>
      <c r="N174" s="74"/>
      <c r="O174" s="74"/>
      <c r="P174" s="74"/>
      <c r="Q174" s="74"/>
      <c r="R174" s="74"/>
      <c r="S174" s="74"/>
      <c r="T174" s="74"/>
      <c r="U174" s="74"/>
      <c r="V174" s="74"/>
      <c r="W174" s="74"/>
      <c r="X174" s="74"/>
      <c r="Y174" s="74"/>
      <c r="Z174" s="74"/>
      <c r="AA174" s="74"/>
      <c r="AB174" s="74"/>
      <c r="AC174" s="74"/>
    </row>
    <row r="175" spans="10:29">
      <c r="J175" s="345"/>
      <c r="K175" s="345"/>
      <c r="L175" s="74"/>
      <c r="M175" s="74"/>
      <c r="N175" s="74"/>
      <c r="O175" s="74"/>
      <c r="P175" s="74"/>
      <c r="Q175" s="74"/>
      <c r="R175" s="74"/>
      <c r="S175" s="74"/>
      <c r="T175" s="74"/>
      <c r="U175" s="74"/>
      <c r="V175" s="74"/>
      <c r="W175" s="74"/>
      <c r="X175" s="74"/>
      <c r="Y175" s="74"/>
      <c r="Z175" s="74"/>
      <c r="AA175" s="74"/>
      <c r="AB175" s="74"/>
      <c r="AC175" s="74"/>
    </row>
    <row r="176" spans="10:29">
      <c r="J176" s="345"/>
      <c r="K176" s="345"/>
      <c r="L176" s="74"/>
      <c r="M176" s="74"/>
      <c r="N176" s="74"/>
      <c r="O176" s="74"/>
      <c r="P176" s="74"/>
      <c r="Q176" s="74"/>
      <c r="R176" s="74"/>
      <c r="S176" s="74"/>
      <c r="T176" s="74"/>
      <c r="U176" s="74"/>
      <c r="V176" s="74"/>
      <c r="W176" s="74"/>
      <c r="X176" s="74"/>
      <c r="Y176" s="74"/>
      <c r="Z176" s="74"/>
      <c r="AA176" s="74"/>
      <c r="AB176" s="74"/>
      <c r="AC176" s="74"/>
    </row>
    <row r="177" spans="10:29">
      <c r="J177" s="345"/>
      <c r="K177" s="345"/>
      <c r="L177" s="74"/>
      <c r="M177" s="74"/>
      <c r="N177" s="74"/>
      <c r="O177" s="74"/>
      <c r="P177" s="74"/>
      <c r="Q177" s="74"/>
      <c r="R177" s="74"/>
      <c r="S177" s="74"/>
      <c r="T177" s="74"/>
      <c r="U177" s="74"/>
      <c r="V177" s="74"/>
      <c r="W177" s="74"/>
      <c r="X177" s="74"/>
      <c r="Y177" s="74"/>
      <c r="Z177" s="74"/>
      <c r="AA177" s="74"/>
      <c r="AB177" s="74"/>
      <c r="AC177" s="74"/>
    </row>
    <row r="178" spans="10:29">
      <c r="J178" s="345"/>
      <c r="K178" s="345"/>
      <c r="L178" s="74"/>
      <c r="M178" s="74"/>
      <c r="N178" s="74"/>
      <c r="O178" s="74"/>
      <c r="P178" s="74"/>
      <c r="Q178" s="74"/>
      <c r="R178" s="74"/>
      <c r="S178" s="74"/>
      <c r="T178" s="74"/>
      <c r="U178" s="74"/>
      <c r="V178" s="74"/>
      <c r="W178" s="74"/>
      <c r="X178" s="74"/>
      <c r="Y178" s="74"/>
      <c r="Z178" s="74"/>
      <c r="AA178" s="74"/>
      <c r="AB178" s="74"/>
      <c r="AC178" s="74"/>
    </row>
    <row r="179" spans="10:29">
      <c r="J179" s="345"/>
      <c r="K179" s="345"/>
      <c r="L179" s="74"/>
      <c r="M179" s="74"/>
      <c r="N179" s="74"/>
      <c r="O179" s="74"/>
      <c r="P179" s="74"/>
      <c r="Q179" s="74"/>
      <c r="R179" s="74"/>
      <c r="S179" s="74"/>
      <c r="T179" s="74"/>
      <c r="U179" s="74"/>
      <c r="V179" s="74"/>
      <c r="W179" s="74"/>
      <c r="X179" s="74"/>
      <c r="Y179" s="74"/>
      <c r="Z179" s="74"/>
      <c r="AA179" s="74"/>
      <c r="AB179" s="74"/>
      <c r="AC179" s="74"/>
    </row>
    <row r="180" spans="10:29">
      <c r="J180" s="345"/>
      <c r="K180" s="345"/>
      <c r="L180" s="74"/>
      <c r="M180" s="74"/>
      <c r="N180" s="74"/>
      <c r="O180" s="74"/>
      <c r="P180" s="74"/>
      <c r="Q180" s="74"/>
      <c r="R180" s="74"/>
      <c r="S180" s="74"/>
      <c r="T180" s="74"/>
      <c r="U180" s="74"/>
      <c r="V180" s="74"/>
      <c r="W180" s="74"/>
      <c r="X180" s="74"/>
      <c r="Y180" s="74"/>
      <c r="Z180" s="74"/>
      <c r="AA180" s="74"/>
      <c r="AB180" s="74"/>
      <c r="AC180" s="74"/>
    </row>
    <row r="181" spans="10:29">
      <c r="J181" s="345"/>
      <c r="K181" s="345"/>
      <c r="L181" s="74"/>
      <c r="M181" s="74"/>
      <c r="N181" s="74"/>
      <c r="O181" s="74"/>
      <c r="P181" s="74"/>
      <c r="Q181" s="74"/>
      <c r="R181" s="74"/>
      <c r="S181" s="74"/>
      <c r="T181" s="74"/>
      <c r="U181" s="74"/>
      <c r="V181" s="74"/>
      <c r="W181" s="74"/>
      <c r="X181" s="74"/>
      <c r="Y181" s="74"/>
      <c r="Z181" s="74"/>
      <c r="AA181" s="74"/>
      <c r="AB181" s="74"/>
      <c r="AC181" s="74"/>
    </row>
    <row r="182" spans="10:29">
      <c r="J182" s="345"/>
      <c r="K182" s="345"/>
      <c r="L182" s="74"/>
      <c r="M182" s="74"/>
      <c r="N182" s="74"/>
      <c r="O182" s="74"/>
      <c r="P182" s="74"/>
      <c r="Q182" s="74"/>
      <c r="R182" s="74"/>
      <c r="S182" s="74"/>
      <c r="T182" s="74"/>
      <c r="U182" s="74"/>
      <c r="V182" s="74"/>
      <c r="W182" s="74"/>
      <c r="X182" s="74"/>
      <c r="Y182" s="74"/>
      <c r="Z182" s="74"/>
      <c r="AA182" s="74"/>
      <c r="AB182" s="74"/>
      <c r="AC182" s="74"/>
    </row>
    <row r="183" spans="10:29">
      <c r="J183" s="345"/>
      <c r="K183" s="345"/>
      <c r="L183" s="74"/>
      <c r="M183" s="74"/>
      <c r="N183" s="74"/>
      <c r="O183" s="74"/>
      <c r="P183" s="74"/>
      <c r="Q183" s="74"/>
      <c r="R183" s="74"/>
      <c r="S183" s="74"/>
      <c r="T183" s="74"/>
      <c r="U183" s="74"/>
      <c r="V183" s="74"/>
      <c r="W183" s="74"/>
      <c r="X183" s="74"/>
      <c r="Y183" s="74"/>
      <c r="Z183" s="74"/>
      <c r="AA183" s="74"/>
      <c r="AB183" s="74"/>
      <c r="AC183" s="74"/>
    </row>
    <row r="184" spans="10:29">
      <c r="J184" s="345"/>
      <c r="K184" s="345"/>
      <c r="L184" s="74"/>
      <c r="M184" s="74"/>
      <c r="N184" s="74"/>
      <c r="O184" s="74"/>
      <c r="P184" s="74"/>
      <c r="Q184" s="74"/>
      <c r="R184" s="74"/>
      <c r="S184" s="74"/>
      <c r="T184" s="74"/>
      <c r="U184" s="74"/>
      <c r="V184" s="74"/>
      <c r="W184" s="74"/>
      <c r="X184" s="74"/>
      <c r="Y184" s="74"/>
      <c r="Z184" s="74"/>
      <c r="AA184" s="74"/>
      <c r="AB184" s="74"/>
      <c r="AC184" s="74"/>
    </row>
    <row r="185" spans="10:29">
      <c r="J185" s="345"/>
      <c r="K185" s="345"/>
      <c r="L185" s="74"/>
      <c r="M185" s="74"/>
      <c r="N185" s="74"/>
      <c r="O185" s="74"/>
      <c r="P185" s="74"/>
      <c r="Q185" s="74"/>
      <c r="R185" s="74"/>
      <c r="S185" s="74"/>
      <c r="T185" s="74"/>
      <c r="U185" s="74"/>
      <c r="V185" s="74"/>
      <c r="W185" s="74"/>
      <c r="X185" s="74"/>
      <c r="Y185" s="74"/>
      <c r="Z185" s="74"/>
      <c r="AA185" s="74"/>
      <c r="AB185" s="74"/>
      <c r="AC185" s="74"/>
    </row>
    <row r="186" spans="10:29">
      <c r="J186" s="345"/>
      <c r="K186" s="345"/>
      <c r="L186" s="74"/>
      <c r="M186" s="74"/>
      <c r="N186" s="74"/>
      <c r="O186" s="74"/>
      <c r="P186" s="74"/>
      <c r="Q186" s="74"/>
      <c r="R186" s="74"/>
      <c r="S186" s="74"/>
      <c r="T186" s="74"/>
      <c r="U186" s="74"/>
      <c r="V186" s="74"/>
      <c r="W186" s="74"/>
      <c r="X186" s="74"/>
      <c r="Y186" s="74"/>
      <c r="Z186" s="74"/>
      <c r="AA186" s="74"/>
      <c r="AB186" s="74"/>
      <c r="AC186" s="74"/>
    </row>
    <row r="187" spans="10:29">
      <c r="J187" s="345"/>
      <c r="K187" s="345"/>
      <c r="L187" s="74"/>
      <c r="M187" s="74"/>
      <c r="N187" s="74"/>
      <c r="O187" s="74"/>
      <c r="P187" s="74"/>
      <c r="Q187" s="74"/>
      <c r="R187" s="74"/>
      <c r="S187" s="74"/>
      <c r="T187" s="74"/>
      <c r="U187" s="74"/>
      <c r="V187" s="74"/>
      <c r="W187" s="74"/>
      <c r="X187" s="74"/>
      <c r="Y187" s="74"/>
      <c r="Z187" s="74"/>
      <c r="AA187" s="74"/>
      <c r="AB187" s="74"/>
      <c r="AC187" s="74"/>
    </row>
    <row r="188" spans="10:29">
      <c r="J188" s="345"/>
      <c r="K188" s="345"/>
      <c r="L188" s="74"/>
      <c r="M188" s="74"/>
      <c r="N188" s="74"/>
      <c r="O188" s="74"/>
      <c r="P188" s="74"/>
      <c r="Q188" s="74"/>
      <c r="R188" s="74"/>
      <c r="S188" s="74"/>
      <c r="T188" s="74"/>
      <c r="U188" s="74"/>
      <c r="V188" s="74"/>
      <c r="W188" s="74"/>
      <c r="X188" s="74"/>
      <c r="Y188" s="74"/>
      <c r="Z188" s="74"/>
      <c r="AA188" s="74"/>
      <c r="AB188" s="74"/>
      <c r="AC188" s="74"/>
    </row>
    <row r="189" spans="10:29">
      <c r="J189" s="345"/>
      <c r="K189" s="345"/>
      <c r="L189" s="74"/>
      <c r="M189" s="74"/>
      <c r="N189" s="74"/>
      <c r="O189" s="74"/>
      <c r="P189" s="74"/>
      <c r="Q189" s="74"/>
      <c r="R189" s="74"/>
      <c r="S189" s="74"/>
      <c r="T189" s="74"/>
      <c r="U189" s="74"/>
      <c r="V189" s="74"/>
      <c r="W189" s="74"/>
      <c r="X189" s="74"/>
      <c r="Y189" s="74"/>
      <c r="Z189" s="74"/>
      <c r="AA189" s="74"/>
      <c r="AB189" s="74"/>
      <c r="AC189" s="74"/>
    </row>
    <row r="190" spans="10:29">
      <c r="J190" s="345"/>
      <c r="K190" s="345"/>
      <c r="L190" s="74"/>
      <c r="M190" s="74"/>
      <c r="N190" s="74"/>
      <c r="O190" s="74"/>
      <c r="P190" s="74"/>
      <c r="Q190" s="74"/>
      <c r="R190" s="74"/>
      <c r="S190" s="74"/>
      <c r="T190" s="74"/>
      <c r="U190" s="74"/>
      <c r="V190" s="74"/>
      <c r="W190" s="74"/>
      <c r="X190" s="74"/>
      <c r="Y190" s="74"/>
      <c r="Z190" s="74"/>
      <c r="AA190" s="74"/>
      <c r="AB190" s="74"/>
      <c r="AC190" s="74"/>
    </row>
    <row r="191" spans="10:29">
      <c r="J191" s="345"/>
      <c r="K191" s="345"/>
      <c r="L191" s="74"/>
      <c r="M191" s="74"/>
      <c r="N191" s="74"/>
      <c r="O191" s="74"/>
      <c r="P191" s="74"/>
      <c r="Q191" s="74"/>
      <c r="R191" s="74"/>
      <c r="S191" s="74"/>
      <c r="T191" s="74"/>
      <c r="U191" s="74"/>
      <c r="V191" s="74"/>
      <c r="W191" s="74"/>
      <c r="X191" s="74"/>
      <c r="Y191" s="74"/>
      <c r="Z191" s="74"/>
      <c r="AA191" s="74"/>
      <c r="AB191" s="74"/>
      <c r="AC191" s="74"/>
    </row>
    <row r="192" spans="10:29">
      <c r="J192" s="345"/>
      <c r="K192" s="345"/>
      <c r="L192" s="74"/>
      <c r="M192" s="74"/>
      <c r="N192" s="74"/>
      <c r="O192" s="74"/>
      <c r="P192" s="74"/>
      <c r="Q192" s="74"/>
      <c r="R192" s="74"/>
      <c r="S192" s="74"/>
      <c r="T192" s="74"/>
      <c r="U192" s="74"/>
      <c r="V192" s="74"/>
      <c r="W192" s="74"/>
      <c r="X192" s="74"/>
      <c r="Y192" s="74"/>
      <c r="Z192" s="74"/>
      <c r="AA192" s="74"/>
      <c r="AB192" s="74"/>
      <c r="AC192" s="74"/>
    </row>
    <row r="193" spans="10:29">
      <c r="J193" s="345"/>
      <c r="K193" s="345"/>
      <c r="L193" s="74"/>
      <c r="M193" s="74"/>
      <c r="N193" s="74"/>
      <c r="O193" s="74"/>
      <c r="P193" s="74"/>
      <c r="Q193" s="74"/>
      <c r="R193" s="74"/>
      <c r="S193" s="74"/>
      <c r="T193" s="74"/>
      <c r="U193" s="74"/>
      <c r="V193" s="74"/>
      <c r="W193" s="74"/>
      <c r="X193" s="74"/>
      <c r="Y193" s="74"/>
      <c r="Z193" s="74"/>
      <c r="AA193" s="74"/>
      <c r="AB193" s="74"/>
      <c r="AC193" s="74"/>
    </row>
    <row r="194" spans="10:29">
      <c r="J194" s="345"/>
      <c r="K194" s="345"/>
      <c r="L194" s="74"/>
      <c r="M194" s="74"/>
      <c r="N194" s="74"/>
      <c r="O194" s="74"/>
      <c r="P194" s="74"/>
      <c r="Q194" s="74"/>
      <c r="R194" s="74"/>
      <c r="S194" s="74"/>
      <c r="T194" s="74"/>
      <c r="U194" s="74"/>
      <c r="V194" s="74"/>
      <c r="W194" s="74"/>
      <c r="X194" s="74"/>
      <c r="Y194" s="74"/>
      <c r="Z194" s="74"/>
      <c r="AA194" s="74"/>
      <c r="AB194" s="74"/>
      <c r="AC194" s="74"/>
    </row>
    <row r="195" spans="10:29">
      <c r="J195" s="345"/>
      <c r="K195" s="345"/>
      <c r="L195" s="74"/>
      <c r="M195" s="74"/>
      <c r="N195" s="74"/>
      <c r="O195" s="74"/>
      <c r="P195" s="74"/>
      <c r="Q195" s="74"/>
      <c r="R195" s="74"/>
      <c r="S195" s="74"/>
      <c r="T195" s="74"/>
      <c r="U195" s="74"/>
      <c r="V195" s="74"/>
      <c r="W195" s="74"/>
      <c r="X195" s="74"/>
      <c r="Y195" s="74"/>
      <c r="Z195" s="74"/>
      <c r="AA195" s="74"/>
      <c r="AB195" s="74"/>
      <c r="AC195" s="74"/>
    </row>
    <row r="196" spans="10:29">
      <c r="J196" s="345"/>
      <c r="K196" s="345"/>
      <c r="L196" s="74"/>
      <c r="M196" s="74"/>
      <c r="N196" s="74"/>
      <c r="O196" s="74"/>
      <c r="P196" s="74"/>
      <c r="Q196" s="74"/>
      <c r="R196" s="74"/>
      <c r="S196" s="74"/>
      <c r="T196" s="74"/>
      <c r="U196" s="74"/>
      <c r="V196" s="74"/>
      <c r="W196" s="74"/>
      <c r="X196" s="74"/>
      <c r="Y196" s="74"/>
      <c r="Z196" s="74"/>
      <c r="AA196" s="74"/>
      <c r="AB196" s="74"/>
      <c r="AC196" s="74"/>
    </row>
    <row r="197" spans="10:29">
      <c r="J197" s="345"/>
      <c r="K197" s="345"/>
      <c r="L197" s="74"/>
      <c r="M197" s="74"/>
      <c r="N197" s="74"/>
      <c r="O197" s="74"/>
      <c r="P197" s="74"/>
      <c r="Q197" s="74"/>
      <c r="R197" s="74"/>
      <c r="S197" s="74"/>
      <c r="T197" s="74"/>
      <c r="U197" s="74"/>
      <c r="V197" s="74"/>
      <c r="W197" s="74"/>
      <c r="X197" s="74"/>
      <c r="Y197" s="74"/>
      <c r="Z197" s="74"/>
      <c r="AA197" s="74"/>
      <c r="AB197" s="74"/>
      <c r="AC197" s="74"/>
    </row>
    <row r="198" spans="10:29">
      <c r="J198" s="345"/>
      <c r="K198" s="345"/>
      <c r="L198" s="74"/>
      <c r="M198" s="74"/>
      <c r="N198" s="74"/>
      <c r="O198" s="74"/>
      <c r="P198" s="74"/>
      <c r="Q198" s="74"/>
      <c r="R198" s="74"/>
      <c r="S198" s="74"/>
      <c r="T198" s="74"/>
      <c r="U198" s="74"/>
      <c r="V198" s="74"/>
      <c r="W198" s="74"/>
      <c r="X198" s="74"/>
      <c r="Y198" s="74"/>
      <c r="Z198" s="74"/>
      <c r="AA198" s="74"/>
      <c r="AB198" s="74"/>
      <c r="AC198" s="74"/>
    </row>
    <row r="199" spans="10:29">
      <c r="J199" s="345"/>
      <c r="K199" s="345"/>
      <c r="L199" s="74"/>
      <c r="M199" s="74"/>
      <c r="N199" s="74"/>
      <c r="O199" s="74"/>
      <c r="P199" s="74"/>
      <c r="Q199" s="74"/>
      <c r="R199" s="74"/>
      <c r="S199" s="74"/>
      <c r="T199" s="74"/>
      <c r="U199" s="74"/>
      <c r="V199" s="74"/>
      <c r="W199" s="74"/>
      <c r="X199" s="74"/>
      <c r="Y199" s="74"/>
      <c r="Z199" s="74"/>
      <c r="AA199" s="74"/>
      <c r="AB199" s="74"/>
      <c r="AC199" s="74"/>
    </row>
    <row r="200" spans="10:29">
      <c r="J200" s="345"/>
      <c r="K200" s="345"/>
      <c r="L200" s="74"/>
      <c r="M200" s="74"/>
      <c r="N200" s="74"/>
      <c r="O200" s="74"/>
      <c r="P200" s="74"/>
      <c r="Q200" s="74"/>
      <c r="R200" s="74"/>
      <c r="S200" s="74"/>
      <c r="T200" s="74"/>
      <c r="U200" s="74"/>
      <c r="V200" s="74"/>
      <c r="W200" s="74"/>
      <c r="X200" s="74"/>
      <c r="Y200" s="74"/>
      <c r="Z200" s="74"/>
      <c r="AA200" s="74"/>
      <c r="AB200" s="74"/>
      <c r="AC200" s="74"/>
    </row>
    <row r="201" spans="10:29">
      <c r="J201" s="345"/>
      <c r="K201" s="345"/>
      <c r="L201" s="74"/>
      <c r="M201" s="74"/>
      <c r="N201" s="74"/>
      <c r="O201" s="74"/>
      <c r="P201" s="74"/>
      <c r="Q201" s="74"/>
      <c r="R201" s="74"/>
      <c r="S201" s="74"/>
      <c r="T201" s="74"/>
      <c r="U201" s="74"/>
      <c r="V201" s="74"/>
      <c r="W201" s="74"/>
      <c r="X201" s="74"/>
      <c r="Y201" s="74"/>
      <c r="Z201" s="74"/>
      <c r="AA201" s="74"/>
      <c r="AB201" s="74"/>
      <c r="AC201" s="74"/>
    </row>
    <row r="202" spans="10:29">
      <c r="J202" s="345"/>
      <c r="K202" s="345"/>
      <c r="L202" s="74"/>
      <c r="M202" s="74"/>
      <c r="N202" s="74"/>
      <c r="O202" s="74"/>
      <c r="P202" s="74"/>
      <c r="Q202" s="74"/>
      <c r="R202" s="74"/>
      <c r="S202" s="74"/>
      <c r="T202" s="74"/>
      <c r="U202" s="74"/>
      <c r="V202" s="74"/>
      <c r="W202" s="74"/>
      <c r="X202" s="74"/>
      <c r="Y202" s="74"/>
      <c r="Z202" s="74"/>
      <c r="AA202" s="74"/>
      <c r="AB202" s="74"/>
      <c r="AC202" s="74"/>
    </row>
    <row r="203" spans="10:29">
      <c r="J203" s="345"/>
      <c r="K203" s="345"/>
      <c r="L203" s="74"/>
      <c r="M203" s="74"/>
      <c r="N203" s="74"/>
      <c r="O203" s="74"/>
      <c r="P203" s="74"/>
      <c r="Q203" s="74"/>
      <c r="R203" s="74"/>
      <c r="S203" s="74"/>
      <c r="T203" s="74"/>
      <c r="U203" s="74"/>
      <c r="V203" s="74"/>
      <c r="W203" s="74"/>
      <c r="X203" s="74"/>
      <c r="Y203" s="74"/>
      <c r="Z203" s="74"/>
      <c r="AA203" s="74"/>
      <c r="AB203" s="74"/>
      <c r="AC203" s="74"/>
    </row>
    <row r="204" spans="10:29">
      <c r="J204" s="345"/>
      <c r="K204" s="345"/>
      <c r="L204" s="74"/>
      <c r="M204" s="74"/>
      <c r="N204" s="74"/>
      <c r="O204" s="74"/>
      <c r="P204" s="74"/>
      <c r="Q204" s="74"/>
      <c r="R204" s="74"/>
      <c r="S204" s="74"/>
      <c r="T204" s="74"/>
      <c r="U204" s="74"/>
      <c r="V204" s="74"/>
      <c r="W204" s="74"/>
      <c r="X204" s="74"/>
      <c r="Y204" s="74"/>
      <c r="Z204" s="74"/>
      <c r="AA204" s="74"/>
      <c r="AB204" s="74"/>
      <c r="AC204" s="74"/>
    </row>
    <row r="205" spans="10:29">
      <c r="J205" s="345"/>
      <c r="K205" s="345"/>
      <c r="L205" s="74"/>
      <c r="M205" s="74"/>
      <c r="N205" s="74"/>
      <c r="O205" s="74"/>
      <c r="P205" s="74"/>
      <c r="Q205" s="74"/>
      <c r="R205" s="74"/>
      <c r="S205" s="74"/>
      <c r="T205" s="74"/>
      <c r="U205" s="74"/>
      <c r="V205" s="74"/>
      <c r="W205" s="74"/>
      <c r="X205" s="74"/>
      <c r="Y205" s="74"/>
      <c r="Z205" s="74"/>
      <c r="AA205" s="74"/>
      <c r="AB205" s="74"/>
      <c r="AC205" s="74"/>
    </row>
    <row r="206" spans="10:29">
      <c r="J206" s="345"/>
      <c r="K206" s="345"/>
      <c r="L206" s="74"/>
      <c r="M206" s="74"/>
      <c r="N206" s="74"/>
      <c r="O206" s="74"/>
      <c r="P206" s="74"/>
      <c r="Q206" s="74"/>
      <c r="R206" s="74"/>
      <c r="S206" s="74"/>
      <c r="T206" s="74"/>
      <c r="U206" s="74"/>
      <c r="V206" s="74"/>
      <c r="W206" s="74"/>
      <c r="X206" s="74"/>
      <c r="Y206" s="74"/>
      <c r="Z206" s="74"/>
      <c r="AA206" s="74"/>
      <c r="AB206" s="74"/>
      <c r="AC206" s="74"/>
    </row>
    <row r="207" spans="10:29">
      <c r="J207" s="345"/>
      <c r="K207" s="345"/>
      <c r="L207" s="74"/>
      <c r="M207" s="74"/>
      <c r="N207" s="74"/>
      <c r="O207" s="74"/>
      <c r="P207" s="74"/>
      <c r="Q207" s="74"/>
      <c r="R207" s="74"/>
      <c r="S207" s="74"/>
      <c r="T207" s="74"/>
      <c r="U207" s="74"/>
      <c r="V207" s="74"/>
      <c r="W207" s="74"/>
      <c r="X207" s="74"/>
      <c r="Y207" s="74"/>
      <c r="Z207" s="74"/>
      <c r="AA207" s="74"/>
      <c r="AB207" s="74"/>
      <c r="AC207" s="74"/>
    </row>
    <row r="208" spans="10:29">
      <c r="J208" s="345"/>
      <c r="K208" s="345"/>
      <c r="L208" s="74"/>
      <c r="M208" s="74"/>
      <c r="N208" s="74"/>
      <c r="O208" s="74"/>
      <c r="P208" s="74"/>
      <c r="Q208" s="74"/>
      <c r="R208" s="74"/>
      <c r="S208" s="74"/>
      <c r="T208" s="74"/>
      <c r="U208" s="74"/>
      <c r="V208" s="74"/>
      <c r="W208" s="74"/>
      <c r="X208" s="74"/>
      <c r="Y208" s="74"/>
      <c r="Z208" s="74"/>
      <c r="AA208" s="74"/>
      <c r="AB208" s="74"/>
      <c r="AC208" s="74"/>
    </row>
    <row r="209" spans="10:29">
      <c r="J209" s="345"/>
      <c r="K209" s="345"/>
      <c r="L209" s="74"/>
      <c r="M209" s="74"/>
      <c r="N209" s="74"/>
      <c r="O209" s="74"/>
      <c r="P209" s="74"/>
      <c r="Q209" s="74"/>
      <c r="R209" s="74"/>
      <c r="S209" s="74"/>
      <c r="T209" s="74"/>
      <c r="U209" s="74"/>
      <c r="V209" s="74"/>
      <c r="W209" s="74"/>
      <c r="X209" s="74"/>
      <c r="Y209" s="74"/>
      <c r="Z209" s="74"/>
      <c r="AA209" s="74"/>
      <c r="AB209" s="74"/>
      <c r="AC209" s="74"/>
    </row>
    <row r="210" spans="10:29">
      <c r="J210" s="345"/>
      <c r="K210" s="345"/>
      <c r="L210" s="74"/>
      <c r="M210" s="74"/>
      <c r="N210" s="74"/>
      <c r="O210" s="74"/>
      <c r="P210" s="74"/>
      <c r="Q210" s="74"/>
      <c r="R210" s="74"/>
      <c r="S210" s="74"/>
      <c r="T210" s="74"/>
      <c r="U210" s="74"/>
      <c r="V210" s="74"/>
      <c r="W210" s="74"/>
      <c r="X210" s="74"/>
      <c r="Y210" s="74"/>
      <c r="Z210" s="74"/>
      <c r="AA210" s="74"/>
      <c r="AB210" s="74"/>
      <c r="AC210" s="74"/>
    </row>
    <row r="211" spans="10:29">
      <c r="J211" s="345"/>
      <c r="K211" s="345"/>
      <c r="L211" s="74"/>
      <c r="M211" s="74"/>
      <c r="N211" s="74"/>
      <c r="O211" s="74"/>
      <c r="P211" s="74"/>
      <c r="Q211" s="74"/>
      <c r="R211" s="74"/>
      <c r="S211" s="74"/>
      <c r="T211" s="74"/>
      <c r="U211" s="74"/>
      <c r="V211" s="74"/>
      <c r="W211" s="74"/>
      <c r="X211" s="74"/>
      <c r="Y211" s="74"/>
      <c r="Z211" s="74"/>
      <c r="AA211" s="74"/>
      <c r="AB211" s="74"/>
      <c r="AC211" s="74"/>
    </row>
    <row r="212" spans="10:29">
      <c r="J212" s="345"/>
      <c r="K212" s="345"/>
      <c r="L212" s="74"/>
      <c r="M212" s="74"/>
      <c r="N212" s="74"/>
      <c r="O212" s="74"/>
      <c r="P212" s="74"/>
      <c r="Q212" s="74"/>
      <c r="R212" s="74"/>
      <c r="S212" s="74"/>
      <c r="T212" s="74"/>
      <c r="U212" s="74"/>
      <c r="V212" s="74"/>
      <c r="W212" s="74"/>
      <c r="X212" s="74"/>
      <c r="Y212" s="74"/>
      <c r="Z212" s="74"/>
      <c r="AA212" s="74"/>
      <c r="AB212" s="74"/>
      <c r="AC212" s="74"/>
    </row>
    <row r="213" spans="10:29">
      <c r="J213" s="345"/>
      <c r="K213" s="345"/>
      <c r="L213" s="74"/>
      <c r="M213" s="74"/>
      <c r="N213" s="74"/>
      <c r="O213" s="74"/>
      <c r="P213" s="74"/>
      <c r="Q213" s="74"/>
      <c r="R213" s="74"/>
      <c r="S213" s="74"/>
      <c r="T213" s="74"/>
      <c r="U213" s="74"/>
      <c r="V213" s="74"/>
      <c r="W213" s="74"/>
      <c r="X213" s="74"/>
      <c r="Y213" s="74"/>
      <c r="Z213" s="74"/>
      <c r="AA213" s="74"/>
      <c r="AB213" s="74"/>
      <c r="AC213" s="74"/>
    </row>
    <row r="214" spans="10:29">
      <c r="J214" s="345"/>
      <c r="K214" s="345"/>
      <c r="L214" s="74"/>
      <c r="M214" s="74"/>
      <c r="N214" s="74"/>
      <c r="O214" s="74"/>
      <c r="P214" s="74"/>
      <c r="Q214" s="74"/>
      <c r="R214" s="74"/>
      <c r="S214" s="74"/>
      <c r="T214" s="74"/>
      <c r="U214" s="74"/>
      <c r="V214" s="74"/>
      <c r="W214" s="74"/>
      <c r="X214" s="74"/>
      <c r="Y214" s="74"/>
      <c r="Z214" s="74"/>
      <c r="AA214" s="74"/>
      <c r="AB214" s="74"/>
      <c r="AC214" s="74"/>
    </row>
    <row r="215" spans="10:29">
      <c r="J215" s="345"/>
      <c r="K215" s="345"/>
      <c r="L215" s="74"/>
      <c r="M215" s="74"/>
      <c r="N215" s="74"/>
      <c r="O215" s="74"/>
      <c r="P215" s="74"/>
      <c r="Q215" s="74"/>
      <c r="R215" s="74"/>
      <c r="S215" s="74"/>
      <c r="T215" s="74"/>
      <c r="U215" s="74"/>
      <c r="V215" s="74"/>
      <c r="W215" s="74"/>
      <c r="X215" s="74"/>
      <c r="Y215" s="74"/>
      <c r="Z215" s="74"/>
      <c r="AA215" s="74"/>
      <c r="AB215" s="74"/>
      <c r="AC215" s="74"/>
    </row>
    <row r="216" spans="10:29">
      <c r="J216" s="345"/>
      <c r="K216" s="345"/>
      <c r="L216" s="74"/>
      <c r="M216" s="74"/>
      <c r="N216" s="74"/>
      <c r="O216" s="74"/>
      <c r="P216" s="74"/>
      <c r="Q216" s="74"/>
      <c r="R216" s="74"/>
      <c r="S216" s="74"/>
      <c r="T216" s="74"/>
      <c r="U216" s="74"/>
      <c r="V216" s="74"/>
      <c r="W216" s="74"/>
      <c r="X216" s="74"/>
      <c r="Y216" s="74"/>
      <c r="Z216" s="74"/>
      <c r="AA216" s="74"/>
      <c r="AB216" s="74"/>
      <c r="AC216" s="74"/>
    </row>
    <row r="217" spans="10:29">
      <c r="J217" s="345"/>
      <c r="K217" s="345"/>
      <c r="L217" s="74"/>
      <c r="M217" s="74"/>
      <c r="N217" s="74"/>
      <c r="O217" s="74"/>
      <c r="P217" s="74"/>
      <c r="Q217" s="74"/>
      <c r="R217" s="74"/>
      <c r="S217" s="74"/>
      <c r="T217" s="74"/>
      <c r="U217" s="74"/>
      <c r="V217" s="74"/>
      <c r="W217" s="74"/>
      <c r="X217" s="74"/>
      <c r="Y217" s="74"/>
      <c r="Z217" s="74"/>
      <c r="AA217" s="74"/>
      <c r="AB217" s="74"/>
      <c r="AC217" s="74"/>
    </row>
    <row r="218" spans="10:29">
      <c r="J218" s="345"/>
      <c r="K218" s="345"/>
      <c r="L218" s="74"/>
      <c r="M218" s="74"/>
      <c r="N218" s="74"/>
      <c r="O218" s="74"/>
      <c r="P218" s="74"/>
      <c r="Q218" s="74"/>
      <c r="R218" s="74"/>
      <c r="S218" s="74"/>
      <c r="T218" s="74"/>
      <c r="U218" s="74"/>
      <c r="V218" s="74"/>
      <c r="W218" s="74"/>
      <c r="X218" s="74"/>
      <c r="Y218" s="74"/>
      <c r="Z218" s="74"/>
      <c r="AA218" s="74"/>
      <c r="AB218" s="74"/>
      <c r="AC218" s="74"/>
    </row>
  </sheetData>
  <sheetProtection algorithmName="SHA-512" hashValue="X+oTS16pl+tUib2GPwX6U5RkCVYRtUaDelRs6kH/967NygLd8Sp7IU1m1ddsZoY+4AEn273Mb4Yjrz099wy4bw==" saltValue="Cb3Zb48v/goVyxw5S/P3dQ==" spinCount="100000" sheet="1" objects="1" scenarios="1"/>
  <mergeCells count="5">
    <mergeCell ref="H1:I1"/>
    <mergeCell ref="H2:I3"/>
    <mergeCell ref="F3:G3"/>
    <mergeCell ref="B1:G2"/>
    <mergeCell ref="A1:A2"/>
  </mergeCells>
  <phoneticPr fontId="21" type="noConversion"/>
  <conditionalFormatting sqref="E3">
    <cfRule type="cellIs" dxfId="13" priority="1" operator="equal">
      <formula>"WEL"</formula>
    </cfRule>
    <cfRule type="cellIs" dxfId="12" priority="2" operator="equal">
      <formula>"NIET"</formula>
    </cfRule>
  </conditionalFormatting>
  <hyperlinks>
    <hyperlink ref="G8" r:id="rId1" display="Verplichte standaarden" xr:uid="{0D744E64-AC7D-4540-8F4A-4F7FF2286E91}"/>
  </hyperlinks>
  <pageMargins left="0.70866141732283472" right="0.70866141732283472" top="0.74803149606299213" bottom="0.74803149606299213" header="0.31496062992125984" footer="0.31496062992125984"/>
  <pageSetup paperSize="9" scale="39" fitToWidth="2" fitToHeight="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C6C2-0FE5-4142-8455-7015A9424B73}">
  <sheetPr>
    <tabColor rgb="FFC00000"/>
    <pageSetUpPr fitToPage="1"/>
  </sheetPr>
  <dimension ref="A1:AH711"/>
  <sheetViews>
    <sheetView zoomScaleNormal="100" workbookViewId="0">
      <pane ySplit="3" topLeftCell="A4" activePane="bottomLeft" state="frozen"/>
      <selection pane="bottomLeft" activeCell="H5" sqref="H5"/>
    </sheetView>
  </sheetViews>
  <sheetFormatPr defaultColWidth="8.85546875" defaultRowHeight="12.75"/>
  <cols>
    <col min="1" max="1" width="16.85546875" style="73" bestFit="1" customWidth="1"/>
    <col min="2" max="2" width="23.28515625" style="73" customWidth="1"/>
    <col min="3" max="3" width="7.7109375" style="157" bestFit="1" customWidth="1"/>
    <col min="4" max="4" width="45.42578125" style="73" customWidth="1"/>
    <col min="5" max="5" width="8.85546875" style="165"/>
    <col min="6" max="6" width="8.85546875" style="164"/>
    <col min="7" max="7" width="44" style="73" customWidth="1"/>
    <col min="8" max="8" width="10.42578125" style="164" bestFit="1" customWidth="1"/>
    <col min="9" max="9" width="48.7109375" style="163" customWidth="1"/>
    <col min="10" max="11" width="8.85546875" style="73" hidden="1" customWidth="1"/>
    <col min="12" max="16384" width="8.85546875" style="73"/>
  </cols>
  <sheetData>
    <row r="1" spans="1:34" s="1" customFormat="1" ht="14.25" customHeight="1" thickTop="1">
      <c r="A1" s="400"/>
      <c r="B1" s="396" t="e" cm="1">
        <f t="array" aca="1" ref="B1" ca="1">MID(CELL("filename",A10),FIND("]",CELL("filename",A10))+1,255)</f>
        <v>#VALUE!</v>
      </c>
      <c r="C1" s="396"/>
      <c r="D1" s="396"/>
      <c r="E1" s="396"/>
      <c r="F1" s="396"/>
      <c r="G1" s="397"/>
      <c r="H1" s="388" t="s">
        <v>0</v>
      </c>
      <c r="I1" s="389"/>
      <c r="J1" s="175"/>
      <c r="K1" s="175"/>
      <c r="L1" s="12"/>
      <c r="M1" s="12"/>
      <c r="N1" s="12"/>
      <c r="O1" s="12"/>
      <c r="P1" s="12"/>
      <c r="Q1" s="12"/>
      <c r="R1" s="12"/>
      <c r="S1" s="12"/>
      <c r="T1" s="12"/>
      <c r="U1" s="12"/>
      <c r="V1" s="12"/>
      <c r="W1" s="12"/>
      <c r="X1" s="12"/>
      <c r="Y1" s="12"/>
      <c r="Z1" s="12"/>
      <c r="AA1" s="12"/>
      <c r="AB1" s="12"/>
      <c r="AC1" s="12"/>
    </row>
    <row r="2" spans="1:34" s="1" customFormat="1" ht="27.75" customHeight="1">
      <c r="A2" s="401"/>
      <c r="B2" s="398"/>
      <c r="C2" s="398"/>
      <c r="D2" s="398"/>
      <c r="E2" s="398"/>
      <c r="F2" s="398"/>
      <c r="G2" s="399"/>
      <c r="H2" s="390" t="s">
        <v>1</v>
      </c>
      <c r="I2" s="391"/>
      <c r="J2" s="175">
        <f>COUNT(J5:J250)</f>
        <v>176</v>
      </c>
      <c r="K2" s="162">
        <f>COUNTIF(F5:F250,"x")</f>
        <v>24</v>
      </c>
      <c r="L2" s="12"/>
      <c r="M2" s="12"/>
      <c r="N2" s="12"/>
      <c r="O2" s="12"/>
      <c r="P2" s="12"/>
      <c r="Q2" s="12"/>
      <c r="R2" s="12"/>
      <c r="S2" s="12"/>
      <c r="T2" s="12"/>
      <c r="U2" s="12"/>
      <c r="V2" s="12"/>
      <c r="W2" s="12"/>
      <c r="X2" s="12"/>
      <c r="Y2" s="12"/>
      <c r="Z2" s="12"/>
      <c r="AA2" s="12"/>
      <c r="AB2" s="12"/>
      <c r="AC2" s="12"/>
    </row>
    <row r="3" spans="1:34" s="115" customFormat="1" ht="36" customHeight="1" thickBot="1">
      <c r="A3" s="347" t="s">
        <v>2</v>
      </c>
      <c r="B3" s="346" t="s">
        <v>3</v>
      </c>
      <c r="C3" s="348"/>
      <c r="D3" s="349" t="s">
        <v>4</v>
      </c>
      <c r="E3" s="338" t="str">
        <f>IF(J3=0,"WEL","NIET")</f>
        <v>NIET</v>
      </c>
      <c r="F3" s="394" t="s">
        <v>5</v>
      </c>
      <c r="G3" s="395"/>
      <c r="H3" s="392"/>
      <c r="I3" s="393"/>
      <c r="J3" s="175">
        <f>COUNTIF(J4:J250,0)</f>
        <v>176</v>
      </c>
      <c r="K3" s="175">
        <f>SUM(K5:K250)</f>
        <v>0</v>
      </c>
      <c r="L3" s="116"/>
      <c r="M3" s="116"/>
      <c r="N3" s="116"/>
      <c r="O3" s="116"/>
      <c r="P3" s="116"/>
      <c r="Q3" s="116"/>
      <c r="R3" s="116"/>
      <c r="S3" s="116"/>
      <c r="T3" s="116"/>
      <c r="U3" s="116"/>
      <c r="V3" s="116"/>
      <c r="W3" s="116"/>
      <c r="X3" s="116"/>
      <c r="Y3" s="116"/>
      <c r="Z3" s="116"/>
      <c r="AA3" s="116"/>
      <c r="AB3" s="116"/>
      <c r="AC3" s="116"/>
    </row>
    <row r="4" spans="1:34" s="128" customFormat="1" ht="27" thickTop="1" thickBot="1">
      <c r="A4" s="70" t="s">
        <v>146</v>
      </c>
      <c r="B4" s="193" t="s">
        <v>147</v>
      </c>
      <c r="C4" s="350" t="s">
        <v>8</v>
      </c>
      <c r="D4" s="351" t="s">
        <v>9</v>
      </c>
      <c r="E4" s="350" t="s">
        <v>10</v>
      </c>
      <c r="F4" s="350" t="s">
        <v>11</v>
      </c>
      <c r="G4" s="352" t="s">
        <v>12</v>
      </c>
      <c r="H4" s="377" t="s">
        <v>13</v>
      </c>
      <c r="I4" s="378" t="s">
        <v>14</v>
      </c>
      <c r="J4" s="167"/>
      <c r="K4" s="343"/>
      <c r="L4" s="167"/>
      <c r="M4" s="167"/>
      <c r="N4" s="167"/>
      <c r="O4" s="167"/>
      <c r="P4" s="167"/>
      <c r="Q4" s="127"/>
      <c r="R4" s="127"/>
      <c r="S4" s="127"/>
      <c r="T4" s="127"/>
      <c r="U4" s="127"/>
      <c r="V4" s="127"/>
      <c r="W4" s="127"/>
      <c r="X4" s="127"/>
      <c r="Y4" s="127"/>
      <c r="Z4" s="127"/>
      <c r="AA4" s="127"/>
      <c r="AB4" s="127"/>
      <c r="AC4" s="127"/>
      <c r="AD4" s="127"/>
      <c r="AE4" s="127"/>
      <c r="AF4" s="127"/>
      <c r="AG4" s="127"/>
      <c r="AH4" s="127"/>
    </row>
    <row r="5" spans="1:34" ht="26.25" thickTop="1">
      <c r="A5" s="185"/>
      <c r="B5" s="414"/>
      <c r="C5" s="61" t="s">
        <v>148</v>
      </c>
      <c r="D5" s="44" t="s">
        <v>149</v>
      </c>
      <c r="E5" s="194" t="s">
        <v>17</v>
      </c>
      <c r="F5" s="42"/>
      <c r="G5" s="41" t="s">
        <v>150</v>
      </c>
      <c r="H5" s="83"/>
      <c r="I5" s="170"/>
      <c r="J5" s="344">
        <f>IF(AND(E5&lt;&gt;"x",F5&lt;&gt;"x")," ",IF(OR(AND(E5="x",OR(H5="x",H5="X")),AND(F5="x",LEN(I5)&gt;0)),1,0))</f>
        <v>0</v>
      </c>
      <c r="K5" s="344" t="str">
        <f>IF(F5&lt;&gt;"x"," ",IF(LEN(I5)&gt;0,1,0))</f>
        <v xml:space="preserve"> </v>
      </c>
      <c r="L5" s="127"/>
      <c r="M5" s="127"/>
      <c r="N5" s="127"/>
      <c r="O5" s="74"/>
      <c r="P5" s="74"/>
      <c r="Q5" s="74"/>
      <c r="R5" s="74"/>
      <c r="S5" s="74"/>
      <c r="T5" s="74"/>
      <c r="U5" s="74"/>
      <c r="V5" s="74"/>
      <c r="W5" s="74"/>
      <c r="X5" s="74"/>
      <c r="Y5" s="74"/>
      <c r="Z5" s="74"/>
      <c r="AA5" s="74"/>
      <c r="AB5" s="74"/>
      <c r="AC5" s="74"/>
      <c r="AD5" s="74"/>
      <c r="AE5" s="74"/>
      <c r="AF5" s="74"/>
      <c r="AG5" s="74"/>
      <c r="AH5" s="74"/>
    </row>
    <row r="6" spans="1:34" ht="38.25">
      <c r="A6" s="185"/>
      <c r="B6" s="415"/>
      <c r="C6" s="61" t="s">
        <v>151</v>
      </c>
      <c r="D6" s="44" t="s">
        <v>152</v>
      </c>
      <c r="E6" s="194" t="s">
        <v>17</v>
      </c>
      <c r="F6" s="42"/>
      <c r="G6" s="41"/>
      <c r="H6" s="83"/>
      <c r="I6" s="170"/>
      <c r="J6" s="344">
        <f t="shared" ref="J6:J69" si="0">IF(AND(E6&lt;&gt;"x",F6&lt;&gt;"x")," ",IF(OR(AND(E6="x",OR(H6="x",H6="X")),AND(F6="x",LEN(I6)&gt;0)),1,0))</f>
        <v>0</v>
      </c>
      <c r="K6" s="344" t="str">
        <f t="shared" ref="K6:K69" si="1">IF(F6&lt;&gt;"x"," ",IF(LEN(I6)&gt;0,1,0))</f>
        <v xml:space="preserve"> </v>
      </c>
      <c r="L6" s="127"/>
      <c r="M6" s="127"/>
      <c r="N6" s="127"/>
      <c r="O6" s="74"/>
      <c r="P6" s="74"/>
      <c r="Q6" s="74"/>
      <c r="R6" s="74"/>
      <c r="S6" s="74"/>
      <c r="T6" s="74"/>
      <c r="U6" s="74"/>
      <c r="V6" s="74"/>
      <c r="W6" s="74"/>
      <c r="X6" s="74"/>
      <c r="Y6" s="74"/>
      <c r="Z6" s="74"/>
      <c r="AA6" s="74"/>
      <c r="AB6" s="74"/>
      <c r="AC6" s="74"/>
      <c r="AD6" s="74"/>
      <c r="AE6" s="74"/>
      <c r="AF6" s="74"/>
      <c r="AG6" s="74"/>
      <c r="AH6" s="74"/>
    </row>
    <row r="7" spans="1:34" ht="25.5">
      <c r="A7" s="185"/>
      <c r="B7" s="415"/>
      <c r="C7" s="61" t="s">
        <v>153</v>
      </c>
      <c r="D7" s="44" t="s">
        <v>154</v>
      </c>
      <c r="E7" s="194" t="s">
        <v>17</v>
      </c>
      <c r="F7" s="42"/>
      <c r="G7" s="41"/>
      <c r="H7" s="83"/>
      <c r="I7" s="170"/>
      <c r="J7" s="344">
        <f t="shared" si="0"/>
        <v>0</v>
      </c>
      <c r="K7" s="344" t="str">
        <f t="shared" si="1"/>
        <v xml:space="preserve"> </v>
      </c>
      <c r="L7" s="127"/>
      <c r="M7" s="127"/>
      <c r="N7" s="127"/>
      <c r="O7" s="74"/>
      <c r="P7" s="74"/>
      <c r="Q7" s="74"/>
      <c r="R7" s="74"/>
      <c r="S7" s="74"/>
      <c r="T7" s="74"/>
      <c r="U7" s="74"/>
      <c r="V7" s="74"/>
      <c r="W7" s="74"/>
      <c r="X7" s="74"/>
      <c r="Y7" s="74"/>
      <c r="Z7" s="74"/>
      <c r="AA7" s="74"/>
      <c r="AB7" s="74"/>
      <c r="AC7" s="74"/>
      <c r="AD7" s="74"/>
      <c r="AE7" s="74"/>
      <c r="AF7" s="74"/>
      <c r="AG7" s="74"/>
      <c r="AH7" s="74"/>
    </row>
    <row r="8" spans="1:34" ht="25.5">
      <c r="A8" s="185"/>
      <c r="B8" s="415"/>
      <c r="C8" s="61" t="s">
        <v>155</v>
      </c>
      <c r="D8" s="44" t="s">
        <v>156</v>
      </c>
      <c r="E8" s="194"/>
      <c r="F8" s="42" t="s">
        <v>17</v>
      </c>
      <c r="G8" s="41"/>
      <c r="H8" s="379"/>
      <c r="I8" s="170"/>
      <c r="J8" s="344">
        <f t="shared" si="0"/>
        <v>0</v>
      </c>
      <c r="K8" s="344">
        <f t="shared" si="1"/>
        <v>0</v>
      </c>
      <c r="L8" s="127"/>
      <c r="M8" s="127"/>
      <c r="N8" s="127"/>
      <c r="O8" s="74"/>
      <c r="P8" s="74"/>
      <c r="Q8" s="74"/>
      <c r="R8" s="74"/>
      <c r="S8" s="74"/>
      <c r="T8" s="74"/>
      <c r="U8" s="74"/>
      <c r="V8" s="74"/>
      <c r="W8" s="74"/>
      <c r="X8" s="74"/>
      <c r="Y8" s="74"/>
      <c r="Z8" s="74"/>
      <c r="AA8" s="74"/>
      <c r="AB8" s="74"/>
      <c r="AC8" s="74"/>
      <c r="AD8" s="74"/>
      <c r="AE8" s="74"/>
      <c r="AF8" s="74"/>
      <c r="AG8" s="74"/>
      <c r="AH8" s="74"/>
    </row>
    <row r="9" spans="1:34" ht="25.5">
      <c r="A9" s="185"/>
      <c r="B9" s="415"/>
      <c r="C9" s="61" t="s">
        <v>157</v>
      </c>
      <c r="D9" s="44" t="s">
        <v>158</v>
      </c>
      <c r="E9" s="194" t="s">
        <v>17</v>
      </c>
      <c r="F9" s="42"/>
      <c r="G9" s="41"/>
      <c r="H9" s="83"/>
      <c r="I9" s="170"/>
      <c r="J9" s="344">
        <f t="shared" si="0"/>
        <v>0</v>
      </c>
      <c r="K9" s="344" t="str">
        <f t="shared" si="1"/>
        <v xml:space="preserve"> </v>
      </c>
      <c r="L9" s="127"/>
      <c r="M9" s="127"/>
      <c r="N9" s="127"/>
      <c r="O9" s="74"/>
      <c r="P9" s="74"/>
      <c r="Q9" s="74"/>
      <c r="R9" s="74"/>
      <c r="S9" s="74"/>
      <c r="T9" s="74"/>
      <c r="U9" s="74"/>
      <c r="V9" s="74"/>
      <c r="W9" s="74"/>
      <c r="X9" s="74"/>
      <c r="Y9" s="74"/>
      <c r="Z9" s="74"/>
      <c r="AA9" s="74"/>
      <c r="AB9" s="74"/>
      <c r="AC9" s="74"/>
      <c r="AD9" s="74"/>
      <c r="AE9" s="74"/>
      <c r="AF9" s="74"/>
      <c r="AG9" s="74"/>
      <c r="AH9" s="74"/>
    </row>
    <row r="10" spans="1:34" ht="25.5">
      <c r="A10" s="185"/>
      <c r="B10" s="415"/>
      <c r="C10" s="61" t="s">
        <v>159</v>
      </c>
      <c r="D10" s="44" t="s">
        <v>160</v>
      </c>
      <c r="E10" s="194" t="s">
        <v>17</v>
      </c>
      <c r="F10" s="42"/>
      <c r="G10" s="41"/>
      <c r="H10" s="83"/>
      <c r="I10" s="170"/>
      <c r="J10" s="344">
        <f t="shared" si="0"/>
        <v>0</v>
      </c>
      <c r="K10" s="344" t="str">
        <f t="shared" si="1"/>
        <v xml:space="preserve"> </v>
      </c>
      <c r="L10" s="127"/>
      <c r="M10" s="127"/>
      <c r="N10" s="127"/>
      <c r="O10" s="74"/>
      <c r="P10" s="74"/>
      <c r="Q10" s="74"/>
      <c r="R10" s="74"/>
      <c r="S10" s="74"/>
      <c r="T10" s="74"/>
      <c r="U10" s="74"/>
      <c r="V10" s="74"/>
      <c r="W10" s="74"/>
      <c r="X10" s="74"/>
      <c r="Y10" s="74"/>
      <c r="Z10" s="74"/>
      <c r="AA10" s="74"/>
      <c r="AB10" s="74"/>
      <c r="AC10" s="74"/>
      <c r="AD10" s="74"/>
      <c r="AE10" s="74"/>
      <c r="AF10" s="74"/>
      <c r="AG10" s="74"/>
      <c r="AH10" s="74"/>
    </row>
    <row r="11" spans="1:34" ht="38.25">
      <c r="A11" s="185"/>
      <c r="B11" s="415"/>
      <c r="C11" s="61" t="s">
        <v>161</v>
      </c>
      <c r="D11" s="30" t="s">
        <v>162</v>
      </c>
      <c r="E11" s="195" t="s">
        <v>17</v>
      </c>
      <c r="F11" s="29"/>
      <c r="G11" s="28" t="s">
        <v>163</v>
      </c>
      <c r="H11" s="83"/>
      <c r="I11" s="170"/>
      <c r="J11" s="344">
        <f t="shared" si="0"/>
        <v>0</v>
      </c>
      <c r="K11" s="344" t="str">
        <f t="shared" si="1"/>
        <v xml:space="preserve"> </v>
      </c>
      <c r="L11" s="127"/>
      <c r="M11" s="127"/>
      <c r="N11" s="127"/>
      <c r="O11" s="74"/>
      <c r="P11" s="74"/>
      <c r="Q11" s="74"/>
      <c r="R11" s="74"/>
      <c r="S11" s="74"/>
      <c r="T11" s="74"/>
      <c r="U11" s="74"/>
      <c r="V11" s="74"/>
      <c r="W11" s="74"/>
      <c r="X11" s="74"/>
      <c r="Y11" s="74"/>
      <c r="Z11" s="74"/>
      <c r="AA11" s="74"/>
      <c r="AB11" s="74"/>
      <c r="AC11" s="74"/>
      <c r="AD11" s="74"/>
      <c r="AE11" s="74"/>
      <c r="AF11" s="74"/>
      <c r="AG11" s="74"/>
      <c r="AH11" s="74"/>
    </row>
    <row r="12" spans="1:34">
      <c r="A12" s="185"/>
      <c r="B12" s="415"/>
      <c r="C12" s="61" t="s">
        <v>164</v>
      </c>
      <c r="D12" s="30" t="s">
        <v>165</v>
      </c>
      <c r="E12" s="195" t="s">
        <v>17</v>
      </c>
      <c r="F12" s="29"/>
      <c r="G12" s="28"/>
      <c r="H12" s="83"/>
      <c r="I12" s="170"/>
      <c r="J12" s="344">
        <f t="shared" si="0"/>
        <v>0</v>
      </c>
      <c r="K12" s="344" t="str">
        <f t="shared" si="1"/>
        <v xml:space="preserve"> </v>
      </c>
      <c r="L12" s="127"/>
      <c r="M12" s="127"/>
      <c r="N12" s="127"/>
      <c r="O12" s="74"/>
      <c r="P12" s="74"/>
      <c r="Q12" s="74"/>
      <c r="R12" s="74"/>
      <c r="S12" s="74"/>
      <c r="T12" s="74"/>
      <c r="U12" s="74"/>
      <c r="V12" s="74"/>
      <c r="W12" s="74"/>
      <c r="X12" s="74"/>
      <c r="Y12" s="74"/>
      <c r="Z12" s="74"/>
      <c r="AA12" s="74"/>
      <c r="AB12" s="74"/>
      <c r="AC12" s="74"/>
      <c r="AD12" s="74"/>
      <c r="AE12" s="74"/>
      <c r="AF12" s="74"/>
      <c r="AG12" s="74"/>
      <c r="AH12" s="74"/>
    </row>
    <row r="13" spans="1:34" ht="25.5">
      <c r="A13" s="185"/>
      <c r="B13" s="415"/>
      <c r="C13" s="61" t="s">
        <v>166</v>
      </c>
      <c r="D13" s="30" t="s">
        <v>167</v>
      </c>
      <c r="E13" s="195" t="s">
        <v>17</v>
      </c>
      <c r="F13" s="29"/>
      <c r="G13" s="28"/>
      <c r="H13" s="83"/>
      <c r="I13" s="170"/>
      <c r="J13" s="344">
        <f t="shared" si="0"/>
        <v>0</v>
      </c>
      <c r="K13" s="344" t="str">
        <f t="shared" si="1"/>
        <v xml:space="preserve"> </v>
      </c>
      <c r="L13" s="127"/>
      <c r="M13" s="127"/>
      <c r="N13" s="127"/>
      <c r="O13" s="74"/>
      <c r="P13" s="74"/>
      <c r="Q13" s="74"/>
      <c r="R13" s="74"/>
      <c r="S13" s="74"/>
      <c r="T13" s="74"/>
      <c r="U13" s="74"/>
      <c r="V13" s="74"/>
      <c r="W13" s="74"/>
      <c r="X13" s="74"/>
      <c r="Y13" s="74"/>
      <c r="Z13" s="74"/>
      <c r="AA13" s="74"/>
      <c r="AB13" s="74"/>
      <c r="AC13" s="74"/>
      <c r="AD13" s="74"/>
      <c r="AE13" s="74"/>
      <c r="AF13" s="74"/>
      <c r="AG13" s="74"/>
      <c r="AH13" s="74"/>
    </row>
    <row r="14" spans="1:34" ht="25.5">
      <c r="A14" s="185"/>
      <c r="B14" s="415"/>
      <c r="C14" s="61" t="s">
        <v>168</v>
      </c>
      <c r="D14" s="44" t="s">
        <v>169</v>
      </c>
      <c r="E14" s="194" t="s">
        <v>17</v>
      </c>
      <c r="F14" s="42"/>
      <c r="G14" s="41"/>
      <c r="H14" s="83"/>
      <c r="I14" s="171"/>
      <c r="J14" s="344">
        <f t="shared" si="0"/>
        <v>0</v>
      </c>
      <c r="K14" s="344" t="str">
        <f t="shared" si="1"/>
        <v xml:space="preserve"> </v>
      </c>
      <c r="L14" s="127"/>
      <c r="M14" s="127"/>
      <c r="N14" s="127"/>
      <c r="O14" s="74"/>
      <c r="P14" s="74"/>
      <c r="Q14" s="74"/>
      <c r="R14" s="74"/>
      <c r="S14" s="74"/>
      <c r="T14" s="74"/>
      <c r="U14" s="74"/>
      <c r="V14" s="74"/>
      <c r="W14" s="74"/>
      <c r="X14" s="74"/>
      <c r="Y14" s="74"/>
      <c r="Z14" s="74"/>
      <c r="AA14" s="74"/>
      <c r="AB14" s="74"/>
      <c r="AC14" s="74"/>
      <c r="AD14" s="74"/>
      <c r="AE14" s="74"/>
      <c r="AF14" s="74"/>
      <c r="AG14" s="74"/>
      <c r="AH14" s="74"/>
    </row>
    <row r="15" spans="1:34" ht="25.5">
      <c r="A15" s="185"/>
      <c r="B15" s="415"/>
      <c r="C15" s="408" t="s">
        <v>170</v>
      </c>
      <c r="D15" s="186" t="s">
        <v>171</v>
      </c>
      <c r="E15" s="196"/>
      <c r="F15" s="188"/>
      <c r="G15" s="187"/>
      <c r="H15" s="83"/>
      <c r="I15" s="171"/>
      <c r="J15" s="344" t="str">
        <f t="shared" si="0"/>
        <v xml:space="preserve"> </v>
      </c>
      <c r="K15" s="344" t="str">
        <f t="shared" si="1"/>
        <v xml:space="preserve"> </v>
      </c>
      <c r="L15" s="127"/>
      <c r="M15" s="127"/>
      <c r="N15" s="127"/>
      <c r="O15" s="74"/>
      <c r="P15" s="74"/>
      <c r="Q15" s="74"/>
      <c r="R15" s="74"/>
      <c r="S15" s="74"/>
      <c r="T15" s="74"/>
      <c r="U15" s="74"/>
      <c r="V15" s="74"/>
      <c r="W15" s="74"/>
      <c r="X15" s="74"/>
      <c r="Y15" s="74"/>
      <c r="Z15" s="74"/>
      <c r="AA15" s="74"/>
      <c r="AB15" s="74"/>
      <c r="AC15" s="74"/>
      <c r="AD15" s="74"/>
      <c r="AE15" s="74"/>
      <c r="AF15" s="74"/>
      <c r="AG15" s="74"/>
      <c r="AH15" s="74"/>
    </row>
    <row r="16" spans="1:34">
      <c r="A16" s="185"/>
      <c r="B16" s="415"/>
      <c r="C16" s="409"/>
      <c r="D16" s="197" t="s">
        <v>172</v>
      </c>
      <c r="E16" s="194" t="s">
        <v>17</v>
      </c>
      <c r="F16" s="42"/>
      <c r="G16" s="41"/>
      <c r="H16" s="83"/>
      <c r="I16" s="171"/>
      <c r="J16" s="344">
        <f t="shared" si="0"/>
        <v>0</v>
      </c>
      <c r="K16" s="344" t="str">
        <f t="shared" si="1"/>
        <v xml:space="preserve"> </v>
      </c>
      <c r="L16" s="127"/>
      <c r="M16" s="127"/>
      <c r="N16" s="127"/>
      <c r="O16" s="74"/>
      <c r="P16" s="74"/>
      <c r="Q16" s="74"/>
      <c r="R16" s="74"/>
      <c r="S16" s="74"/>
      <c r="T16" s="74"/>
      <c r="U16" s="74"/>
      <c r="V16" s="74"/>
      <c r="W16" s="74"/>
      <c r="X16" s="74"/>
      <c r="Y16" s="74"/>
      <c r="Z16" s="74"/>
      <c r="AA16" s="74"/>
      <c r="AB16" s="74"/>
      <c r="AC16" s="74"/>
      <c r="AD16" s="74"/>
      <c r="AE16" s="74"/>
      <c r="AF16" s="74"/>
      <c r="AG16" s="74"/>
      <c r="AH16" s="74"/>
    </row>
    <row r="17" spans="1:34">
      <c r="A17" s="185"/>
      <c r="B17" s="415"/>
      <c r="C17" s="409"/>
      <c r="D17" s="197" t="s">
        <v>173</v>
      </c>
      <c r="E17" s="194"/>
      <c r="F17" s="42" t="s">
        <v>17</v>
      </c>
      <c r="G17" s="41"/>
      <c r="H17" s="379"/>
      <c r="I17" s="171"/>
      <c r="J17" s="344">
        <f t="shared" si="0"/>
        <v>0</v>
      </c>
      <c r="K17" s="344">
        <f t="shared" si="1"/>
        <v>0</v>
      </c>
      <c r="L17" s="127"/>
      <c r="M17" s="127"/>
      <c r="N17" s="127"/>
      <c r="O17" s="74"/>
      <c r="P17" s="74"/>
      <c r="Q17" s="74"/>
      <c r="R17" s="74"/>
      <c r="S17" s="74"/>
      <c r="T17" s="74"/>
      <c r="U17" s="74"/>
      <c r="V17" s="74"/>
      <c r="W17" s="74"/>
      <c r="X17" s="74"/>
      <c r="Y17" s="74"/>
      <c r="Z17" s="74"/>
      <c r="AA17" s="74"/>
      <c r="AB17" s="74"/>
      <c r="AC17" s="74"/>
      <c r="AD17" s="74"/>
      <c r="AE17" s="74"/>
      <c r="AF17" s="74"/>
      <c r="AG17" s="74"/>
      <c r="AH17" s="74"/>
    </row>
    <row r="18" spans="1:34">
      <c r="A18" s="185"/>
      <c r="B18" s="415"/>
      <c r="C18" s="409"/>
      <c r="D18" s="197" t="s">
        <v>174</v>
      </c>
      <c r="E18" s="194" t="s">
        <v>17</v>
      </c>
      <c r="F18" s="42"/>
      <c r="G18" s="41"/>
      <c r="H18" s="83"/>
      <c r="I18" s="171"/>
      <c r="J18" s="344">
        <f t="shared" si="0"/>
        <v>0</v>
      </c>
      <c r="K18" s="344" t="str">
        <f t="shared" si="1"/>
        <v xml:space="preserve"> </v>
      </c>
      <c r="L18" s="127"/>
      <c r="M18" s="127"/>
      <c r="N18" s="127"/>
      <c r="O18" s="74"/>
      <c r="P18" s="74"/>
      <c r="Q18" s="74"/>
      <c r="R18" s="74"/>
      <c r="S18" s="74"/>
      <c r="T18" s="74"/>
      <c r="U18" s="74"/>
      <c r="V18" s="74"/>
      <c r="W18" s="74"/>
      <c r="X18" s="74"/>
      <c r="Y18" s="74"/>
      <c r="Z18" s="74"/>
      <c r="AA18" s="74"/>
      <c r="AB18" s="74"/>
      <c r="AC18" s="74"/>
      <c r="AD18" s="74"/>
      <c r="AE18" s="74"/>
      <c r="AF18" s="74"/>
      <c r="AG18" s="74"/>
      <c r="AH18" s="74"/>
    </row>
    <row r="19" spans="1:34">
      <c r="A19" s="185"/>
      <c r="B19" s="415"/>
      <c r="C19" s="409"/>
      <c r="D19" s="197" t="s">
        <v>175</v>
      </c>
      <c r="E19" s="194" t="s">
        <v>17</v>
      </c>
      <c r="F19" s="42"/>
      <c r="G19" s="41"/>
      <c r="H19" s="83"/>
      <c r="I19" s="171"/>
      <c r="J19" s="344">
        <f t="shared" si="0"/>
        <v>0</v>
      </c>
      <c r="K19" s="344" t="str">
        <f t="shared" si="1"/>
        <v xml:space="preserve"> </v>
      </c>
      <c r="L19" s="127"/>
      <c r="M19" s="127"/>
      <c r="N19" s="127"/>
      <c r="O19" s="74"/>
      <c r="P19" s="74"/>
      <c r="Q19" s="74"/>
      <c r="R19" s="74"/>
      <c r="S19" s="74"/>
      <c r="T19" s="74"/>
      <c r="U19" s="74"/>
      <c r="V19" s="74"/>
      <c r="W19" s="74"/>
      <c r="X19" s="74"/>
      <c r="Y19" s="74"/>
      <c r="Z19" s="74"/>
      <c r="AA19" s="74"/>
      <c r="AB19" s="74"/>
      <c r="AC19" s="74"/>
      <c r="AD19" s="74"/>
      <c r="AE19" s="74"/>
      <c r="AF19" s="74"/>
      <c r="AG19" s="74"/>
      <c r="AH19" s="74"/>
    </row>
    <row r="20" spans="1:34" ht="25.5">
      <c r="A20" s="185"/>
      <c r="B20" s="415"/>
      <c r="C20" s="410"/>
      <c r="D20" s="197" t="s">
        <v>176</v>
      </c>
      <c r="E20" s="194" t="s">
        <v>17</v>
      </c>
      <c r="F20" s="42"/>
      <c r="G20" s="41"/>
      <c r="H20" s="83"/>
      <c r="I20" s="171"/>
      <c r="J20" s="344">
        <f t="shared" si="0"/>
        <v>0</v>
      </c>
      <c r="K20" s="344" t="str">
        <f t="shared" si="1"/>
        <v xml:space="preserve"> </v>
      </c>
      <c r="L20" s="127"/>
      <c r="M20" s="127"/>
      <c r="N20" s="127"/>
      <c r="O20" s="74"/>
      <c r="P20" s="74"/>
      <c r="Q20" s="74"/>
      <c r="R20" s="74"/>
      <c r="S20" s="74"/>
      <c r="T20" s="74"/>
      <c r="U20" s="74"/>
      <c r="V20" s="74"/>
      <c r="W20" s="74"/>
      <c r="X20" s="74"/>
      <c r="Y20" s="74"/>
      <c r="Z20" s="74"/>
      <c r="AA20" s="74"/>
      <c r="AB20" s="74"/>
      <c r="AC20" s="74"/>
      <c r="AD20" s="74"/>
      <c r="AE20" s="74"/>
      <c r="AF20" s="74"/>
      <c r="AG20" s="74"/>
      <c r="AH20" s="74"/>
    </row>
    <row r="21" spans="1:34">
      <c r="A21" s="185"/>
      <c r="B21" s="415"/>
      <c r="C21" s="275" t="s">
        <v>177</v>
      </c>
      <c r="D21" s="197" t="s">
        <v>178</v>
      </c>
      <c r="E21" s="196" t="s">
        <v>17</v>
      </c>
      <c r="F21" s="42"/>
      <c r="G21" s="41"/>
      <c r="H21" s="83"/>
      <c r="I21" s="171"/>
      <c r="J21" s="344">
        <f t="shared" si="0"/>
        <v>0</v>
      </c>
      <c r="K21" s="344" t="str">
        <f t="shared" si="1"/>
        <v xml:space="preserve"> </v>
      </c>
      <c r="L21" s="127"/>
      <c r="M21" s="127"/>
      <c r="N21" s="127"/>
      <c r="O21" s="74"/>
      <c r="P21" s="74"/>
      <c r="Q21" s="74"/>
      <c r="R21" s="74"/>
      <c r="S21" s="74"/>
      <c r="T21" s="74"/>
      <c r="U21" s="74"/>
      <c r="V21" s="74"/>
      <c r="W21" s="74"/>
      <c r="X21" s="74"/>
      <c r="Y21" s="74"/>
      <c r="Z21" s="74"/>
      <c r="AA21" s="74"/>
      <c r="AB21" s="74"/>
      <c r="AC21" s="74"/>
      <c r="AD21" s="74"/>
      <c r="AE21" s="74"/>
      <c r="AF21" s="74"/>
      <c r="AG21" s="74"/>
      <c r="AH21" s="74"/>
    </row>
    <row r="22" spans="1:34" ht="38.25">
      <c r="A22" s="185"/>
      <c r="B22" s="415"/>
      <c r="C22" s="411" t="s">
        <v>179</v>
      </c>
      <c r="D22" s="186" t="s">
        <v>180</v>
      </c>
      <c r="E22" s="196"/>
      <c r="F22" s="188"/>
      <c r="G22" s="187"/>
      <c r="H22" s="83"/>
      <c r="I22" s="171"/>
      <c r="J22" s="344" t="str">
        <f t="shared" si="0"/>
        <v xml:space="preserve"> </v>
      </c>
      <c r="K22" s="344" t="str">
        <f t="shared" si="1"/>
        <v xml:space="preserve"> </v>
      </c>
      <c r="L22" s="127"/>
      <c r="M22" s="127"/>
      <c r="N22" s="127"/>
      <c r="O22" s="74"/>
      <c r="P22" s="74"/>
      <c r="Q22" s="74"/>
      <c r="R22" s="74"/>
      <c r="S22" s="74"/>
      <c r="T22" s="74"/>
      <c r="U22" s="74"/>
      <c r="V22" s="74"/>
      <c r="W22" s="74"/>
      <c r="X22" s="74"/>
      <c r="Y22" s="74"/>
      <c r="Z22" s="74"/>
      <c r="AA22" s="74"/>
      <c r="AB22" s="74"/>
      <c r="AC22" s="74"/>
      <c r="AD22" s="74"/>
      <c r="AE22" s="74"/>
      <c r="AF22" s="74"/>
      <c r="AG22" s="74"/>
      <c r="AH22" s="74"/>
    </row>
    <row r="23" spans="1:34">
      <c r="A23" s="185"/>
      <c r="B23" s="415"/>
      <c r="C23" s="412"/>
      <c r="D23" s="197" t="s">
        <v>181</v>
      </c>
      <c r="E23" s="194" t="s">
        <v>17</v>
      </c>
      <c r="F23" s="42"/>
      <c r="G23" s="41"/>
      <c r="H23" s="83"/>
      <c r="I23" s="171"/>
      <c r="J23" s="344">
        <f t="shared" si="0"/>
        <v>0</v>
      </c>
      <c r="K23" s="344" t="str">
        <f t="shared" si="1"/>
        <v xml:space="preserve"> </v>
      </c>
      <c r="L23" s="127"/>
      <c r="M23" s="127"/>
      <c r="N23" s="127"/>
      <c r="O23" s="74"/>
      <c r="P23" s="74"/>
      <c r="Q23" s="74"/>
      <c r="R23" s="74"/>
      <c r="S23" s="74"/>
      <c r="T23" s="74"/>
      <c r="U23" s="74"/>
      <c r="V23" s="74"/>
      <c r="W23" s="74"/>
      <c r="X23" s="74"/>
      <c r="Y23" s="74"/>
      <c r="Z23" s="74"/>
      <c r="AA23" s="74"/>
      <c r="AB23" s="74"/>
      <c r="AC23" s="74"/>
      <c r="AD23" s="74"/>
      <c r="AE23" s="74"/>
      <c r="AF23" s="74"/>
      <c r="AG23" s="74"/>
      <c r="AH23" s="74"/>
    </row>
    <row r="24" spans="1:34">
      <c r="A24" s="185"/>
      <c r="B24" s="415"/>
      <c r="C24" s="412"/>
      <c r="D24" s="197" t="s">
        <v>182</v>
      </c>
      <c r="E24" s="194"/>
      <c r="F24" s="42" t="s">
        <v>17</v>
      </c>
      <c r="G24" s="41"/>
      <c r="H24" s="379"/>
      <c r="I24" s="171"/>
      <c r="J24" s="344">
        <f t="shared" si="0"/>
        <v>0</v>
      </c>
      <c r="K24" s="344">
        <f t="shared" si="1"/>
        <v>0</v>
      </c>
      <c r="L24" s="127"/>
      <c r="M24" s="127"/>
      <c r="N24" s="127"/>
      <c r="O24" s="74"/>
      <c r="P24" s="74"/>
      <c r="Q24" s="74"/>
      <c r="R24" s="74"/>
      <c r="S24" s="74"/>
      <c r="T24" s="74"/>
      <c r="U24" s="74"/>
      <c r="V24" s="74"/>
      <c r="W24" s="74"/>
      <c r="X24" s="74"/>
      <c r="Y24" s="74"/>
      <c r="Z24" s="74"/>
      <c r="AA24" s="74"/>
      <c r="AB24" s="74"/>
      <c r="AC24" s="74"/>
      <c r="AD24" s="74"/>
      <c r="AE24" s="74"/>
      <c r="AF24" s="74"/>
      <c r="AG24" s="74"/>
      <c r="AH24" s="74"/>
    </row>
    <row r="25" spans="1:34">
      <c r="A25" s="185"/>
      <c r="B25" s="415"/>
      <c r="C25" s="413"/>
      <c r="D25" s="197" t="s">
        <v>183</v>
      </c>
      <c r="E25" s="194" t="s">
        <v>17</v>
      </c>
      <c r="F25" s="42"/>
      <c r="G25" s="92"/>
      <c r="H25" s="83"/>
      <c r="I25" s="171"/>
      <c r="J25" s="344">
        <f t="shared" si="0"/>
        <v>0</v>
      </c>
      <c r="K25" s="344" t="str">
        <f t="shared" si="1"/>
        <v xml:space="preserve"> </v>
      </c>
      <c r="L25" s="127"/>
      <c r="M25" s="127"/>
      <c r="N25" s="127"/>
      <c r="O25" s="74"/>
      <c r="P25" s="74"/>
      <c r="Q25" s="74"/>
      <c r="R25" s="74"/>
      <c r="S25" s="74"/>
      <c r="T25" s="74"/>
      <c r="U25" s="74"/>
      <c r="V25" s="74"/>
      <c r="W25" s="74"/>
      <c r="X25" s="74"/>
      <c r="Y25" s="74"/>
      <c r="Z25" s="74"/>
      <c r="AA25" s="74"/>
      <c r="AB25" s="74"/>
      <c r="AC25" s="74"/>
      <c r="AD25" s="74"/>
      <c r="AE25" s="74"/>
      <c r="AF25" s="74"/>
      <c r="AG25" s="74"/>
      <c r="AH25" s="74"/>
    </row>
    <row r="26" spans="1:34" ht="25.5">
      <c r="A26" s="185"/>
      <c r="B26" s="415"/>
      <c r="C26" s="272" t="s">
        <v>184</v>
      </c>
      <c r="D26" s="44" t="s">
        <v>185</v>
      </c>
      <c r="E26" s="194" t="s">
        <v>17</v>
      </c>
      <c r="F26" s="42"/>
      <c r="G26" s="41" t="s">
        <v>186</v>
      </c>
      <c r="H26" s="83"/>
      <c r="I26" s="171"/>
      <c r="J26" s="344">
        <f t="shared" si="0"/>
        <v>0</v>
      </c>
      <c r="K26" s="344" t="str">
        <f t="shared" si="1"/>
        <v xml:space="preserve"> </v>
      </c>
      <c r="L26" s="127"/>
      <c r="M26" s="127"/>
      <c r="N26" s="127"/>
      <c r="O26" s="74"/>
      <c r="P26" s="74"/>
      <c r="Q26" s="74"/>
      <c r="R26" s="74"/>
      <c r="S26" s="74"/>
      <c r="T26" s="74"/>
      <c r="U26" s="74"/>
      <c r="V26" s="74"/>
      <c r="W26" s="74"/>
      <c r="X26" s="74"/>
      <c r="Y26" s="74"/>
      <c r="Z26" s="74"/>
      <c r="AA26" s="74"/>
      <c r="AB26" s="74"/>
      <c r="AC26" s="74"/>
      <c r="AD26" s="74"/>
      <c r="AE26" s="74"/>
      <c r="AF26" s="74"/>
      <c r="AG26" s="74"/>
      <c r="AH26" s="74"/>
    </row>
    <row r="27" spans="1:34" ht="25.5">
      <c r="A27" s="185"/>
      <c r="B27" s="415"/>
      <c r="C27" s="272" t="s">
        <v>187</v>
      </c>
      <c r="D27" s="30" t="s">
        <v>188</v>
      </c>
      <c r="E27" s="194" t="s">
        <v>17</v>
      </c>
      <c r="F27" s="42"/>
      <c r="G27" s="41"/>
      <c r="H27" s="83"/>
      <c r="I27" s="171"/>
      <c r="J27" s="344">
        <f t="shared" si="0"/>
        <v>0</v>
      </c>
      <c r="K27" s="344" t="str">
        <f t="shared" si="1"/>
        <v xml:space="preserve"> </v>
      </c>
      <c r="L27" s="127"/>
      <c r="M27" s="127"/>
      <c r="N27" s="127"/>
      <c r="O27" s="74"/>
      <c r="P27" s="74"/>
      <c r="Q27" s="74"/>
      <c r="R27" s="74"/>
      <c r="S27" s="74"/>
      <c r="T27" s="74"/>
      <c r="U27" s="74"/>
      <c r="V27" s="74"/>
      <c r="W27" s="74"/>
      <c r="X27" s="74"/>
      <c r="Y27" s="74"/>
      <c r="Z27" s="74"/>
      <c r="AA27" s="74"/>
      <c r="AB27" s="74"/>
      <c r="AC27" s="74"/>
      <c r="AD27" s="74"/>
      <c r="AE27" s="74"/>
      <c r="AF27" s="74"/>
      <c r="AG27" s="74"/>
      <c r="AH27" s="74"/>
    </row>
    <row r="28" spans="1:34" ht="67.5">
      <c r="A28" s="185"/>
      <c r="B28" s="415"/>
      <c r="C28" s="272" t="s">
        <v>189</v>
      </c>
      <c r="D28" s="44" t="s">
        <v>190</v>
      </c>
      <c r="E28" s="194" t="s">
        <v>17</v>
      </c>
      <c r="F28" s="42"/>
      <c r="G28" s="41" t="s">
        <v>191</v>
      </c>
      <c r="H28" s="83"/>
      <c r="I28" s="171"/>
      <c r="J28" s="344">
        <f t="shared" si="0"/>
        <v>0</v>
      </c>
      <c r="K28" s="344" t="str">
        <f t="shared" si="1"/>
        <v xml:space="preserve"> </v>
      </c>
      <c r="L28" s="127"/>
      <c r="M28" s="127"/>
      <c r="N28" s="127"/>
      <c r="O28" s="74"/>
      <c r="P28" s="74"/>
      <c r="Q28" s="74"/>
      <c r="R28" s="74"/>
      <c r="S28" s="74"/>
      <c r="T28" s="74"/>
      <c r="U28" s="74"/>
      <c r="V28" s="74"/>
      <c r="W28" s="74"/>
      <c r="X28" s="74"/>
      <c r="Y28" s="74"/>
      <c r="Z28" s="74"/>
      <c r="AA28" s="74"/>
      <c r="AB28" s="74"/>
      <c r="AC28" s="74"/>
      <c r="AD28" s="74"/>
      <c r="AE28" s="74"/>
      <c r="AF28" s="74"/>
      <c r="AG28" s="74"/>
      <c r="AH28" s="74"/>
    </row>
    <row r="29" spans="1:34" ht="38.25">
      <c r="A29" s="185"/>
      <c r="B29" s="415"/>
      <c r="C29" s="272" t="s">
        <v>192</v>
      </c>
      <c r="D29" s="44" t="s">
        <v>193</v>
      </c>
      <c r="E29" s="194" t="s">
        <v>17</v>
      </c>
      <c r="F29" s="42"/>
      <c r="G29" s="41"/>
      <c r="H29" s="83"/>
      <c r="I29" s="171"/>
      <c r="J29" s="344">
        <f t="shared" si="0"/>
        <v>0</v>
      </c>
      <c r="K29" s="344" t="str">
        <f t="shared" si="1"/>
        <v xml:space="preserve"> </v>
      </c>
      <c r="L29" s="127"/>
      <c r="M29" s="127"/>
      <c r="N29" s="127"/>
      <c r="O29" s="74"/>
      <c r="P29" s="74"/>
      <c r="Q29" s="74"/>
      <c r="R29" s="74"/>
      <c r="S29" s="74"/>
      <c r="T29" s="74"/>
      <c r="U29" s="74"/>
      <c r="V29" s="74"/>
      <c r="W29" s="74"/>
      <c r="X29" s="74"/>
      <c r="Y29" s="74"/>
      <c r="Z29" s="74"/>
      <c r="AA29" s="74"/>
      <c r="AB29" s="74"/>
      <c r="AC29" s="74"/>
      <c r="AD29" s="74"/>
      <c r="AE29" s="74"/>
      <c r="AF29" s="74"/>
      <c r="AG29" s="74"/>
      <c r="AH29" s="74"/>
    </row>
    <row r="30" spans="1:34">
      <c r="A30" s="185"/>
      <c r="B30" s="415"/>
      <c r="C30" s="272" t="s">
        <v>194</v>
      </c>
      <c r="D30" s="30" t="s">
        <v>195</v>
      </c>
      <c r="E30" s="194" t="s">
        <v>17</v>
      </c>
      <c r="F30" s="42"/>
      <c r="G30" s="41"/>
      <c r="H30" s="83"/>
      <c r="I30" s="171"/>
      <c r="J30" s="344">
        <f t="shared" si="0"/>
        <v>0</v>
      </c>
      <c r="K30" s="344" t="str">
        <f t="shared" si="1"/>
        <v xml:space="preserve"> </v>
      </c>
      <c r="L30" s="127"/>
      <c r="M30" s="127"/>
      <c r="N30" s="127"/>
      <c r="O30" s="74"/>
      <c r="P30" s="74"/>
      <c r="Q30" s="74"/>
      <c r="R30" s="74"/>
      <c r="S30" s="74"/>
      <c r="T30" s="74"/>
      <c r="U30" s="74"/>
      <c r="V30" s="74"/>
      <c r="W30" s="74"/>
      <c r="X30" s="74"/>
      <c r="Y30" s="74"/>
      <c r="Z30" s="74"/>
      <c r="AA30" s="74"/>
      <c r="AB30" s="74"/>
      <c r="AC30" s="74"/>
      <c r="AD30" s="74"/>
      <c r="AE30" s="74"/>
      <c r="AF30" s="74"/>
      <c r="AG30" s="74"/>
      <c r="AH30" s="74"/>
    </row>
    <row r="31" spans="1:34" ht="25.5">
      <c r="A31" s="185"/>
      <c r="B31" s="415"/>
      <c r="C31" s="272" t="s">
        <v>196</v>
      </c>
      <c r="D31" s="30" t="s">
        <v>197</v>
      </c>
      <c r="E31" s="194"/>
      <c r="F31" s="42" t="s">
        <v>17</v>
      </c>
      <c r="G31" s="41"/>
      <c r="H31" s="379"/>
      <c r="I31" s="171"/>
      <c r="J31" s="344">
        <f t="shared" si="0"/>
        <v>0</v>
      </c>
      <c r="K31" s="344">
        <f t="shared" si="1"/>
        <v>0</v>
      </c>
      <c r="L31" s="127"/>
      <c r="M31" s="127"/>
      <c r="N31" s="127"/>
      <c r="O31" s="74"/>
      <c r="P31" s="74"/>
      <c r="Q31" s="74"/>
      <c r="R31" s="74"/>
      <c r="S31" s="74"/>
      <c r="T31" s="74"/>
      <c r="U31" s="74"/>
      <c r="V31" s="74"/>
      <c r="W31" s="74"/>
      <c r="X31" s="74"/>
      <c r="Y31" s="74"/>
      <c r="Z31" s="74"/>
      <c r="AA31" s="74"/>
      <c r="AB31" s="74"/>
      <c r="AC31" s="74"/>
      <c r="AD31" s="74"/>
      <c r="AE31" s="74"/>
      <c r="AF31" s="74"/>
      <c r="AG31" s="74"/>
      <c r="AH31" s="74"/>
    </row>
    <row r="32" spans="1:34" ht="26.25" thickBot="1">
      <c r="A32" s="198"/>
      <c r="B32" s="416"/>
      <c r="C32" s="272" t="s">
        <v>198</v>
      </c>
      <c r="D32" s="30" t="s">
        <v>199</v>
      </c>
      <c r="E32" s="194"/>
      <c r="F32" s="42" t="s">
        <v>17</v>
      </c>
      <c r="G32" s="41"/>
      <c r="H32" s="379"/>
      <c r="I32" s="171"/>
      <c r="J32" s="344">
        <f t="shared" si="0"/>
        <v>0</v>
      </c>
      <c r="K32" s="344">
        <f t="shared" si="1"/>
        <v>0</v>
      </c>
      <c r="L32" s="127"/>
      <c r="M32" s="127"/>
      <c r="N32" s="127"/>
      <c r="O32" s="74"/>
      <c r="P32" s="74"/>
      <c r="Q32" s="74"/>
      <c r="R32" s="74"/>
      <c r="S32" s="74"/>
      <c r="T32" s="74"/>
      <c r="U32" s="74"/>
      <c r="V32" s="74"/>
      <c r="W32" s="74"/>
      <c r="X32" s="74"/>
      <c r="Y32" s="74"/>
      <c r="Z32" s="74"/>
      <c r="AA32" s="74"/>
      <c r="AB32" s="74"/>
      <c r="AC32" s="74"/>
      <c r="AD32" s="74"/>
      <c r="AE32" s="74"/>
      <c r="AF32" s="74"/>
      <c r="AG32" s="74"/>
      <c r="AH32" s="74"/>
    </row>
    <row r="33" spans="1:34" ht="14.25" thickTop="1" thickBot="1">
      <c r="A33" s="189" t="s">
        <v>200</v>
      </c>
      <c r="B33" s="190" t="s">
        <v>201</v>
      </c>
      <c r="C33" s="350" t="s">
        <v>8</v>
      </c>
      <c r="D33" s="351" t="s">
        <v>9</v>
      </c>
      <c r="E33" s="350" t="s">
        <v>10</v>
      </c>
      <c r="F33" s="350" t="s">
        <v>11</v>
      </c>
      <c r="G33" s="352" t="s">
        <v>12</v>
      </c>
      <c r="H33" s="377" t="s">
        <v>13</v>
      </c>
      <c r="I33" s="378" t="s">
        <v>14</v>
      </c>
      <c r="J33" s="344" t="str">
        <f t="shared" si="0"/>
        <v xml:space="preserve"> </v>
      </c>
      <c r="K33" s="344" t="str">
        <f t="shared" si="1"/>
        <v xml:space="preserve"> </v>
      </c>
      <c r="L33" s="127"/>
      <c r="M33" s="127"/>
      <c r="N33" s="127"/>
      <c r="O33" s="74"/>
      <c r="P33" s="74"/>
      <c r="Q33" s="74"/>
      <c r="R33" s="74"/>
      <c r="S33" s="74"/>
      <c r="T33" s="74"/>
      <c r="U33" s="74"/>
      <c r="V33" s="74"/>
      <c r="W33" s="74"/>
      <c r="X33" s="74"/>
      <c r="Y33" s="74"/>
      <c r="Z33" s="74"/>
      <c r="AA33" s="74"/>
      <c r="AB33" s="74"/>
      <c r="AC33" s="74"/>
      <c r="AD33" s="74"/>
      <c r="AE33" s="74"/>
      <c r="AF33" s="74"/>
      <c r="AG33" s="74"/>
      <c r="AH33" s="74"/>
    </row>
    <row r="34" spans="1:34" ht="26.25" thickTop="1">
      <c r="A34" s="182"/>
      <c r="B34" s="402"/>
      <c r="C34" s="129" t="s">
        <v>202</v>
      </c>
      <c r="D34" s="58" t="s">
        <v>203</v>
      </c>
      <c r="E34" s="194" t="s">
        <v>17</v>
      </c>
      <c r="F34" s="42"/>
      <c r="G34" s="298"/>
      <c r="H34" s="83"/>
      <c r="I34" s="170"/>
      <c r="J34" s="344">
        <f t="shared" si="0"/>
        <v>0</v>
      </c>
      <c r="K34" s="344" t="str">
        <f t="shared" si="1"/>
        <v xml:space="preserve"> </v>
      </c>
      <c r="L34" s="127"/>
      <c r="M34" s="127"/>
      <c r="N34" s="127"/>
      <c r="O34" s="74"/>
      <c r="P34" s="74"/>
      <c r="Q34" s="74"/>
      <c r="R34" s="74"/>
      <c r="S34" s="74"/>
      <c r="T34" s="74"/>
      <c r="U34" s="74"/>
      <c r="V34" s="74"/>
      <c r="W34" s="74"/>
      <c r="X34" s="74"/>
      <c r="Y34" s="74"/>
      <c r="Z34" s="74"/>
      <c r="AA34" s="74"/>
      <c r="AB34" s="74"/>
      <c r="AC34" s="74"/>
      <c r="AD34" s="74"/>
      <c r="AE34" s="74"/>
      <c r="AF34" s="74"/>
      <c r="AG34" s="74"/>
      <c r="AH34" s="74"/>
    </row>
    <row r="35" spans="1:34" ht="51.75" thickBot="1">
      <c r="A35" s="202"/>
      <c r="B35" s="403"/>
      <c r="C35" s="299" t="s">
        <v>204</v>
      </c>
      <c r="D35" s="25" t="s">
        <v>205</v>
      </c>
      <c r="E35" s="199" t="s">
        <v>17</v>
      </c>
      <c r="F35" s="24"/>
      <c r="G35" s="297" t="s">
        <v>206</v>
      </c>
      <c r="H35" s="178"/>
      <c r="I35" s="177"/>
      <c r="J35" s="344">
        <f t="shared" si="0"/>
        <v>0</v>
      </c>
      <c r="K35" s="344" t="str">
        <f t="shared" si="1"/>
        <v xml:space="preserve"> </v>
      </c>
      <c r="L35" s="127"/>
      <c r="M35" s="127"/>
      <c r="N35" s="127"/>
      <c r="O35" s="74"/>
      <c r="P35" s="74"/>
      <c r="Q35" s="74"/>
      <c r="R35" s="74"/>
      <c r="S35" s="74"/>
      <c r="T35" s="74"/>
      <c r="U35" s="74"/>
      <c r="V35" s="74"/>
      <c r="W35" s="74"/>
      <c r="X35" s="74"/>
      <c r="Y35" s="74"/>
      <c r="Z35" s="74"/>
      <c r="AA35" s="74"/>
      <c r="AB35" s="74"/>
      <c r="AC35" s="74"/>
      <c r="AD35" s="74"/>
      <c r="AE35" s="74"/>
      <c r="AF35" s="74"/>
      <c r="AG35" s="74"/>
      <c r="AH35" s="74"/>
    </row>
    <row r="36" spans="1:34" ht="14.25" thickTop="1" thickBot="1">
      <c r="A36" s="200" t="s">
        <v>207</v>
      </c>
      <c r="B36" s="134" t="s">
        <v>208</v>
      </c>
      <c r="C36" s="350" t="s">
        <v>8</v>
      </c>
      <c r="D36" s="351" t="s">
        <v>9</v>
      </c>
      <c r="E36" s="350" t="s">
        <v>10</v>
      </c>
      <c r="F36" s="350" t="s">
        <v>11</v>
      </c>
      <c r="G36" s="352" t="s">
        <v>12</v>
      </c>
      <c r="H36" s="377" t="s">
        <v>13</v>
      </c>
      <c r="I36" s="378" t="s">
        <v>14</v>
      </c>
      <c r="J36" s="344" t="str">
        <f t="shared" si="0"/>
        <v xml:space="preserve"> </v>
      </c>
      <c r="K36" s="344" t="str">
        <f t="shared" si="1"/>
        <v xml:space="preserve"> </v>
      </c>
      <c r="L36" s="127"/>
      <c r="M36" s="127"/>
      <c r="N36" s="127"/>
      <c r="O36" s="74"/>
      <c r="P36" s="74"/>
      <c r="Q36" s="74"/>
      <c r="R36" s="74"/>
      <c r="S36" s="74"/>
      <c r="T36" s="74"/>
      <c r="U36" s="74"/>
      <c r="V36" s="74"/>
      <c r="W36" s="74"/>
      <c r="X36" s="74"/>
      <c r="Y36" s="74"/>
      <c r="Z36" s="74"/>
      <c r="AA36" s="74"/>
      <c r="AB36" s="74"/>
      <c r="AC36" s="74"/>
      <c r="AD36" s="74"/>
      <c r="AE36" s="74"/>
      <c r="AF36" s="74"/>
      <c r="AG36" s="74"/>
      <c r="AH36" s="74"/>
    </row>
    <row r="37" spans="1:34" ht="39" thickTop="1">
      <c r="A37" s="185"/>
      <c r="B37" s="404"/>
      <c r="C37" s="48" t="s">
        <v>209</v>
      </c>
      <c r="D37" s="201" t="s">
        <v>210</v>
      </c>
      <c r="E37" s="194" t="s">
        <v>17</v>
      </c>
      <c r="F37" s="42"/>
      <c r="G37" s="41"/>
      <c r="H37" s="83"/>
      <c r="I37" s="171"/>
      <c r="J37" s="344">
        <f t="shared" si="0"/>
        <v>0</v>
      </c>
      <c r="K37" s="344" t="str">
        <f t="shared" si="1"/>
        <v xml:space="preserve"> </v>
      </c>
      <c r="L37" s="127"/>
      <c r="M37" s="127"/>
      <c r="N37" s="127"/>
      <c r="O37" s="74"/>
      <c r="P37" s="74"/>
      <c r="Q37" s="74"/>
      <c r="R37" s="74"/>
      <c r="S37" s="74"/>
      <c r="T37" s="74"/>
      <c r="U37" s="74"/>
      <c r="V37" s="74"/>
      <c r="W37" s="74"/>
      <c r="X37" s="74"/>
      <c r="Y37" s="74"/>
      <c r="Z37" s="74"/>
      <c r="AA37" s="74"/>
      <c r="AB37" s="74"/>
      <c r="AC37" s="74"/>
      <c r="AD37" s="74"/>
      <c r="AE37" s="74"/>
      <c r="AF37" s="74"/>
      <c r="AG37" s="74"/>
      <c r="AH37" s="74"/>
    </row>
    <row r="38" spans="1:34" ht="25.5">
      <c r="A38" s="185"/>
      <c r="B38" s="405"/>
      <c r="C38" s="48" t="s">
        <v>211</v>
      </c>
      <c r="D38" s="201" t="s">
        <v>212</v>
      </c>
      <c r="E38" s="194" t="s">
        <v>17</v>
      </c>
      <c r="F38" s="42"/>
      <c r="G38" s="41"/>
      <c r="H38" s="83"/>
      <c r="I38" s="171"/>
      <c r="J38" s="344">
        <f t="shared" si="0"/>
        <v>0</v>
      </c>
      <c r="K38" s="344" t="str">
        <f t="shared" si="1"/>
        <v xml:space="preserve"> </v>
      </c>
      <c r="L38" s="127"/>
      <c r="M38" s="127"/>
      <c r="N38" s="127"/>
      <c r="O38" s="74"/>
      <c r="P38" s="74"/>
      <c r="Q38" s="74"/>
      <c r="R38" s="74"/>
      <c r="S38" s="74"/>
      <c r="T38" s="74"/>
      <c r="U38" s="74"/>
      <c r="V38" s="74"/>
      <c r="W38" s="74"/>
      <c r="X38" s="74"/>
      <c r="Y38" s="74"/>
      <c r="Z38" s="74"/>
      <c r="AA38" s="74"/>
      <c r="AB38" s="74"/>
      <c r="AC38" s="74"/>
      <c r="AD38" s="74"/>
      <c r="AE38" s="74"/>
      <c r="AF38" s="74"/>
      <c r="AG38" s="74"/>
      <c r="AH38" s="74"/>
    </row>
    <row r="39" spans="1:34" ht="38.25">
      <c r="A39" s="185"/>
      <c r="B39" s="405"/>
      <c r="C39" s="48" t="s">
        <v>213</v>
      </c>
      <c r="D39" s="201" t="s">
        <v>214</v>
      </c>
      <c r="E39" s="194" t="s">
        <v>17</v>
      </c>
      <c r="F39" s="42"/>
      <c r="G39" s="41"/>
      <c r="H39" s="83"/>
      <c r="I39" s="171"/>
      <c r="J39" s="344">
        <f t="shared" si="0"/>
        <v>0</v>
      </c>
      <c r="K39" s="344" t="str">
        <f t="shared" si="1"/>
        <v xml:space="preserve"> </v>
      </c>
      <c r="L39" s="127"/>
      <c r="M39" s="127"/>
      <c r="N39" s="127"/>
      <c r="O39" s="74"/>
      <c r="P39" s="74"/>
      <c r="Q39" s="74"/>
      <c r="R39" s="74"/>
      <c r="S39" s="74"/>
      <c r="T39" s="74"/>
      <c r="U39" s="74"/>
      <c r="V39" s="74"/>
      <c r="W39" s="74"/>
      <c r="X39" s="74"/>
      <c r="Y39" s="74"/>
      <c r="Z39" s="74"/>
      <c r="AA39" s="74"/>
      <c r="AB39" s="74"/>
      <c r="AC39" s="74"/>
      <c r="AD39" s="74"/>
      <c r="AE39" s="74"/>
      <c r="AF39" s="74"/>
      <c r="AG39" s="74"/>
      <c r="AH39" s="74"/>
    </row>
    <row r="40" spans="1:34" ht="25.5">
      <c r="A40" s="185"/>
      <c r="B40" s="405"/>
      <c r="C40" s="48" t="s">
        <v>215</v>
      </c>
      <c r="D40" s="201" t="s">
        <v>216</v>
      </c>
      <c r="E40" s="194" t="s">
        <v>17</v>
      </c>
      <c r="F40" s="42"/>
      <c r="G40" s="41"/>
      <c r="H40" s="83"/>
      <c r="I40" s="171"/>
      <c r="J40" s="344">
        <f t="shared" si="0"/>
        <v>0</v>
      </c>
      <c r="K40" s="344" t="str">
        <f t="shared" si="1"/>
        <v xml:space="preserve"> </v>
      </c>
      <c r="L40" s="127"/>
      <c r="M40" s="127"/>
      <c r="N40" s="127"/>
      <c r="O40" s="74"/>
      <c r="P40" s="74"/>
      <c r="Q40" s="74"/>
      <c r="R40" s="74"/>
      <c r="S40" s="74"/>
      <c r="T40" s="74"/>
      <c r="U40" s="74"/>
      <c r="V40" s="74"/>
      <c r="W40" s="74"/>
      <c r="X40" s="74"/>
      <c r="Y40" s="74"/>
      <c r="Z40" s="74"/>
      <c r="AA40" s="74"/>
      <c r="AB40" s="74"/>
      <c r="AC40" s="74"/>
      <c r="AD40" s="74"/>
      <c r="AE40" s="74"/>
      <c r="AF40" s="74"/>
      <c r="AG40" s="74"/>
      <c r="AH40" s="74"/>
    </row>
    <row r="41" spans="1:34" ht="25.5">
      <c r="A41" s="185"/>
      <c r="B41" s="405"/>
      <c r="C41" s="48" t="s">
        <v>217</v>
      </c>
      <c r="D41" s="201" t="s">
        <v>218</v>
      </c>
      <c r="E41" s="194" t="s">
        <v>17</v>
      </c>
      <c r="F41" s="42"/>
      <c r="G41" s="41" t="s">
        <v>219</v>
      </c>
      <c r="H41" s="83"/>
      <c r="I41" s="171"/>
      <c r="J41" s="344">
        <f t="shared" si="0"/>
        <v>0</v>
      </c>
      <c r="K41" s="344" t="str">
        <f t="shared" si="1"/>
        <v xml:space="preserve"> </v>
      </c>
      <c r="L41" s="127"/>
      <c r="M41" s="127"/>
      <c r="N41" s="127"/>
      <c r="O41" s="74"/>
      <c r="P41" s="74"/>
      <c r="Q41" s="74"/>
      <c r="R41" s="74"/>
      <c r="S41" s="74"/>
      <c r="T41" s="74"/>
      <c r="U41" s="74"/>
      <c r="V41" s="74"/>
      <c r="W41" s="74"/>
      <c r="X41" s="74"/>
      <c r="Y41" s="74"/>
      <c r="Z41" s="74"/>
      <c r="AA41" s="74"/>
      <c r="AB41" s="74"/>
      <c r="AC41" s="74"/>
      <c r="AD41" s="74"/>
      <c r="AE41" s="74"/>
      <c r="AF41" s="74"/>
      <c r="AG41" s="74"/>
      <c r="AH41" s="74"/>
    </row>
    <row r="42" spans="1:34">
      <c r="A42" s="185"/>
      <c r="B42" s="405"/>
      <c r="C42" s="408" t="s">
        <v>220</v>
      </c>
      <c r="D42" s="186" t="s">
        <v>221</v>
      </c>
      <c r="E42" s="196"/>
      <c r="F42" s="188"/>
      <c r="G42" s="187"/>
      <c r="H42" s="83"/>
      <c r="I42" s="171"/>
      <c r="J42" s="344" t="str">
        <f t="shared" si="0"/>
        <v xml:space="preserve"> </v>
      </c>
      <c r="K42" s="344" t="str">
        <f t="shared" si="1"/>
        <v xml:space="preserve"> </v>
      </c>
      <c r="L42" s="127"/>
      <c r="M42" s="127"/>
      <c r="N42" s="127"/>
      <c r="O42" s="74"/>
      <c r="P42" s="74"/>
      <c r="Q42" s="74"/>
      <c r="R42" s="74"/>
      <c r="S42" s="74"/>
      <c r="T42" s="74"/>
      <c r="U42" s="74"/>
      <c r="V42" s="74"/>
      <c r="W42" s="74"/>
      <c r="X42" s="74"/>
      <c r="Y42" s="74"/>
      <c r="Z42" s="74"/>
      <c r="AA42" s="74"/>
      <c r="AB42" s="74"/>
      <c r="AC42" s="74"/>
      <c r="AD42" s="74"/>
      <c r="AE42" s="74"/>
      <c r="AF42" s="74"/>
      <c r="AG42" s="74"/>
      <c r="AH42" s="74"/>
    </row>
    <row r="43" spans="1:34">
      <c r="A43" s="185"/>
      <c r="B43" s="405"/>
      <c r="C43" s="409"/>
      <c r="D43" s="201" t="s">
        <v>222</v>
      </c>
      <c r="E43" s="194" t="s">
        <v>17</v>
      </c>
      <c r="F43" s="42"/>
      <c r="G43" s="41"/>
      <c r="H43" s="83"/>
      <c r="I43" s="171"/>
      <c r="J43" s="344">
        <f t="shared" si="0"/>
        <v>0</v>
      </c>
      <c r="K43" s="344" t="str">
        <f t="shared" si="1"/>
        <v xml:space="preserve"> </v>
      </c>
      <c r="L43" s="127"/>
      <c r="M43" s="127"/>
      <c r="N43" s="127"/>
      <c r="O43" s="74"/>
      <c r="P43" s="74"/>
      <c r="Q43" s="74"/>
      <c r="R43" s="74"/>
      <c r="S43" s="74"/>
      <c r="T43" s="74"/>
      <c r="U43" s="74"/>
      <c r="V43" s="74"/>
      <c r="W43" s="74"/>
      <c r="X43" s="74"/>
      <c r="Y43" s="74"/>
      <c r="Z43" s="74"/>
      <c r="AA43" s="74"/>
      <c r="AB43" s="74"/>
      <c r="AC43" s="74"/>
      <c r="AD43" s="74"/>
      <c r="AE43" s="74"/>
      <c r="AF43" s="74"/>
      <c r="AG43" s="74"/>
      <c r="AH43" s="74"/>
    </row>
    <row r="44" spans="1:34">
      <c r="A44" s="185"/>
      <c r="B44" s="405"/>
      <c r="C44" s="410"/>
      <c r="D44" s="201" t="s">
        <v>223</v>
      </c>
      <c r="E44" s="194" t="s">
        <v>17</v>
      </c>
      <c r="F44" s="42"/>
      <c r="G44" s="41"/>
      <c r="H44" s="83"/>
      <c r="I44" s="171"/>
      <c r="J44" s="344">
        <f t="shared" si="0"/>
        <v>0</v>
      </c>
      <c r="K44" s="344" t="str">
        <f t="shared" si="1"/>
        <v xml:space="preserve"> </v>
      </c>
      <c r="L44" s="127"/>
      <c r="M44" s="127"/>
      <c r="N44" s="127"/>
      <c r="O44" s="74"/>
      <c r="P44" s="74"/>
      <c r="Q44" s="74"/>
      <c r="R44" s="74"/>
      <c r="S44" s="74"/>
      <c r="T44" s="74"/>
      <c r="U44" s="74"/>
      <c r="V44" s="74"/>
      <c r="W44" s="74"/>
      <c r="X44" s="74"/>
      <c r="Y44" s="74"/>
      <c r="Z44" s="74"/>
      <c r="AA44" s="74"/>
      <c r="AB44" s="74"/>
      <c r="AC44" s="74"/>
      <c r="AD44" s="74"/>
      <c r="AE44" s="74"/>
      <c r="AF44" s="74"/>
      <c r="AG44" s="74"/>
      <c r="AH44" s="74"/>
    </row>
    <row r="45" spans="1:34">
      <c r="A45" s="185"/>
      <c r="B45" s="405"/>
      <c r="C45" s="48" t="s">
        <v>224</v>
      </c>
      <c r="D45" s="201" t="s">
        <v>225</v>
      </c>
      <c r="E45" s="194"/>
      <c r="F45" s="42" t="s">
        <v>17</v>
      </c>
      <c r="G45" s="41"/>
      <c r="H45" s="379"/>
      <c r="I45" s="171"/>
      <c r="J45" s="344">
        <f t="shared" si="0"/>
        <v>0</v>
      </c>
      <c r="K45" s="344">
        <f t="shared" si="1"/>
        <v>0</v>
      </c>
      <c r="L45" s="127"/>
      <c r="M45" s="127"/>
      <c r="N45" s="127"/>
      <c r="O45" s="74"/>
      <c r="P45" s="74"/>
      <c r="Q45" s="74"/>
      <c r="R45" s="74"/>
      <c r="S45" s="74"/>
      <c r="T45" s="74"/>
      <c r="U45" s="74"/>
      <c r="V45" s="74"/>
      <c r="W45" s="74"/>
      <c r="X45" s="74"/>
      <c r="Y45" s="74"/>
      <c r="Z45" s="74"/>
      <c r="AA45" s="74"/>
      <c r="AB45" s="74"/>
      <c r="AC45" s="74"/>
      <c r="AD45" s="74"/>
      <c r="AE45" s="74"/>
      <c r="AF45" s="74"/>
      <c r="AG45" s="74"/>
      <c r="AH45" s="74"/>
    </row>
    <row r="46" spans="1:34" s="174" customFormat="1" ht="38.25">
      <c r="A46" s="185"/>
      <c r="B46" s="405"/>
      <c r="C46" s="48" t="s">
        <v>226</v>
      </c>
      <c r="D46" s="201" t="s">
        <v>227</v>
      </c>
      <c r="E46" s="194" t="s">
        <v>17</v>
      </c>
      <c r="F46" s="42"/>
      <c r="G46" s="41"/>
      <c r="H46" s="83"/>
      <c r="I46" s="171"/>
      <c r="J46" s="344">
        <f t="shared" si="0"/>
        <v>0</v>
      </c>
      <c r="K46" s="344" t="str">
        <f t="shared" si="1"/>
        <v xml:space="preserve"> </v>
      </c>
      <c r="L46" s="172"/>
      <c r="M46" s="172"/>
      <c r="N46" s="172"/>
      <c r="O46" s="173"/>
      <c r="P46" s="173"/>
      <c r="Q46" s="173"/>
      <c r="R46" s="173"/>
      <c r="S46" s="173"/>
      <c r="T46" s="173"/>
      <c r="U46" s="173"/>
      <c r="V46" s="173"/>
      <c r="W46" s="173"/>
      <c r="X46" s="173"/>
      <c r="Y46" s="173"/>
      <c r="Z46" s="173"/>
      <c r="AA46" s="173"/>
      <c r="AB46" s="173"/>
      <c r="AC46" s="173"/>
      <c r="AD46" s="173"/>
      <c r="AE46" s="173"/>
      <c r="AF46" s="173"/>
      <c r="AG46" s="173"/>
      <c r="AH46" s="173"/>
    </row>
    <row r="47" spans="1:34" ht="25.5">
      <c r="A47" s="185"/>
      <c r="B47" s="405"/>
      <c r="C47" s="48" t="s">
        <v>228</v>
      </c>
      <c r="D47" s="201" t="s">
        <v>229</v>
      </c>
      <c r="E47" s="194" t="s">
        <v>17</v>
      </c>
      <c r="F47" s="42"/>
      <c r="G47" s="41"/>
      <c r="H47" s="83"/>
      <c r="I47" s="171"/>
      <c r="J47" s="344">
        <f t="shared" si="0"/>
        <v>0</v>
      </c>
      <c r="K47" s="344" t="str">
        <f t="shared" si="1"/>
        <v xml:space="preserve"> </v>
      </c>
      <c r="L47" s="127"/>
      <c r="M47" s="127"/>
      <c r="N47" s="127"/>
      <c r="O47" s="74"/>
      <c r="P47" s="74"/>
      <c r="Q47" s="74"/>
      <c r="R47" s="74"/>
      <c r="S47" s="74"/>
      <c r="T47" s="74"/>
      <c r="U47" s="74"/>
      <c r="V47" s="74"/>
      <c r="W47" s="74"/>
      <c r="X47" s="74"/>
      <c r="Y47" s="74"/>
      <c r="Z47" s="74"/>
      <c r="AA47" s="74"/>
      <c r="AB47" s="74"/>
      <c r="AC47" s="74"/>
      <c r="AD47" s="74"/>
      <c r="AE47" s="74"/>
      <c r="AF47" s="74"/>
      <c r="AG47" s="74"/>
      <c r="AH47" s="74"/>
    </row>
    <row r="48" spans="1:34" ht="25.5">
      <c r="A48" s="185"/>
      <c r="B48" s="405"/>
      <c r="C48" s="48" t="s">
        <v>230</v>
      </c>
      <c r="D48" s="201" t="s">
        <v>231</v>
      </c>
      <c r="E48" s="194" t="s">
        <v>17</v>
      </c>
      <c r="F48" s="42"/>
      <c r="G48" s="41"/>
      <c r="H48" s="83"/>
      <c r="I48" s="171"/>
      <c r="J48" s="344">
        <f t="shared" si="0"/>
        <v>0</v>
      </c>
      <c r="K48" s="344" t="str">
        <f t="shared" si="1"/>
        <v xml:space="preserve"> </v>
      </c>
      <c r="L48" s="127"/>
      <c r="M48" s="127"/>
      <c r="N48" s="127"/>
      <c r="O48" s="74"/>
      <c r="P48" s="74"/>
      <c r="Q48" s="74"/>
      <c r="R48" s="74"/>
      <c r="S48" s="74"/>
      <c r="T48" s="74"/>
      <c r="U48" s="74"/>
      <c r="V48" s="74"/>
      <c r="W48" s="74"/>
      <c r="X48" s="74"/>
      <c r="Y48" s="74"/>
      <c r="Z48" s="74"/>
      <c r="AA48" s="74"/>
      <c r="AB48" s="74"/>
      <c r="AC48" s="74"/>
      <c r="AD48" s="74"/>
      <c r="AE48" s="74"/>
      <c r="AF48" s="74"/>
      <c r="AG48" s="74"/>
      <c r="AH48" s="74"/>
    </row>
    <row r="49" spans="1:34" ht="30">
      <c r="A49" s="185"/>
      <c r="B49" s="405"/>
      <c r="C49" s="48" t="s">
        <v>232</v>
      </c>
      <c r="D49" s="201" t="s">
        <v>233</v>
      </c>
      <c r="E49" s="194"/>
      <c r="F49" s="85" t="s">
        <v>17</v>
      </c>
      <c r="G49" s="41"/>
      <c r="H49" s="379"/>
      <c r="I49" s="171"/>
      <c r="J49" s="344">
        <f t="shared" si="0"/>
        <v>0</v>
      </c>
      <c r="K49" s="344">
        <f t="shared" si="1"/>
        <v>0</v>
      </c>
      <c r="L49" s="127"/>
      <c r="M49" s="127"/>
      <c r="N49" s="127"/>
      <c r="O49" s="74"/>
      <c r="P49" s="74"/>
      <c r="Q49" s="74"/>
      <c r="R49" s="74"/>
      <c r="S49" s="74"/>
      <c r="T49" s="74"/>
      <c r="U49" s="74"/>
      <c r="V49" s="74"/>
      <c r="W49" s="74"/>
      <c r="X49" s="74"/>
      <c r="Y49" s="74"/>
      <c r="Z49" s="74"/>
      <c r="AA49" s="74"/>
      <c r="AB49" s="74"/>
      <c r="AC49" s="74"/>
      <c r="AD49" s="74"/>
      <c r="AE49" s="74"/>
      <c r="AF49" s="74"/>
      <c r="AG49" s="74"/>
      <c r="AH49" s="74"/>
    </row>
    <row r="50" spans="1:34" ht="25.5">
      <c r="A50" s="185"/>
      <c r="B50" s="405"/>
      <c r="C50" s="48" t="s">
        <v>234</v>
      </c>
      <c r="D50" s="201" t="s">
        <v>235</v>
      </c>
      <c r="E50" s="194" t="s">
        <v>17</v>
      </c>
      <c r="F50" s="42"/>
      <c r="G50" s="41"/>
      <c r="H50" s="83"/>
      <c r="I50" s="171"/>
      <c r="J50" s="344">
        <f t="shared" si="0"/>
        <v>0</v>
      </c>
      <c r="K50" s="344" t="str">
        <f t="shared" si="1"/>
        <v xml:space="preserve"> </v>
      </c>
      <c r="L50" s="127"/>
      <c r="M50" s="127"/>
      <c r="N50" s="127"/>
      <c r="O50" s="74"/>
      <c r="P50" s="74"/>
      <c r="Q50" s="74"/>
      <c r="R50" s="74"/>
      <c r="S50" s="74"/>
      <c r="T50" s="74"/>
      <c r="U50" s="74"/>
      <c r="V50" s="74"/>
      <c r="W50" s="74"/>
      <c r="X50" s="74"/>
      <c r="Y50" s="74"/>
      <c r="Z50" s="74"/>
      <c r="AA50" s="74"/>
      <c r="AB50" s="74"/>
      <c r="AC50" s="74"/>
      <c r="AD50" s="74"/>
      <c r="AE50" s="74"/>
      <c r="AF50" s="74"/>
      <c r="AG50" s="74"/>
      <c r="AH50" s="74"/>
    </row>
    <row r="51" spans="1:34" ht="38.25">
      <c r="A51" s="185"/>
      <c r="B51" s="405"/>
      <c r="C51" s="48" t="s">
        <v>236</v>
      </c>
      <c r="D51" s="201" t="s">
        <v>237</v>
      </c>
      <c r="E51" s="194" t="s">
        <v>17</v>
      </c>
      <c r="F51" s="42"/>
      <c r="G51" s="41"/>
      <c r="H51" s="83"/>
      <c r="I51" s="171"/>
      <c r="J51" s="344">
        <f t="shared" si="0"/>
        <v>0</v>
      </c>
      <c r="K51" s="344" t="str">
        <f t="shared" si="1"/>
        <v xml:space="preserve"> </v>
      </c>
      <c r="L51" s="127"/>
      <c r="M51" s="127"/>
      <c r="N51" s="127"/>
      <c r="O51" s="74"/>
      <c r="P51" s="74"/>
      <c r="Q51" s="74"/>
      <c r="R51" s="74"/>
      <c r="S51" s="74"/>
      <c r="T51" s="74"/>
      <c r="U51" s="74"/>
      <c r="V51" s="74"/>
      <c r="W51" s="74"/>
      <c r="X51" s="74"/>
      <c r="Y51" s="74"/>
      <c r="Z51" s="74"/>
      <c r="AA51" s="74"/>
      <c r="AB51" s="74"/>
      <c r="AC51" s="74"/>
      <c r="AD51" s="74"/>
      <c r="AE51" s="74"/>
      <c r="AF51" s="74"/>
      <c r="AG51" s="74"/>
      <c r="AH51" s="74"/>
    </row>
    <row r="52" spans="1:34" ht="25.5">
      <c r="A52" s="185"/>
      <c r="B52" s="405"/>
      <c r="C52" s="48" t="s">
        <v>238</v>
      </c>
      <c r="D52" s="201" t="s">
        <v>239</v>
      </c>
      <c r="E52" s="194" t="s">
        <v>17</v>
      </c>
      <c r="F52" s="42"/>
      <c r="G52" s="41"/>
      <c r="H52" s="83"/>
      <c r="I52" s="171"/>
      <c r="J52" s="344">
        <f t="shared" si="0"/>
        <v>0</v>
      </c>
      <c r="K52" s="344" t="str">
        <f t="shared" si="1"/>
        <v xml:space="preserve"> </v>
      </c>
      <c r="L52" s="127"/>
      <c r="M52" s="127"/>
      <c r="N52" s="127"/>
      <c r="O52" s="74"/>
      <c r="P52" s="74"/>
      <c r="Q52" s="74"/>
      <c r="R52" s="74"/>
      <c r="S52" s="74"/>
      <c r="T52" s="74"/>
      <c r="U52" s="74"/>
      <c r="V52" s="74"/>
      <c r="W52" s="74"/>
      <c r="X52" s="74"/>
      <c r="Y52" s="74"/>
      <c r="Z52" s="74"/>
      <c r="AA52" s="74"/>
      <c r="AB52" s="74"/>
      <c r="AC52" s="74"/>
      <c r="AD52" s="74"/>
      <c r="AE52" s="74"/>
      <c r="AF52" s="74"/>
      <c r="AG52" s="74"/>
      <c r="AH52" s="74"/>
    </row>
    <row r="53" spans="1:34" ht="38.25">
      <c r="A53" s="185"/>
      <c r="B53" s="405"/>
      <c r="C53" s="48" t="s">
        <v>240</v>
      </c>
      <c r="D53" s="201" t="s">
        <v>241</v>
      </c>
      <c r="E53" s="194" t="s">
        <v>17</v>
      </c>
      <c r="F53" s="42"/>
      <c r="G53" s="41"/>
      <c r="H53" s="83"/>
      <c r="I53" s="171"/>
      <c r="J53" s="344">
        <f t="shared" si="0"/>
        <v>0</v>
      </c>
      <c r="K53" s="344" t="str">
        <f t="shared" si="1"/>
        <v xml:space="preserve"> </v>
      </c>
      <c r="L53" s="127"/>
      <c r="M53" s="127"/>
      <c r="N53" s="127"/>
      <c r="O53" s="74"/>
      <c r="P53" s="74"/>
      <c r="Q53" s="74"/>
      <c r="R53" s="74"/>
      <c r="S53" s="74"/>
      <c r="T53" s="74"/>
      <c r="U53" s="74"/>
      <c r="V53" s="74"/>
      <c r="W53" s="74"/>
      <c r="X53" s="74"/>
      <c r="Y53" s="74"/>
      <c r="Z53" s="74"/>
      <c r="AA53" s="74"/>
      <c r="AB53" s="74"/>
      <c r="AC53" s="74"/>
      <c r="AD53" s="74"/>
      <c r="AE53" s="74"/>
      <c r="AF53" s="74"/>
      <c r="AG53" s="74"/>
      <c r="AH53" s="74"/>
    </row>
    <row r="54" spans="1:34" ht="25.5">
      <c r="A54" s="185"/>
      <c r="B54" s="405"/>
      <c r="C54" s="48" t="s">
        <v>242</v>
      </c>
      <c r="D54" s="201" t="s">
        <v>243</v>
      </c>
      <c r="E54" s="194" t="s">
        <v>17</v>
      </c>
      <c r="F54" s="42"/>
      <c r="G54" s="41" t="s">
        <v>244</v>
      </c>
      <c r="H54" s="83"/>
      <c r="I54" s="171"/>
      <c r="J54" s="344">
        <f t="shared" si="0"/>
        <v>0</v>
      </c>
      <c r="K54" s="344" t="str">
        <f t="shared" si="1"/>
        <v xml:space="preserve"> </v>
      </c>
      <c r="L54" s="127"/>
      <c r="M54" s="127"/>
      <c r="N54" s="127"/>
      <c r="O54" s="74"/>
      <c r="P54" s="74"/>
      <c r="Q54" s="74"/>
      <c r="R54" s="74"/>
      <c r="S54" s="74"/>
      <c r="T54" s="74"/>
      <c r="U54" s="74"/>
      <c r="V54" s="74"/>
      <c r="W54" s="74"/>
      <c r="X54" s="74"/>
      <c r="Y54" s="74"/>
      <c r="Z54" s="74"/>
      <c r="AA54" s="74"/>
      <c r="AB54" s="74"/>
      <c r="AC54" s="74"/>
      <c r="AD54" s="74"/>
      <c r="AE54" s="74"/>
      <c r="AF54" s="74"/>
      <c r="AG54" s="74"/>
      <c r="AH54" s="74"/>
    </row>
    <row r="55" spans="1:34" ht="25.5">
      <c r="A55" s="185"/>
      <c r="B55" s="405"/>
      <c r="C55" s="408" t="s">
        <v>245</v>
      </c>
      <c r="D55" s="186" t="s">
        <v>246</v>
      </c>
      <c r="E55" s="196"/>
      <c r="F55" s="188"/>
      <c r="G55" s="187"/>
      <c r="H55" s="83"/>
      <c r="I55" s="171"/>
      <c r="J55" s="344" t="str">
        <f t="shared" si="0"/>
        <v xml:space="preserve"> </v>
      </c>
      <c r="K55" s="344" t="str">
        <f t="shared" si="1"/>
        <v xml:space="preserve"> </v>
      </c>
      <c r="L55" s="127"/>
      <c r="M55" s="127"/>
      <c r="N55" s="127"/>
      <c r="O55" s="74"/>
      <c r="P55" s="74"/>
      <c r="Q55" s="74"/>
      <c r="R55" s="74"/>
      <c r="S55" s="74"/>
      <c r="T55" s="74"/>
      <c r="U55" s="74"/>
      <c r="V55" s="74"/>
      <c r="W55" s="74"/>
      <c r="X55" s="74"/>
      <c r="Y55" s="74"/>
      <c r="Z55" s="74"/>
      <c r="AA55" s="74"/>
      <c r="AB55" s="74"/>
      <c r="AC55" s="74"/>
      <c r="AD55" s="74"/>
      <c r="AE55" s="74"/>
      <c r="AF55" s="74"/>
      <c r="AG55" s="74"/>
      <c r="AH55" s="74"/>
    </row>
    <row r="56" spans="1:34">
      <c r="A56" s="185"/>
      <c r="B56" s="405"/>
      <c r="C56" s="409"/>
      <c r="D56" s="201" t="s">
        <v>247</v>
      </c>
      <c r="E56" s="194" t="s">
        <v>17</v>
      </c>
      <c r="F56" s="42"/>
      <c r="G56" s="41"/>
      <c r="H56" s="83"/>
      <c r="I56" s="171"/>
      <c r="J56" s="344">
        <f t="shared" si="0"/>
        <v>0</v>
      </c>
      <c r="K56" s="344" t="str">
        <f t="shared" si="1"/>
        <v xml:space="preserve"> </v>
      </c>
      <c r="L56" s="127"/>
      <c r="M56" s="127"/>
      <c r="N56" s="127"/>
      <c r="O56" s="74"/>
      <c r="P56" s="74"/>
      <c r="Q56" s="74"/>
      <c r="R56" s="74"/>
      <c r="S56" s="74"/>
      <c r="T56" s="74"/>
      <c r="U56" s="74"/>
      <c r="V56" s="74"/>
      <c r="W56" s="74"/>
      <c r="X56" s="74"/>
      <c r="Y56" s="74"/>
      <c r="Z56" s="74"/>
      <c r="AA56" s="74"/>
      <c r="AB56" s="74"/>
      <c r="AC56" s="74"/>
      <c r="AD56" s="74"/>
      <c r="AE56" s="74"/>
      <c r="AF56" s="74"/>
      <c r="AG56" s="74"/>
      <c r="AH56" s="74"/>
    </row>
    <row r="57" spans="1:34">
      <c r="A57" s="185"/>
      <c r="B57" s="405"/>
      <c r="C57" s="409"/>
      <c r="D57" s="201" t="s">
        <v>248</v>
      </c>
      <c r="E57" s="194" t="s">
        <v>17</v>
      </c>
      <c r="F57" s="42"/>
      <c r="G57" s="41" t="s">
        <v>249</v>
      </c>
      <c r="H57" s="83"/>
      <c r="I57" s="171"/>
      <c r="J57" s="344">
        <f t="shared" si="0"/>
        <v>0</v>
      </c>
      <c r="K57" s="344" t="str">
        <f t="shared" si="1"/>
        <v xml:space="preserve"> </v>
      </c>
      <c r="L57" s="127"/>
      <c r="M57" s="127"/>
      <c r="N57" s="127"/>
      <c r="O57" s="74"/>
      <c r="P57" s="74"/>
      <c r="Q57" s="74"/>
      <c r="R57" s="74"/>
      <c r="S57" s="74"/>
      <c r="T57" s="74"/>
      <c r="U57" s="74"/>
      <c r="V57" s="74"/>
      <c r="W57" s="74"/>
      <c r="X57" s="74"/>
      <c r="Y57" s="74"/>
      <c r="Z57" s="74"/>
      <c r="AA57" s="74"/>
      <c r="AB57" s="74"/>
      <c r="AC57" s="74"/>
      <c r="AD57" s="74"/>
      <c r="AE57" s="74"/>
      <c r="AF57" s="74"/>
      <c r="AG57" s="74"/>
      <c r="AH57" s="74"/>
    </row>
    <row r="58" spans="1:34">
      <c r="A58" s="185"/>
      <c r="B58" s="405"/>
      <c r="C58" s="409"/>
      <c r="D58" s="201" t="s">
        <v>250</v>
      </c>
      <c r="E58" s="194" t="s">
        <v>17</v>
      </c>
      <c r="F58" s="42"/>
      <c r="G58" s="41" t="s">
        <v>249</v>
      </c>
      <c r="H58" s="83"/>
      <c r="I58" s="171"/>
      <c r="J58" s="344">
        <f t="shared" si="0"/>
        <v>0</v>
      </c>
      <c r="K58" s="344" t="str">
        <f t="shared" si="1"/>
        <v xml:space="preserve"> </v>
      </c>
      <c r="L58" s="127"/>
      <c r="M58" s="127"/>
      <c r="N58" s="127"/>
      <c r="O58" s="74"/>
      <c r="P58" s="74"/>
      <c r="Q58" s="74"/>
      <c r="R58" s="74"/>
      <c r="S58" s="74"/>
      <c r="T58" s="74"/>
      <c r="U58" s="74"/>
      <c r="V58" s="74"/>
      <c r="W58" s="74"/>
      <c r="X58" s="74"/>
      <c r="Y58" s="74"/>
      <c r="Z58" s="74"/>
      <c r="AA58" s="74"/>
      <c r="AB58" s="74"/>
      <c r="AC58" s="74"/>
      <c r="AD58" s="74"/>
      <c r="AE58" s="74"/>
      <c r="AF58" s="74"/>
      <c r="AG58" s="74"/>
      <c r="AH58" s="74"/>
    </row>
    <row r="59" spans="1:34">
      <c r="A59" s="185"/>
      <c r="B59" s="405"/>
      <c r="C59" s="409"/>
      <c r="D59" s="201" t="s">
        <v>251</v>
      </c>
      <c r="E59" s="194" t="s">
        <v>17</v>
      </c>
      <c r="F59" s="42"/>
      <c r="G59" s="41"/>
      <c r="H59" s="83"/>
      <c r="I59" s="171"/>
      <c r="J59" s="344">
        <f t="shared" si="0"/>
        <v>0</v>
      </c>
      <c r="K59" s="344" t="str">
        <f t="shared" si="1"/>
        <v xml:space="preserve"> </v>
      </c>
      <c r="L59" s="127"/>
      <c r="M59" s="127"/>
      <c r="N59" s="127"/>
      <c r="O59" s="74"/>
      <c r="P59" s="74"/>
      <c r="Q59" s="74"/>
      <c r="R59" s="74"/>
      <c r="S59" s="74"/>
      <c r="T59" s="74"/>
      <c r="U59" s="74"/>
      <c r="V59" s="74"/>
      <c r="W59" s="74"/>
      <c r="X59" s="74"/>
      <c r="Y59" s="74"/>
      <c r="Z59" s="74"/>
      <c r="AA59" s="74"/>
      <c r="AB59" s="74"/>
      <c r="AC59" s="74"/>
      <c r="AD59" s="74"/>
      <c r="AE59" s="74"/>
      <c r="AF59" s="74"/>
      <c r="AG59" s="74"/>
      <c r="AH59" s="74"/>
    </row>
    <row r="60" spans="1:34">
      <c r="A60" s="185"/>
      <c r="B60" s="405"/>
      <c r="C60" s="409"/>
      <c r="D60" s="201" t="s">
        <v>252</v>
      </c>
      <c r="E60" s="194" t="s">
        <v>17</v>
      </c>
      <c r="F60" s="42"/>
      <c r="G60" s="41"/>
      <c r="H60" s="83"/>
      <c r="I60" s="171"/>
      <c r="J60" s="344">
        <f t="shared" si="0"/>
        <v>0</v>
      </c>
      <c r="K60" s="344" t="str">
        <f t="shared" si="1"/>
        <v xml:space="preserve"> </v>
      </c>
      <c r="L60" s="127"/>
      <c r="M60" s="127"/>
      <c r="N60" s="127"/>
      <c r="O60" s="74"/>
      <c r="P60" s="74"/>
      <c r="Q60" s="74"/>
      <c r="R60" s="74"/>
      <c r="S60" s="74"/>
      <c r="T60" s="74"/>
      <c r="U60" s="74"/>
      <c r="V60" s="74"/>
      <c r="W60" s="74"/>
      <c r="X60" s="74"/>
      <c r="Y60" s="74"/>
      <c r="Z60" s="74"/>
      <c r="AA60" s="74"/>
      <c r="AB60" s="74"/>
      <c r="AC60" s="74"/>
      <c r="AD60" s="74"/>
      <c r="AE60" s="74"/>
      <c r="AF60" s="74"/>
      <c r="AG60" s="74"/>
      <c r="AH60" s="74"/>
    </row>
    <row r="61" spans="1:34">
      <c r="A61" s="185"/>
      <c r="B61" s="405"/>
      <c r="C61" s="409"/>
      <c r="D61" s="201" t="s">
        <v>253</v>
      </c>
      <c r="E61" s="194" t="s">
        <v>17</v>
      </c>
      <c r="F61" s="42"/>
      <c r="G61" s="41"/>
      <c r="H61" s="83"/>
      <c r="I61" s="171"/>
      <c r="J61" s="344">
        <f t="shared" si="0"/>
        <v>0</v>
      </c>
      <c r="K61" s="344" t="str">
        <f t="shared" si="1"/>
        <v xml:space="preserve"> </v>
      </c>
      <c r="L61" s="127"/>
      <c r="M61" s="127"/>
      <c r="N61" s="127"/>
      <c r="O61" s="74"/>
      <c r="P61" s="74"/>
      <c r="Q61" s="74"/>
      <c r="R61" s="74"/>
      <c r="S61" s="74"/>
      <c r="T61" s="74"/>
      <c r="U61" s="74"/>
      <c r="V61" s="74"/>
      <c r="W61" s="74"/>
      <c r="X61" s="74"/>
      <c r="Y61" s="74"/>
      <c r="Z61" s="74"/>
      <c r="AA61" s="74"/>
      <c r="AB61" s="74"/>
      <c r="AC61" s="74"/>
      <c r="AD61" s="74"/>
      <c r="AE61" s="74"/>
      <c r="AF61" s="74"/>
      <c r="AG61" s="74"/>
      <c r="AH61" s="74"/>
    </row>
    <row r="62" spans="1:34">
      <c r="A62" s="185"/>
      <c r="B62" s="405"/>
      <c r="C62" s="409"/>
      <c r="D62" s="201" t="s">
        <v>254</v>
      </c>
      <c r="E62" s="194" t="s">
        <v>17</v>
      </c>
      <c r="F62" s="42"/>
      <c r="G62" s="41"/>
      <c r="H62" s="83"/>
      <c r="I62" s="171"/>
      <c r="J62" s="344">
        <f t="shared" si="0"/>
        <v>0</v>
      </c>
      <c r="K62" s="344" t="str">
        <f t="shared" si="1"/>
        <v xml:space="preserve"> </v>
      </c>
      <c r="L62" s="127"/>
      <c r="M62" s="127"/>
      <c r="N62" s="127"/>
      <c r="O62" s="74"/>
      <c r="P62" s="74"/>
      <c r="Q62" s="74"/>
      <c r="R62" s="74"/>
      <c r="S62" s="74"/>
      <c r="T62" s="74"/>
      <c r="U62" s="74"/>
      <c r="V62" s="74"/>
      <c r="W62" s="74"/>
      <c r="X62" s="74"/>
      <c r="Y62" s="74"/>
      <c r="Z62" s="74"/>
      <c r="AA62" s="74"/>
      <c r="AB62" s="74"/>
      <c r="AC62" s="74"/>
      <c r="AD62" s="74"/>
      <c r="AE62" s="74"/>
      <c r="AF62" s="74"/>
      <c r="AG62" s="74"/>
      <c r="AH62" s="74"/>
    </row>
    <row r="63" spans="1:34">
      <c r="A63" s="185"/>
      <c r="B63" s="405"/>
      <c r="C63" s="409"/>
      <c r="D63" s="201" t="s">
        <v>255</v>
      </c>
      <c r="E63" s="194" t="s">
        <v>17</v>
      </c>
      <c r="F63" s="42"/>
      <c r="G63" s="41" t="s">
        <v>256</v>
      </c>
      <c r="H63" s="83"/>
      <c r="I63" s="171"/>
      <c r="J63" s="344">
        <f t="shared" si="0"/>
        <v>0</v>
      </c>
      <c r="K63" s="344" t="str">
        <f t="shared" si="1"/>
        <v xml:space="preserve"> </v>
      </c>
      <c r="L63" s="127"/>
      <c r="M63" s="127"/>
      <c r="N63" s="127"/>
      <c r="O63" s="74"/>
      <c r="P63" s="74"/>
      <c r="Q63" s="74"/>
      <c r="R63" s="74"/>
      <c r="S63" s="74"/>
      <c r="T63" s="74"/>
      <c r="U63" s="74"/>
      <c r="V63" s="74"/>
      <c r="W63" s="74"/>
      <c r="X63" s="74"/>
      <c r="Y63" s="74"/>
      <c r="Z63" s="74"/>
      <c r="AA63" s="74"/>
      <c r="AB63" s="74"/>
      <c r="AC63" s="74"/>
      <c r="AD63" s="74"/>
      <c r="AE63" s="74"/>
      <c r="AF63" s="74"/>
      <c r="AG63" s="74"/>
      <c r="AH63" s="74"/>
    </row>
    <row r="64" spans="1:34">
      <c r="A64" s="185"/>
      <c r="B64" s="405"/>
      <c r="C64" s="410"/>
      <c r="D64" s="201" t="s">
        <v>257</v>
      </c>
      <c r="E64" s="194" t="s">
        <v>17</v>
      </c>
      <c r="F64" s="42"/>
      <c r="G64" s="41"/>
      <c r="H64" s="83"/>
      <c r="I64" s="171"/>
      <c r="J64" s="344">
        <f t="shared" si="0"/>
        <v>0</v>
      </c>
      <c r="K64" s="344" t="str">
        <f t="shared" si="1"/>
        <v xml:space="preserve"> </v>
      </c>
      <c r="L64" s="127"/>
      <c r="M64" s="127"/>
      <c r="N64" s="127"/>
      <c r="O64" s="74"/>
      <c r="P64" s="74"/>
      <c r="Q64" s="74"/>
      <c r="R64" s="74"/>
      <c r="S64" s="74"/>
      <c r="T64" s="74"/>
      <c r="U64" s="74"/>
      <c r="V64" s="74"/>
      <c r="W64" s="74"/>
      <c r="X64" s="74"/>
      <c r="Y64" s="74"/>
      <c r="Z64" s="74"/>
      <c r="AA64" s="74"/>
      <c r="AB64" s="74"/>
      <c r="AC64" s="74"/>
      <c r="AD64" s="74"/>
      <c r="AE64" s="74"/>
      <c r="AF64" s="74"/>
      <c r="AG64" s="74"/>
      <c r="AH64" s="74"/>
    </row>
    <row r="65" spans="1:34" ht="25.5">
      <c r="A65" s="185"/>
      <c r="B65" s="405"/>
      <c r="C65" s="408" t="s">
        <v>258</v>
      </c>
      <c r="D65" s="186" t="s">
        <v>259</v>
      </c>
      <c r="E65" s="196"/>
      <c r="F65" s="188"/>
      <c r="G65" s="187"/>
      <c r="H65" s="83"/>
      <c r="I65" s="171"/>
      <c r="J65" s="344" t="str">
        <f t="shared" si="0"/>
        <v xml:space="preserve"> </v>
      </c>
      <c r="K65" s="344" t="str">
        <f t="shared" si="1"/>
        <v xml:space="preserve"> </v>
      </c>
      <c r="L65" s="127"/>
      <c r="M65" s="127"/>
      <c r="N65" s="127"/>
      <c r="O65" s="74"/>
      <c r="P65" s="74"/>
      <c r="Q65" s="74"/>
      <c r="R65" s="74"/>
      <c r="S65" s="74"/>
      <c r="T65" s="74"/>
      <c r="U65" s="74"/>
      <c r="V65" s="74"/>
      <c r="W65" s="74"/>
      <c r="X65" s="74"/>
      <c r="Y65" s="74"/>
      <c r="Z65" s="74"/>
      <c r="AA65" s="74"/>
      <c r="AB65" s="74"/>
      <c r="AC65" s="74"/>
      <c r="AD65" s="74"/>
      <c r="AE65" s="74"/>
      <c r="AF65" s="74"/>
      <c r="AG65" s="74"/>
      <c r="AH65" s="74"/>
    </row>
    <row r="66" spans="1:34">
      <c r="A66" s="185"/>
      <c r="B66" s="405"/>
      <c r="C66" s="409"/>
      <c r="D66" s="201" t="s">
        <v>260</v>
      </c>
      <c r="E66" s="194" t="s">
        <v>17</v>
      </c>
      <c r="F66" s="42"/>
      <c r="G66" s="41"/>
      <c r="H66" s="83"/>
      <c r="I66" s="171"/>
      <c r="J66" s="344">
        <f t="shared" si="0"/>
        <v>0</v>
      </c>
      <c r="K66" s="344" t="str">
        <f t="shared" si="1"/>
        <v xml:space="preserve"> </v>
      </c>
      <c r="L66" s="127"/>
      <c r="M66" s="127"/>
      <c r="N66" s="127"/>
      <c r="O66" s="74"/>
      <c r="P66" s="74"/>
      <c r="Q66" s="74"/>
      <c r="R66" s="74"/>
      <c r="S66" s="74"/>
      <c r="T66" s="74"/>
      <c r="U66" s="74"/>
      <c r="V66" s="74"/>
      <c r="W66" s="74"/>
      <c r="X66" s="74"/>
      <c r="Y66" s="74"/>
      <c r="Z66" s="74"/>
      <c r="AA66" s="74"/>
      <c r="AB66" s="74"/>
      <c r="AC66" s="74"/>
      <c r="AD66" s="74"/>
      <c r="AE66" s="74"/>
      <c r="AF66" s="74"/>
      <c r="AG66" s="74"/>
      <c r="AH66" s="74"/>
    </row>
    <row r="67" spans="1:34">
      <c r="A67" s="185"/>
      <c r="B67" s="405"/>
      <c r="C67" s="409"/>
      <c r="D67" s="201" t="s">
        <v>261</v>
      </c>
      <c r="E67" s="194" t="s">
        <v>17</v>
      </c>
      <c r="F67" s="42"/>
      <c r="G67" s="41"/>
      <c r="H67" s="83"/>
      <c r="I67" s="171"/>
      <c r="J67" s="344">
        <f t="shared" si="0"/>
        <v>0</v>
      </c>
      <c r="K67" s="344" t="str">
        <f t="shared" si="1"/>
        <v xml:space="preserve"> </v>
      </c>
      <c r="L67" s="127"/>
      <c r="M67" s="127"/>
      <c r="N67" s="127"/>
      <c r="O67" s="74"/>
      <c r="P67" s="74"/>
      <c r="Q67" s="74"/>
      <c r="R67" s="74"/>
      <c r="S67" s="74"/>
      <c r="T67" s="74"/>
      <c r="U67" s="74"/>
      <c r="V67" s="74"/>
      <c r="W67" s="74"/>
      <c r="X67" s="74"/>
      <c r="Y67" s="74"/>
      <c r="Z67" s="74"/>
      <c r="AA67" s="74"/>
      <c r="AB67" s="74"/>
      <c r="AC67" s="74"/>
      <c r="AD67" s="74"/>
      <c r="AE67" s="74"/>
      <c r="AF67" s="74"/>
      <c r="AG67" s="74"/>
      <c r="AH67" s="74"/>
    </row>
    <row r="68" spans="1:34">
      <c r="A68" s="185"/>
      <c r="B68" s="405"/>
      <c r="C68" s="410"/>
      <c r="D68" s="201" t="s">
        <v>262</v>
      </c>
      <c r="E68" s="194" t="s">
        <v>17</v>
      </c>
      <c r="F68" s="42"/>
      <c r="G68" s="41"/>
      <c r="H68" s="83"/>
      <c r="I68" s="171"/>
      <c r="J68" s="344">
        <f t="shared" si="0"/>
        <v>0</v>
      </c>
      <c r="K68" s="344" t="str">
        <f t="shared" si="1"/>
        <v xml:space="preserve"> </v>
      </c>
      <c r="L68" s="127"/>
      <c r="M68" s="127"/>
      <c r="N68" s="127"/>
      <c r="O68" s="74"/>
      <c r="P68" s="74"/>
      <c r="Q68" s="74"/>
      <c r="R68" s="74"/>
      <c r="S68" s="74"/>
      <c r="T68" s="74"/>
      <c r="U68" s="74"/>
      <c r="V68" s="74"/>
      <c r="W68" s="74"/>
      <c r="X68" s="74"/>
      <c r="Y68" s="74"/>
      <c r="Z68" s="74"/>
      <c r="AA68" s="74"/>
      <c r="AB68" s="74"/>
      <c r="AC68" s="74"/>
      <c r="AD68" s="74"/>
      <c r="AE68" s="74"/>
      <c r="AF68" s="74"/>
      <c r="AG68" s="74"/>
      <c r="AH68" s="74"/>
    </row>
    <row r="69" spans="1:34" ht="25.5">
      <c r="A69" s="185"/>
      <c r="B69" s="405"/>
      <c r="C69" s="408" t="s">
        <v>263</v>
      </c>
      <c r="D69" s="186" t="s">
        <v>264</v>
      </c>
      <c r="E69" s="196"/>
      <c r="F69" s="188"/>
      <c r="G69" s="187"/>
      <c r="H69" s="83"/>
      <c r="I69" s="171"/>
      <c r="J69" s="344" t="str">
        <f t="shared" si="0"/>
        <v xml:space="preserve"> </v>
      </c>
      <c r="K69" s="344" t="str">
        <f t="shared" si="1"/>
        <v xml:space="preserve"> </v>
      </c>
      <c r="L69" s="127"/>
      <c r="M69" s="127"/>
      <c r="N69" s="127"/>
      <c r="O69" s="74"/>
      <c r="P69" s="74"/>
      <c r="Q69" s="74"/>
      <c r="R69" s="74"/>
      <c r="S69" s="74"/>
      <c r="T69" s="74"/>
      <c r="U69" s="74"/>
      <c r="V69" s="74"/>
      <c r="W69" s="74"/>
      <c r="X69" s="74"/>
      <c r="Y69" s="74"/>
      <c r="Z69" s="74"/>
      <c r="AA69" s="74"/>
      <c r="AB69" s="74"/>
      <c r="AC69" s="74"/>
      <c r="AD69" s="74"/>
      <c r="AE69" s="74"/>
      <c r="AF69" s="74"/>
      <c r="AG69" s="74"/>
      <c r="AH69" s="74"/>
    </row>
    <row r="70" spans="1:34">
      <c r="A70" s="185"/>
      <c r="B70" s="405"/>
      <c r="C70" s="409"/>
      <c r="D70" s="201" t="s">
        <v>265</v>
      </c>
      <c r="E70" s="194" t="s">
        <v>17</v>
      </c>
      <c r="F70" s="42"/>
      <c r="G70" s="41"/>
      <c r="H70" s="83"/>
      <c r="I70" s="171"/>
      <c r="J70" s="344">
        <f t="shared" ref="J70:J133" si="2">IF(AND(E70&lt;&gt;"x",F70&lt;&gt;"x")," ",IF(OR(AND(E70="x",OR(H70="x",H70="X")),AND(F70="x",LEN(I70)&gt;0)),1,0))</f>
        <v>0</v>
      </c>
      <c r="K70" s="344" t="str">
        <f t="shared" ref="K70:K133" si="3">IF(F70&lt;&gt;"x"," ",IF(LEN(I70)&gt;0,1,0))</f>
        <v xml:space="preserve"> </v>
      </c>
      <c r="L70" s="127"/>
      <c r="M70" s="127"/>
      <c r="N70" s="127"/>
      <c r="O70" s="74"/>
      <c r="P70" s="74"/>
      <c r="Q70" s="74"/>
      <c r="R70" s="74"/>
      <c r="S70" s="74"/>
      <c r="T70" s="74"/>
      <c r="U70" s="74"/>
      <c r="V70" s="74"/>
      <c r="W70" s="74"/>
      <c r="X70" s="74"/>
      <c r="Y70" s="74"/>
      <c r="Z70" s="74"/>
      <c r="AA70" s="74"/>
      <c r="AB70" s="74"/>
      <c r="AC70" s="74"/>
      <c r="AD70" s="74"/>
      <c r="AE70" s="74"/>
      <c r="AF70" s="74"/>
      <c r="AG70" s="74"/>
      <c r="AH70" s="74"/>
    </row>
    <row r="71" spans="1:34" s="174" customFormat="1">
      <c r="A71" s="185"/>
      <c r="B71" s="405"/>
      <c r="C71" s="409"/>
      <c r="D71" s="201" t="s">
        <v>266</v>
      </c>
      <c r="E71" s="194" t="s">
        <v>17</v>
      </c>
      <c r="F71" s="42"/>
      <c r="G71" s="41"/>
      <c r="H71" s="83"/>
      <c r="I71" s="171"/>
      <c r="J71" s="344">
        <f t="shared" si="2"/>
        <v>0</v>
      </c>
      <c r="K71" s="344" t="str">
        <f t="shared" si="3"/>
        <v xml:space="preserve"> </v>
      </c>
      <c r="L71" s="172"/>
      <c r="M71" s="172"/>
      <c r="N71" s="172"/>
      <c r="O71" s="173"/>
      <c r="P71" s="173"/>
      <c r="Q71" s="173"/>
      <c r="R71" s="173"/>
      <c r="S71" s="173"/>
      <c r="T71" s="173"/>
      <c r="U71" s="173"/>
      <c r="V71" s="173"/>
      <c r="W71" s="173"/>
      <c r="X71" s="173"/>
      <c r="Y71" s="173"/>
      <c r="Z71" s="173"/>
      <c r="AA71" s="173"/>
      <c r="AB71" s="173"/>
      <c r="AC71" s="173"/>
      <c r="AD71" s="173"/>
      <c r="AE71" s="173"/>
      <c r="AF71" s="173"/>
      <c r="AG71" s="173"/>
      <c r="AH71" s="173"/>
    </row>
    <row r="72" spans="1:34">
      <c r="A72" s="185"/>
      <c r="B72" s="405"/>
      <c r="C72" s="409"/>
      <c r="D72" s="201" t="s">
        <v>267</v>
      </c>
      <c r="E72" s="194"/>
      <c r="F72" s="42" t="s">
        <v>17</v>
      </c>
      <c r="G72" s="41"/>
      <c r="H72" s="379"/>
      <c r="I72" s="171"/>
      <c r="J72" s="344">
        <f t="shared" si="2"/>
        <v>0</v>
      </c>
      <c r="K72" s="344">
        <f t="shared" si="3"/>
        <v>0</v>
      </c>
      <c r="L72" s="127"/>
      <c r="M72" s="127"/>
      <c r="N72" s="127"/>
      <c r="O72" s="74"/>
      <c r="P72" s="74"/>
      <c r="Q72" s="74"/>
      <c r="R72" s="74"/>
      <c r="S72" s="74"/>
      <c r="T72" s="74"/>
      <c r="U72" s="74"/>
      <c r="V72" s="74"/>
      <c r="W72" s="74"/>
      <c r="X72" s="74"/>
      <c r="Y72" s="74"/>
      <c r="Z72" s="74"/>
      <c r="AA72" s="74"/>
      <c r="AB72" s="74"/>
      <c r="AC72" s="74"/>
      <c r="AD72" s="74"/>
      <c r="AE72" s="74"/>
      <c r="AF72" s="74"/>
      <c r="AG72" s="74"/>
      <c r="AH72" s="74"/>
    </row>
    <row r="73" spans="1:34">
      <c r="A73" s="185"/>
      <c r="B73" s="405"/>
      <c r="C73" s="410"/>
      <c r="D73" s="201" t="s">
        <v>268</v>
      </c>
      <c r="E73" s="194" t="s">
        <v>17</v>
      </c>
      <c r="F73" s="42"/>
      <c r="G73" s="41"/>
      <c r="H73" s="83"/>
      <c r="I73" s="171"/>
      <c r="J73" s="344">
        <f t="shared" si="2"/>
        <v>0</v>
      </c>
      <c r="K73" s="344" t="str">
        <f t="shared" si="3"/>
        <v xml:space="preserve"> </v>
      </c>
      <c r="L73" s="127"/>
      <c r="M73" s="127"/>
      <c r="N73" s="127"/>
      <c r="O73" s="74"/>
      <c r="P73" s="74"/>
      <c r="Q73" s="74"/>
      <c r="R73" s="74"/>
      <c r="S73" s="74"/>
      <c r="T73" s="74"/>
      <c r="U73" s="74"/>
      <c r="V73" s="74"/>
      <c r="W73" s="74"/>
      <c r="X73" s="74"/>
      <c r="Y73" s="74"/>
      <c r="Z73" s="74"/>
      <c r="AA73" s="74"/>
      <c r="AB73" s="74"/>
      <c r="AC73" s="74"/>
      <c r="AD73" s="74"/>
      <c r="AE73" s="74"/>
      <c r="AF73" s="74"/>
      <c r="AG73" s="74"/>
      <c r="AH73" s="74"/>
    </row>
    <row r="74" spans="1:34" ht="25.5">
      <c r="A74" s="185"/>
      <c r="B74" s="405"/>
      <c r="C74" s="48" t="s">
        <v>269</v>
      </c>
      <c r="D74" s="201" t="s">
        <v>270</v>
      </c>
      <c r="E74" s="194"/>
      <c r="F74" s="42" t="s">
        <v>17</v>
      </c>
      <c r="G74" s="41"/>
      <c r="H74" s="379"/>
      <c r="I74" s="171"/>
      <c r="J74" s="344">
        <f t="shared" si="2"/>
        <v>0</v>
      </c>
      <c r="K74" s="344">
        <f t="shared" si="3"/>
        <v>0</v>
      </c>
      <c r="L74" s="127"/>
      <c r="M74" s="127"/>
      <c r="N74" s="127"/>
      <c r="O74" s="74"/>
      <c r="P74" s="74"/>
      <c r="Q74" s="74"/>
      <c r="R74" s="74"/>
      <c r="S74" s="74"/>
      <c r="T74" s="74"/>
      <c r="U74" s="74"/>
      <c r="V74" s="74"/>
      <c r="W74" s="74"/>
      <c r="X74" s="74"/>
      <c r="Y74" s="74"/>
      <c r="Z74" s="74"/>
      <c r="AA74" s="74"/>
      <c r="AB74" s="74"/>
      <c r="AC74" s="74"/>
      <c r="AD74" s="74"/>
      <c r="AE74" s="74"/>
      <c r="AF74" s="74"/>
      <c r="AG74" s="74"/>
      <c r="AH74" s="74"/>
    </row>
    <row r="75" spans="1:34" ht="38.25">
      <c r="A75" s="185"/>
      <c r="B75" s="405"/>
      <c r="C75" s="48" t="s">
        <v>271</v>
      </c>
      <c r="D75" s="201" t="s">
        <v>272</v>
      </c>
      <c r="E75" s="194"/>
      <c r="F75" s="42" t="s">
        <v>17</v>
      </c>
      <c r="G75" s="41"/>
      <c r="H75" s="379"/>
      <c r="I75" s="171"/>
      <c r="J75" s="344">
        <f t="shared" si="2"/>
        <v>0</v>
      </c>
      <c r="K75" s="344">
        <f t="shared" si="3"/>
        <v>0</v>
      </c>
      <c r="L75" s="127"/>
      <c r="M75" s="127"/>
      <c r="N75" s="127"/>
      <c r="O75" s="74"/>
      <c r="P75" s="74"/>
      <c r="Q75" s="74"/>
      <c r="R75" s="74"/>
      <c r="S75" s="74"/>
      <c r="T75" s="74"/>
      <c r="U75" s="74"/>
      <c r="V75" s="74"/>
      <c r="W75" s="74"/>
      <c r="X75" s="74"/>
      <c r="Y75" s="74"/>
      <c r="Z75" s="74"/>
      <c r="AA75" s="74"/>
      <c r="AB75" s="74"/>
      <c r="AC75" s="74"/>
      <c r="AD75" s="74"/>
      <c r="AE75" s="74"/>
      <c r="AF75" s="74"/>
      <c r="AG75" s="74"/>
      <c r="AH75" s="74"/>
    </row>
    <row r="76" spans="1:34" ht="38.25">
      <c r="A76" s="185"/>
      <c r="B76" s="405"/>
      <c r="C76" s="48" t="s">
        <v>273</v>
      </c>
      <c r="D76" s="44" t="s">
        <v>274</v>
      </c>
      <c r="E76" s="194" t="s">
        <v>17</v>
      </c>
      <c r="F76" s="42"/>
      <c r="G76" s="41"/>
      <c r="H76" s="83"/>
      <c r="I76" s="171"/>
      <c r="J76" s="344">
        <f t="shared" si="2"/>
        <v>0</v>
      </c>
      <c r="K76" s="344" t="str">
        <f t="shared" si="3"/>
        <v xml:space="preserve"> </v>
      </c>
      <c r="L76" s="167"/>
      <c r="M76" s="167"/>
      <c r="N76" s="167"/>
      <c r="O76" s="169"/>
      <c r="P76" s="169"/>
      <c r="Q76" s="74"/>
      <c r="R76" s="74"/>
      <c r="S76" s="74"/>
      <c r="T76" s="74"/>
      <c r="U76" s="74"/>
      <c r="V76" s="74"/>
      <c r="W76" s="74"/>
      <c r="X76" s="74"/>
      <c r="Y76" s="74"/>
      <c r="Z76" s="74"/>
      <c r="AA76" s="74"/>
      <c r="AB76" s="74"/>
      <c r="AC76" s="74"/>
      <c r="AD76" s="74"/>
      <c r="AE76" s="74"/>
      <c r="AF76" s="74"/>
      <c r="AG76" s="74"/>
      <c r="AH76" s="74"/>
    </row>
    <row r="77" spans="1:34" ht="38.25">
      <c r="A77" s="185"/>
      <c r="B77" s="405"/>
      <c r="C77" s="48" t="s">
        <v>275</v>
      </c>
      <c r="D77" s="197" t="s">
        <v>276</v>
      </c>
      <c r="E77" s="194" t="s">
        <v>17</v>
      </c>
      <c r="F77" s="42"/>
      <c r="G77" s="41" t="s">
        <v>277</v>
      </c>
      <c r="H77" s="83"/>
      <c r="I77" s="171"/>
      <c r="J77" s="344">
        <f t="shared" si="2"/>
        <v>0</v>
      </c>
      <c r="K77" s="344" t="str">
        <f t="shared" si="3"/>
        <v xml:space="preserve"> </v>
      </c>
      <c r="L77" s="167"/>
      <c r="M77" s="167"/>
      <c r="N77" s="167"/>
      <c r="O77" s="169"/>
      <c r="P77" s="169"/>
      <c r="Q77" s="74"/>
      <c r="R77" s="74"/>
      <c r="S77" s="74"/>
      <c r="T77" s="74"/>
      <c r="U77" s="74"/>
      <c r="V77" s="74"/>
      <c r="W77" s="74"/>
      <c r="X77" s="74"/>
      <c r="Y77" s="74"/>
      <c r="Z77" s="74"/>
      <c r="AA77" s="74"/>
      <c r="AB77" s="74"/>
      <c r="AC77" s="74"/>
      <c r="AD77" s="74"/>
      <c r="AE77" s="74"/>
      <c r="AF77" s="74"/>
      <c r="AG77" s="74"/>
      <c r="AH77" s="74"/>
    </row>
    <row r="78" spans="1:34">
      <c r="A78" s="185"/>
      <c r="B78" s="405"/>
      <c r="C78" s="48" t="s">
        <v>278</v>
      </c>
      <c r="D78" s="44" t="s">
        <v>279</v>
      </c>
      <c r="E78" s="194" t="s">
        <v>17</v>
      </c>
      <c r="F78" s="42"/>
      <c r="G78" s="103"/>
      <c r="H78" s="83"/>
      <c r="I78" s="171"/>
      <c r="J78" s="344">
        <f t="shared" si="2"/>
        <v>0</v>
      </c>
      <c r="K78" s="344" t="str">
        <f t="shared" si="3"/>
        <v xml:space="preserve"> </v>
      </c>
      <c r="L78" s="127"/>
      <c r="M78" s="127"/>
      <c r="N78" s="127"/>
      <c r="O78" s="74"/>
      <c r="P78" s="74"/>
      <c r="Q78" s="74"/>
      <c r="R78" s="74"/>
      <c r="S78" s="74"/>
      <c r="T78" s="74"/>
      <c r="U78" s="74"/>
      <c r="V78" s="74"/>
      <c r="W78" s="74"/>
      <c r="X78" s="74"/>
      <c r="Y78" s="74"/>
      <c r="Z78" s="74"/>
      <c r="AA78" s="74"/>
      <c r="AB78" s="74"/>
      <c r="AC78" s="74"/>
      <c r="AD78" s="74"/>
      <c r="AE78" s="74"/>
      <c r="AF78" s="74"/>
      <c r="AG78" s="74"/>
      <c r="AH78" s="74"/>
    </row>
    <row r="79" spans="1:34" ht="25.5">
      <c r="A79" s="185"/>
      <c r="B79" s="405"/>
      <c r="C79" s="48" t="s">
        <v>280</v>
      </c>
      <c r="D79" s="44" t="s">
        <v>281</v>
      </c>
      <c r="E79" s="194" t="s">
        <v>17</v>
      </c>
      <c r="F79" s="42"/>
      <c r="G79" s="103" t="s">
        <v>282</v>
      </c>
      <c r="H79" s="83"/>
      <c r="I79" s="171"/>
      <c r="J79" s="344">
        <f t="shared" si="2"/>
        <v>0</v>
      </c>
      <c r="K79" s="344" t="str">
        <f t="shared" si="3"/>
        <v xml:space="preserve"> </v>
      </c>
      <c r="L79" s="127"/>
      <c r="M79" s="127"/>
      <c r="N79" s="127"/>
      <c r="O79" s="74"/>
      <c r="P79" s="74"/>
      <c r="Q79" s="74"/>
      <c r="R79" s="74"/>
      <c r="S79" s="74"/>
      <c r="T79" s="74"/>
      <c r="U79" s="74"/>
      <c r="V79" s="74"/>
      <c r="W79" s="74"/>
      <c r="X79" s="74"/>
      <c r="Y79" s="74"/>
      <c r="Z79" s="74"/>
      <c r="AA79" s="74"/>
      <c r="AB79" s="74"/>
      <c r="AC79" s="74"/>
      <c r="AD79" s="74"/>
      <c r="AE79" s="74"/>
      <c r="AF79" s="74"/>
      <c r="AG79" s="74"/>
      <c r="AH79" s="74"/>
    </row>
    <row r="80" spans="1:34">
      <c r="A80" s="185"/>
      <c r="B80" s="405"/>
      <c r="C80" s="48" t="s">
        <v>283</v>
      </c>
      <c r="D80" s="44" t="s">
        <v>284</v>
      </c>
      <c r="E80" s="194" t="s">
        <v>17</v>
      </c>
      <c r="F80" s="42"/>
      <c r="G80" s="103"/>
      <c r="H80" s="83"/>
      <c r="I80" s="171"/>
      <c r="J80" s="344">
        <f t="shared" si="2"/>
        <v>0</v>
      </c>
      <c r="K80" s="344" t="str">
        <f t="shared" si="3"/>
        <v xml:space="preserve"> </v>
      </c>
      <c r="L80" s="127"/>
      <c r="M80" s="127"/>
      <c r="N80" s="127"/>
      <c r="O80" s="74"/>
      <c r="P80" s="74"/>
      <c r="Q80" s="74"/>
      <c r="R80" s="74"/>
      <c r="S80" s="74"/>
      <c r="T80" s="74"/>
      <c r="U80" s="74"/>
      <c r="V80" s="74"/>
      <c r="W80" s="74"/>
      <c r="X80" s="74"/>
      <c r="Y80" s="74"/>
      <c r="Z80" s="74"/>
      <c r="AA80" s="74"/>
      <c r="AB80" s="74"/>
      <c r="AC80" s="74"/>
      <c r="AD80" s="74"/>
      <c r="AE80" s="74"/>
      <c r="AF80" s="74"/>
      <c r="AG80" s="74"/>
      <c r="AH80" s="74"/>
    </row>
    <row r="81" spans="1:34" ht="25.5">
      <c r="A81" s="185"/>
      <c r="B81" s="405"/>
      <c r="C81" s="48" t="s">
        <v>285</v>
      </c>
      <c r="D81" s="44" t="s">
        <v>286</v>
      </c>
      <c r="E81" s="194" t="s">
        <v>17</v>
      </c>
      <c r="F81" s="42"/>
      <c r="G81" s="103"/>
      <c r="H81" s="83"/>
      <c r="I81" s="171"/>
      <c r="J81" s="344">
        <f t="shared" si="2"/>
        <v>0</v>
      </c>
      <c r="K81" s="344" t="str">
        <f t="shared" si="3"/>
        <v xml:space="preserve"> </v>
      </c>
      <c r="L81" s="127"/>
      <c r="M81" s="127"/>
      <c r="N81" s="127"/>
      <c r="O81" s="74"/>
      <c r="P81" s="74"/>
      <c r="Q81" s="74"/>
      <c r="R81" s="74"/>
      <c r="S81" s="74"/>
      <c r="T81" s="74"/>
      <c r="U81" s="74"/>
      <c r="V81" s="74"/>
      <c r="W81" s="74"/>
      <c r="X81" s="74"/>
      <c r="Y81" s="74"/>
      <c r="Z81" s="74"/>
      <c r="AA81" s="74"/>
      <c r="AB81" s="74"/>
      <c r="AC81" s="74"/>
      <c r="AD81" s="74"/>
      <c r="AE81" s="74"/>
      <c r="AF81" s="74"/>
      <c r="AG81" s="74"/>
      <c r="AH81" s="74"/>
    </row>
    <row r="82" spans="1:34" ht="25.5">
      <c r="A82" s="185"/>
      <c r="B82" s="405"/>
      <c r="C82" s="48" t="s">
        <v>287</v>
      </c>
      <c r="D82" s="44" t="s">
        <v>288</v>
      </c>
      <c r="E82" s="194" t="s">
        <v>17</v>
      </c>
      <c r="F82" s="42"/>
      <c r="G82" s="103" t="s">
        <v>289</v>
      </c>
      <c r="H82" s="83"/>
      <c r="I82" s="171"/>
      <c r="J82" s="344">
        <f t="shared" si="2"/>
        <v>0</v>
      </c>
      <c r="K82" s="344" t="str">
        <f t="shared" si="3"/>
        <v xml:space="preserve"> </v>
      </c>
      <c r="L82" s="127"/>
      <c r="M82" s="127"/>
      <c r="N82" s="127"/>
      <c r="O82" s="74"/>
      <c r="P82" s="74"/>
      <c r="Q82" s="74"/>
      <c r="R82" s="74"/>
      <c r="S82" s="74"/>
      <c r="T82" s="74"/>
      <c r="U82" s="74"/>
      <c r="V82" s="74"/>
      <c r="W82" s="74"/>
      <c r="X82" s="74"/>
      <c r="Y82" s="74"/>
      <c r="Z82" s="74"/>
      <c r="AA82" s="74"/>
      <c r="AB82" s="74"/>
      <c r="AC82" s="74"/>
      <c r="AD82" s="74"/>
      <c r="AE82" s="74"/>
      <c r="AF82" s="74"/>
      <c r="AG82" s="74"/>
      <c r="AH82" s="74"/>
    </row>
    <row r="83" spans="1:34" ht="26.25" thickBot="1">
      <c r="A83" s="185"/>
      <c r="B83" s="405"/>
      <c r="C83" s="48" t="s">
        <v>290</v>
      </c>
      <c r="D83" s="44" t="s">
        <v>291</v>
      </c>
      <c r="E83" s="194" t="s">
        <v>17</v>
      </c>
      <c r="F83" s="42"/>
      <c r="G83" s="103"/>
      <c r="H83" s="83"/>
      <c r="I83" s="171"/>
      <c r="J83" s="344">
        <f t="shared" si="2"/>
        <v>0</v>
      </c>
      <c r="K83" s="344" t="str">
        <f t="shared" si="3"/>
        <v xml:space="preserve"> </v>
      </c>
      <c r="L83" s="127"/>
      <c r="M83" s="127"/>
      <c r="N83" s="127"/>
      <c r="O83" s="74"/>
      <c r="P83" s="74"/>
      <c r="Q83" s="74"/>
      <c r="R83" s="74"/>
      <c r="S83" s="74"/>
      <c r="T83" s="74"/>
      <c r="U83" s="74"/>
      <c r="V83" s="74"/>
      <c r="W83" s="74"/>
      <c r="X83" s="74"/>
      <c r="Y83" s="74"/>
      <c r="Z83" s="74"/>
      <c r="AA83" s="74"/>
      <c r="AB83" s="74"/>
      <c r="AC83" s="74"/>
      <c r="AD83" s="74"/>
      <c r="AE83" s="74"/>
      <c r="AF83" s="74"/>
      <c r="AG83" s="74"/>
      <c r="AH83" s="74"/>
    </row>
    <row r="84" spans="1:34" s="145" customFormat="1" ht="14.25" thickTop="1" thickBot="1">
      <c r="A84" s="114" t="s">
        <v>292</v>
      </c>
      <c r="B84" s="117" t="s">
        <v>293</v>
      </c>
      <c r="C84" s="350" t="s">
        <v>8</v>
      </c>
      <c r="D84" s="351" t="s">
        <v>9</v>
      </c>
      <c r="E84" s="350" t="s">
        <v>10</v>
      </c>
      <c r="F84" s="350" t="s">
        <v>11</v>
      </c>
      <c r="G84" s="352" t="s">
        <v>12</v>
      </c>
      <c r="H84" s="377" t="s">
        <v>13</v>
      </c>
      <c r="I84" s="378" t="s">
        <v>14</v>
      </c>
      <c r="J84" s="344" t="str">
        <f t="shared" si="2"/>
        <v xml:space="preserve"> </v>
      </c>
      <c r="K84" s="344" t="str">
        <f t="shared" si="3"/>
        <v xml:space="preserve"> </v>
      </c>
      <c r="L84" s="144"/>
      <c r="M84" s="144"/>
      <c r="N84" s="144"/>
      <c r="O84" s="144"/>
      <c r="P84" s="144"/>
      <c r="Q84" s="144"/>
      <c r="R84" s="144"/>
      <c r="S84" s="144"/>
      <c r="T84" s="144"/>
      <c r="U84" s="144"/>
      <c r="V84" s="144"/>
      <c r="W84" s="144"/>
      <c r="X84" s="144"/>
      <c r="Y84" s="144"/>
      <c r="Z84" s="144"/>
      <c r="AA84" s="144"/>
      <c r="AB84" s="144"/>
      <c r="AC84" s="144"/>
      <c r="AD84" s="144"/>
      <c r="AE84" s="144"/>
      <c r="AF84" s="144"/>
    </row>
    <row r="85" spans="1:34" s="1" customFormat="1" ht="51.75" thickTop="1">
      <c r="A85" s="185"/>
      <c r="B85" s="406"/>
      <c r="C85" s="274" t="s">
        <v>294</v>
      </c>
      <c r="D85" s="44" t="s">
        <v>295</v>
      </c>
      <c r="E85" s="215" t="s">
        <v>17</v>
      </c>
      <c r="F85" s="327"/>
      <c r="G85" s="292"/>
      <c r="H85" s="83"/>
      <c r="I85" s="171"/>
      <c r="J85" s="344">
        <f t="shared" si="2"/>
        <v>0</v>
      </c>
      <c r="K85" s="344" t="str">
        <f t="shared" si="3"/>
        <v xml:space="preserve"> </v>
      </c>
      <c r="L85" s="12"/>
      <c r="M85" s="12"/>
      <c r="N85" s="12"/>
      <c r="O85" s="12"/>
      <c r="P85" s="12"/>
      <c r="Q85" s="12"/>
      <c r="R85" s="12"/>
      <c r="S85" s="12"/>
      <c r="T85" s="12"/>
      <c r="U85" s="12"/>
      <c r="V85" s="12"/>
      <c r="W85" s="12"/>
      <c r="X85" s="12"/>
      <c r="Y85" s="12"/>
      <c r="Z85" s="12"/>
      <c r="AA85" s="12"/>
      <c r="AB85" s="12"/>
      <c r="AC85" s="12"/>
      <c r="AD85" s="12"/>
      <c r="AE85" s="12"/>
      <c r="AF85" s="12"/>
    </row>
    <row r="86" spans="1:34" s="1" customFormat="1" ht="51">
      <c r="A86" s="185"/>
      <c r="B86" s="407"/>
      <c r="C86" s="274" t="s">
        <v>296</v>
      </c>
      <c r="D86" s="44" t="s">
        <v>297</v>
      </c>
      <c r="E86" s="218" t="s">
        <v>17</v>
      </c>
      <c r="F86" s="151"/>
      <c r="G86" s="293"/>
      <c r="H86" s="83"/>
      <c r="I86" s="171"/>
      <c r="J86" s="344">
        <f t="shared" si="2"/>
        <v>0</v>
      </c>
      <c r="K86" s="344" t="str">
        <f t="shared" si="3"/>
        <v xml:space="preserve"> </v>
      </c>
      <c r="L86" s="12"/>
      <c r="M86" s="12"/>
      <c r="N86" s="12"/>
      <c r="O86" s="12"/>
      <c r="P86" s="12"/>
      <c r="Q86" s="12"/>
      <c r="R86" s="12"/>
      <c r="S86" s="12"/>
      <c r="T86" s="12"/>
      <c r="U86" s="12"/>
      <c r="V86" s="12"/>
      <c r="W86" s="12"/>
      <c r="X86" s="12"/>
      <c r="Y86" s="12"/>
      <c r="Z86" s="12"/>
      <c r="AA86" s="12"/>
      <c r="AB86" s="12"/>
      <c r="AC86" s="12"/>
      <c r="AD86" s="12"/>
      <c r="AE86" s="12"/>
      <c r="AF86" s="12"/>
    </row>
    <row r="87" spans="1:34" s="1" customFormat="1" ht="51">
      <c r="A87" s="185"/>
      <c r="B87" s="407"/>
      <c r="C87" s="274" t="s">
        <v>298</v>
      </c>
      <c r="D87" s="44" t="s">
        <v>299</v>
      </c>
      <c r="E87" s="218" t="s">
        <v>17</v>
      </c>
      <c r="F87" s="151"/>
      <c r="G87" s="293"/>
      <c r="H87" s="83"/>
      <c r="I87" s="171"/>
      <c r="J87" s="344">
        <f t="shared" si="2"/>
        <v>0</v>
      </c>
      <c r="K87" s="344" t="str">
        <f t="shared" si="3"/>
        <v xml:space="preserve"> </v>
      </c>
      <c r="L87" s="12"/>
      <c r="M87" s="12"/>
      <c r="N87" s="12"/>
      <c r="O87" s="12"/>
      <c r="P87" s="12"/>
      <c r="Q87" s="12"/>
      <c r="R87" s="12"/>
      <c r="S87" s="12"/>
      <c r="T87" s="12"/>
      <c r="U87" s="12"/>
      <c r="V87" s="12"/>
      <c r="W87" s="12"/>
      <c r="X87" s="12"/>
      <c r="Y87" s="12"/>
      <c r="Z87" s="12"/>
      <c r="AA87" s="12"/>
      <c r="AB87" s="12"/>
      <c r="AC87" s="12"/>
      <c r="AD87" s="12"/>
      <c r="AE87" s="12"/>
      <c r="AF87" s="12"/>
    </row>
    <row r="88" spans="1:34" s="1" customFormat="1" ht="38.25">
      <c r="A88" s="185"/>
      <c r="B88" s="407"/>
      <c r="C88" s="274" t="s">
        <v>300</v>
      </c>
      <c r="D88" s="44" t="s">
        <v>301</v>
      </c>
      <c r="E88" s="218" t="s">
        <v>17</v>
      </c>
      <c r="F88" s="151"/>
      <c r="G88" s="293"/>
      <c r="H88" s="83"/>
      <c r="I88" s="171"/>
      <c r="J88" s="344">
        <f t="shared" si="2"/>
        <v>0</v>
      </c>
      <c r="K88" s="344" t="str">
        <f t="shared" si="3"/>
        <v xml:space="preserve"> </v>
      </c>
      <c r="L88" s="12"/>
      <c r="M88" s="12"/>
      <c r="N88" s="12"/>
      <c r="O88" s="12"/>
      <c r="P88" s="12"/>
      <c r="Q88" s="12"/>
      <c r="R88" s="12"/>
      <c r="S88" s="12"/>
      <c r="T88" s="12"/>
      <c r="U88" s="12"/>
      <c r="V88" s="12"/>
      <c r="W88" s="12"/>
      <c r="X88" s="12"/>
      <c r="Y88" s="12"/>
      <c r="Z88" s="12"/>
      <c r="AA88" s="12"/>
      <c r="AB88" s="12"/>
      <c r="AC88" s="12"/>
      <c r="AD88" s="12"/>
      <c r="AE88" s="12"/>
      <c r="AF88" s="12"/>
    </row>
    <row r="89" spans="1:34" s="1" customFormat="1" ht="38.25">
      <c r="A89" s="185"/>
      <c r="B89" s="407"/>
      <c r="C89" s="274" t="s">
        <v>302</v>
      </c>
      <c r="D89" s="44" t="s">
        <v>303</v>
      </c>
      <c r="E89" s="218" t="s">
        <v>17</v>
      </c>
      <c r="F89" s="151"/>
      <c r="G89" s="293"/>
      <c r="H89" s="83"/>
      <c r="I89" s="171"/>
      <c r="J89" s="344">
        <f t="shared" si="2"/>
        <v>0</v>
      </c>
      <c r="K89" s="344" t="str">
        <f t="shared" si="3"/>
        <v xml:space="preserve"> </v>
      </c>
      <c r="L89" s="12"/>
      <c r="M89" s="12"/>
      <c r="N89" s="12"/>
      <c r="O89" s="12"/>
      <c r="P89" s="12"/>
      <c r="Q89" s="12"/>
      <c r="R89" s="12"/>
      <c r="S89" s="12"/>
      <c r="T89" s="12"/>
      <c r="U89" s="12"/>
      <c r="V89" s="12"/>
      <c r="W89" s="12"/>
      <c r="X89" s="12"/>
      <c r="Y89" s="12"/>
      <c r="Z89" s="12"/>
      <c r="AA89" s="12"/>
      <c r="AB89" s="12"/>
      <c r="AC89" s="12"/>
      <c r="AD89" s="12"/>
      <c r="AE89" s="12"/>
      <c r="AF89" s="12"/>
    </row>
    <row r="90" spans="1:34" s="1" customFormat="1" ht="51">
      <c r="A90" s="185"/>
      <c r="B90" s="407"/>
      <c r="C90" s="274" t="s">
        <v>304</v>
      </c>
      <c r="D90" s="44" t="s">
        <v>305</v>
      </c>
      <c r="E90" s="218" t="s">
        <v>17</v>
      </c>
      <c r="F90" s="151"/>
      <c r="G90" s="293"/>
      <c r="H90" s="83"/>
      <c r="I90" s="171"/>
      <c r="J90" s="344">
        <f t="shared" si="2"/>
        <v>0</v>
      </c>
      <c r="K90" s="344" t="str">
        <f t="shared" si="3"/>
        <v xml:space="preserve"> </v>
      </c>
      <c r="L90" s="12"/>
      <c r="M90" s="12"/>
      <c r="N90" s="12"/>
      <c r="O90" s="12"/>
      <c r="P90" s="12"/>
      <c r="Q90" s="12"/>
      <c r="R90" s="12"/>
      <c r="S90" s="12"/>
      <c r="T90" s="12"/>
      <c r="U90" s="12"/>
      <c r="V90" s="12"/>
      <c r="W90" s="12"/>
      <c r="X90" s="12"/>
      <c r="Y90" s="12"/>
      <c r="Z90" s="12"/>
      <c r="AA90" s="12"/>
      <c r="AB90" s="12"/>
      <c r="AC90" s="12"/>
      <c r="AD90" s="12"/>
      <c r="AE90" s="12"/>
      <c r="AF90" s="12"/>
    </row>
    <row r="91" spans="1:34" s="1" customFormat="1" ht="51">
      <c r="A91" s="185"/>
      <c r="B91" s="407"/>
      <c r="C91" s="274" t="s">
        <v>306</v>
      </c>
      <c r="D91" s="44" t="s">
        <v>307</v>
      </c>
      <c r="E91" s="218" t="s">
        <v>17</v>
      </c>
      <c r="F91" s="151"/>
      <c r="G91" s="294" t="s">
        <v>308</v>
      </c>
      <c r="H91" s="83"/>
      <c r="I91" s="171"/>
      <c r="J91" s="344">
        <f t="shared" si="2"/>
        <v>0</v>
      </c>
      <c r="K91" s="344" t="str">
        <f t="shared" si="3"/>
        <v xml:space="preserve"> </v>
      </c>
      <c r="L91" s="12"/>
      <c r="M91" s="12"/>
      <c r="N91" s="12"/>
      <c r="O91" s="12"/>
      <c r="P91" s="12"/>
      <c r="Q91" s="12"/>
      <c r="R91" s="12"/>
      <c r="S91" s="12"/>
      <c r="T91" s="12"/>
      <c r="U91" s="12"/>
      <c r="V91" s="12"/>
      <c r="W91" s="12"/>
      <c r="X91" s="12"/>
      <c r="Y91" s="12"/>
      <c r="Z91" s="12"/>
      <c r="AA91" s="12"/>
      <c r="AB91" s="12"/>
      <c r="AC91" s="12"/>
      <c r="AD91" s="12"/>
      <c r="AE91" s="12"/>
      <c r="AF91" s="12"/>
    </row>
    <row r="92" spans="1:34" s="1" customFormat="1" ht="38.25">
      <c r="A92" s="185"/>
      <c r="B92" s="407"/>
      <c r="C92" s="274" t="s">
        <v>309</v>
      </c>
      <c r="D92" s="44" t="s">
        <v>310</v>
      </c>
      <c r="E92" s="218" t="s">
        <v>17</v>
      </c>
      <c r="F92" s="151"/>
      <c r="G92" s="293"/>
      <c r="H92" s="83"/>
      <c r="I92" s="171"/>
      <c r="J92" s="344">
        <f t="shared" si="2"/>
        <v>0</v>
      </c>
      <c r="K92" s="344" t="str">
        <f t="shared" si="3"/>
        <v xml:space="preserve"> </v>
      </c>
      <c r="L92" s="12"/>
      <c r="M92" s="12"/>
      <c r="N92" s="12"/>
      <c r="O92" s="12"/>
      <c r="P92" s="12"/>
      <c r="Q92" s="12"/>
      <c r="R92" s="12"/>
      <c r="S92" s="12"/>
      <c r="T92" s="12"/>
      <c r="U92" s="12"/>
      <c r="V92" s="12"/>
      <c r="W92" s="12"/>
      <c r="X92" s="12"/>
      <c r="Y92" s="12"/>
      <c r="Z92" s="12"/>
      <c r="AA92" s="12"/>
      <c r="AB92" s="12"/>
      <c r="AC92" s="12"/>
      <c r="AD92" s="12"/>
      <c r="AE92" s="12"/>
      <c r="AF92" s="12"/>
    </row>
    <row r="93" spans="1:34" s="1" customFormat="1" ht="38.25">
      <c r="A93" s="185"/>
      <c r="B93" s="407"/>
      <c r="C93" s="274" t="s">
        <v>311</v>
      </c>
      <c r="D93" s="44" t="s">
        <v>312</v>
      </c>
      <c r="E93" s="218" t="s">
        <v>17</v>
      </c>
      <c r="F93" s="151"/>
      <c r="G93" s="293"/>
      <c r="H93" s="83"/>
      <c r="I93" s="171"/>
      <c r="J93" s="344">
        <f t="shared" si="2"/>
        <v>0</v>
      </c>
      <c r="K93" s="344" t="str">
        <f t="shared" si="3"/>
        <v xml:space="preserve"> </v>
      </c>
      <c r="L93" s="12"/>
      <c r="M93" s="12"/>
      <c r="N93" s="12"/>
      <c r="O93" s="12"/>
      <c r="P93" s="12"/>
      <c r="Q93" s="12"/>
      <c r="R93" s="12"/>
      <c r="S93" s="12"/>
      <c r="T93" s="12"/>
      <c r="U93" s="12"/>
      <c r="V93" s="12"/>
      <c r="W93" s="12"/>
      <c r="X93" s="12"/>
      <c r="Y93" s="12"/>
      <c r="Z93" s="12"/>
      <c r="AA93" s="12"/>
      <c r="AB93" s="12"/>
      <c r="AC93" s="12"/>
      <c r="AD93" s="12"/>
      <c r="AE93" s="12"/>
      <c r="AF93" s="12"/>
    </row>
    <row r="94" spans="1:34" s="1" customFormat="1" ht="25.5">
      <c r="A94" s="185"/>
      <c r="B94" s="407"/>
      <c r="C94" s="274" t="s">
        <v>313</v>
      </c>
      <c r="D94" s="44" t="s">
        <v>314</v>
      </c>
      <c r="E94" s="218" t="s">
        <v>17</v>
      </c>
      <c r="F94" s="151"/>
      <c r="G94" s="293"/>
      <c r="H94" s="83"/>
      <c r="I94" s="171"/>
      <c r="J94" s="344">
        <f t="shared" si="2"/>
        <v>0</v>
      </c>
      <c r="K94" s="344" t="str">
        <f t="shared" si="3"/>
        <v xml:space="preserve"> </v>
      </c>
      <c r="L94" s="12"/>
      <c r="M94" s="12"/>
      <c r="N94" s="12"/>
      <c r="O94" s="12"/>
      <c r="P94" s="12"/>
      <c r="Q94" s="12"/>
      <c r="R94" s="12"/>
      <c r="S94" s="12"/>
      <c r="T94" s="12"/>
      <c r="U94" s="12"/>
      <c r="V94" s="12"/>
      <c r="W94" s="12"/>
      <c r="X94" s="12"/>
      <c r="Y94" s="12"/>
      <c r="Z94" s="12"/>
      <c r="AA94" s="12"/>
      <c r="AB94" s="12"/>
      <c r="AC94" s="12"/>
      <c r="AD94" s="12"/>
      <c r="AE94" s="12"/>
      <c r="AF94" s="12"/>
    </row>
    <row r="95" spans="1:34" ht="25.5">
      <c r="A95" s="185"/>
      <c r="B95" s="407"/>
      <c r="C95" s="411" t="s">
        <v>315</v>
      </c>
      <c r="D95" s="186" t="s">
        <v>316</v>
      </c>
      <c r="E95" s="196"/>
      <c r="F95" s="188"/>
      <c r="G95" s="187"/>
      <c r="H95" s="83"/>
      <c r="I95" s="171"/>
      <c r="J95" s="344" t="str">
        <f t="shared" si="2"/>
        <v xml:space="preserve"> </v>
      </c>
      <c r="K95" s="344" t="str">
        <f t="shared" si="3"/>
        <v xml:space="preserve"> </v>
      </c>
      <c r="L95" s="127"/>
      <c r="M95" s="127"/>
      <c r="N95" s="127"/>
      <c r="O95" s="74"/>
      <c r="P95" s="74"/>
      <c r="Q95" s="74"/>
      <c r="R95" s="74"/>
      <c r="S95" s="74"/>
      <c r="T95" s="74"/>
      <c r="U95" s="74"/>
      <c r="V95" s="74"/>
      <c r="W95" s="74"/>
      <c r="X95" s="74"/>
      <c r="Y95" s="74"/>
      <c r="Z95" s="74"/>
      <c r="AA95" s="74"/>
      <c r="AB95" s="74"/>
      <c r="AC95" s="74"/>
      <c r="AD95" s="74"/>
      <c r="AE95" s="74"/>
      <c r="AF95" s="74"/>
      <c r="AG95" s="74"/>
      <c r="AH95" s="74"/>
    </row>
    <row r="96" spans="1:34">
      <c r="A96" s="185"/>
      <c r="B96" s="407"/>
      <c r="C96" s="412"/>
      <c r="D96" s="44" t="s">
        <v>317</v>
      </c>
      <c r="E96" s="195" t="s">
        <v>17</v>
      </c>
      <c r="F96" s="93"/>
      <c r="G96" s="210"/>
      <c r="H96" s="83"/>
      <c r="I96" s="171"/>
      <c r="J96" s="344">
        <f t="shared" si="2"/>
        <v>0</v>
      </c>
      <c r="K96" s="344" t="str">
        <f t="shared" si="3"/>
        <v xml:space="preserve"> </v>
      </c>
      <c r="L96" s="127"/>
      <c r="M96" s="127"/>
      <c r="N96" s="127"/>
      <c r="O96" s="74"/>
      <c r="P96" s="74"/>
      <c r="Q96" s="74"/>
      <c r="R96" s="74"/>
      <c r="S96" s="74"/>
      <c r="T96" s="74"/>
      <c r="U96" s="74"/>
      <c r="V96" s="74"/>
      <c r="W96" s="74"/>
      <c r="X96" s="74"/>
      <c r="Y96" s="74"/>
      <c r="Z96" s="74"/>
      <c r="AA96" s="74"/>
      <c r="AB96" s="74"/>
      <c r="AC96" s="74"/>
      <c r="AD96" s="74"/>
      <c r="AE96" s="74"/>
      <c r="AF96" s="74"/>
      <c r="AG96" s="74"/>
      <c r="AH96" s="74"/>
    </row>
    <row r="97" spans="1:34">
      <c r="A97" s="185"/>
      <c r="B97" s="407"/>
      <c r="C97" s="412"/>
      <c r="D97" s="44" t="s">
        <v>318</v>
      </c>
      <c r="E97" s="195" t="s">
        <v>17</v>
      </c>
      <c r="F97" s="93"/>
      <c r="G97" s="237"/>
      <c r="H97" s="83"/>
      <c r="I97" s="171"/>
      <c r="J97" s="344">
        <f t="shared" si="2"/>
        <v>0</v>
      </c>
      <c r="K97" s="344" t="str">
        <f t="shared" si="3"/>
        <v xml:space="preserve"> </v>
      </c>
      <c r="L97" s="127"/>
      <c r="M97" s="127"/>
      <c r="N97" s="127"/>
      <c r="O97" s="74"/>
      <c r="P97" s="74"/>
      <c r="Q97" s="74"/>
      <c r="R97" s="74"/>
      <c r="S97" s="74"/>
      <c r="T97" s="74"/>
      <c r="U97" s="74"/>
      <c r="V97" s="74"/>
      <c r="W97" s="74"/>
      <c r="X97" s="74"/>
      <c r="Y97" s="74"/>
      <c r="Z97" s="74"/>
      <c r="AA97" s="74"/>
      <c r="AB97" s="74"/>
      <c r="AC97" s="74"/>
      <c r="AD97" s="74"/>
      <c r="AE97" s="74"/>
      <c r="AF97" s="74"/>
      <c r="AG97" s="74"/>
      <c r="AH97" s="74"/>
    </row>
    <row r="98" spans="1:34">
      <c r="A98" s="185"/>
      <c r="B98" s="407"/>
      <c r="C98" s="412"/>
      <c r="D98" s="44" t="s">
        <v>319</v>
      </c>
      <c r="E98" s="195" t="s">
        <v>17</v>
      </c>
      <c r="F98" s="93"/>
      <c r="G98" s="237"/>
      <c r="H98" s="83"/>
      <c r="I98" s="171"/>
      <c r="J98" s="344">
        <f t="shared" si="2"/>
        <v>0</v>
      </c>
      <c r="K98" s="344" t="str">
        <f t="shared" si="3"/>
        <v xml:space="preserve"> </v>
      </c>
      <c r="L98" s="127"/>
      <c r="M98" s="127"/>
      <c r="N98" s="127"/>
      <c r="O98" s="74"/>
      <c r="P98" s="74"/>
      <c r="Q98" s="74"/>
      <c r="R98" s="74"/>
      <c r="S98" s="74"/>
      <c r="T98" s="74"/>
      <c r="U98" s="74"/>
      <c r="V98" s="74"/>
      <c r="W98" s="74"/>
      <c r="X98" s="74"/>
      <c r="Y98" s="74"/>
      <c r="Z98" s="74"/>
      <c r="AA98" s="74"/>
      <c r="AB98" s="74"/>
      <c r="AC98" s="74"/>
      <c r="AD98" s="74"/>
      <c r="AE98" s="74"/>
      <c r="AF98" s="74"/>
      <c r="AG98" s="74"/>
      <c r="AH98" s="74"/>
    </row>
    <row r="99" spans="1:34">
      <c r="A99" s="185"/>
      <c r="B99" s="407"/>
      <c r="C99" s="413"/>
      <c r="D99" s="44" t="s">
        <v>320</v>
      </c>
      <c r="E99" s="195" t="s">
        <v>17</v>
      </c>
      <c r="F99" s="93"/>
      <c r="G99" s="237"/>
      <c r="H99" s="83"/>
      <c r="I99" s="171"/>
      <c r="J99" s="344">
        <f t="shared" si="2"/>
        <v>0</v>
      </c>
      <c r="K99" s="344" t="str">
        <f t="shared" si="3"/>
        <v xml:space="preserve"> </v>
      </c>
      <c r="L99" s="127"/>
      <c r="M99" s="127"/>
      <c r="N99" s="127"/>
      <c r="O99" s="74"/>
      <c r="P99" s="74"/>
      <c r="Q99" s="74"/>
      <c r="R99" s="74"/>
      <c r="S99" s="74"/>
      <c r="T99" s="74"/>
      <c r="U99" s="74"/>
      <c r="V99" s="74"/>
      <c r="W99" s="74"/>
      <c r="X99" s="74"/>
      <c r="Y99" s="74"/>
      <c r="Z99" s="74"/>
      <c r="AA99" s="74"/>
      <c r="AB99" s="74"/>
      <c r="AC99" s="74"/>
      <c r="AD99" s="74"/>
      <c r="AE99" s="74"/>
      <c r="AF99" s="74"/>
      <c r="AG99" s="74"/>
      <c r="AH99" s="74"/>
    </row>
    <row r="100" spans="1:34" ht="25.5">
      <c r="A100" s="185"/>
      <c r="B100" s="407"/>
      <c r="C100" s="274" t="s">
        <v>321</v>
      </c>
      <c r="D100" s="44" t="s">
        <v>322</v>
      </c>
      <c r="E100" s="93" t="s">
        <v>17</v>
      </c>
      <c r="F100" s="93"/>
      <c r="G100" s="237"/>
      <c r="H100" s="83"/>
      <c r="I100" s="171"/>
      <c r="J100" s="344">
        <f t="shared" si="2"/>
        <v>0</v>
      </c>
      <c r="K100" s="344" t="str">
        <f t="shared" si="3"/>
        <v xml:space="preserve"> </v>
      </c>
      <c r="L100" s="127"/>
      <c r="M100" s="127"/>
      <c r="N100" s="127"/>
      <c r="O100" s="74"/>
      <c r="P100" s="74"/>
      <c r="Q100" s="74"/>
      <c r="R100" s="74"/>
      <c r="S100" s="74"/>
      <c r="T100" s="74"/>
      <c r="U100" s="74"/>
      <c r="V100" s="74"/>
      <c r="W100" s="74"/>
      <c r="X100" s="74"/>
      <c r="Y100" s="74"/>
      <c r="Z100" s="74"/>
      <c r="AA100" s="74"/>
      <c r="AB100" s="74"/>
      <c r="AC100" s="74"/>
      <c r="AD100" s="74"/>
      <c r="AE100" s="74"/>
      <c r="AF100" s="74"/>
      <c r="AG100" s="74"/>
      <c r="AH100" s="74"/>
    </row>
    <row r="101" spans="1:34" ht="25.5">
      <c r="A101" s="185"/>
      <c r="B101" s="407"/>
      <c r="C101" s="411" t="s">
        <v>323</v>
      </c>
      <c r="D101" s="186" t="s">
        <v>324</v>
      </c>
      <c r="E101" s="196"/>
      <c r="F101" s="188"/>
      <c r="G101" s="220"/>
      <c r="H101" s="83"/>
      <c r="I101" s="171"/>
      <c r="J101" s="344" t="str">
        <f t="shared" si="2"/>
        <v xml:space="preserve"> </v>
      </c>
      <c r="K101" s="344" t="str">
        <f t="shared" si="3"/>
        <v xml:space="preserve"> </v>
      </c>
      <c r="L101" s="127"/>
      <c r="M101" s="127"/>
      <c r="N101" s="127"/>
      <c r="O101" s="74"/>
      <c r="P101" s="74"/>
      <c r="Q101" s="74"/>
      <c r="R101" s="74"/>
      <c r="S101" s="74"/>
      <c r="T101" s="74"/>
      <c r="U101" s="74"/>
      <c r="V101" s="74"/>
      <c r="W101" s="74"/>
      <c r="X101" s="74"/>
      <c r="Y101" s="74"/>
      <c r="Z101" s="74"/>
      <c r="AA101" s="74"/>
      <c r="AB101" s="74"/>
      <c r="AC101" s="74"/>
      <c r="AD101" s="74"/>
      <c r="AE101" s="74"/>
      <c r="AF101" s="74"/>
      <c r="AG101" s="74"/>
      <c r="AH101" s="74"/>
    </row>
    <row r="102" spans="1:34" ht="25.5">
      <c r="A102" s="185"/>
      <c r="B102" s="407"/>
      <c r="C102" s="412"/>
      <c r="D102" s="44" t="s">
        <v>325</v>
      </c>
      <c r="E102" s="93" t="s">
        <v>17</v>
      </c>
      <c r="F102" s="93"/>
      <c r="G102" s="237"/>
      <c r="H102" s="83"/>
      <c r="I102" s="171"/>
      <c r="J102" s="344">
        <f t="shared" si="2"/>
        <v>0</v>
      </c>
      <c r="K102" s="344" t="str">
        <f t="shared" si="3"/>
        <v xml:space="preserve"> </v>
      </c>
      <c r="L102" s="127"/>
      <c r="M102" s="127"/>
      <c r="N102" s="127"/>
      <c r="O102" s="74"/>
      <c r="P102" s="74"/>
      <c r="Q102" s="74"/>
      <c r="R102" s="74"/>
      <c r="S102" s="74"/>
      <c r="T102" s="74"/>
      <c r="U102" s="74"/>
      <c r="V102" s="74"/>
      <c r="W102" s="74"/>
      <c r="X102" s="74"/>
      <c r="Y102" s="74"/>
      <c r="Z102" s="74"/>
      <c r="AA102" s="74"/>
      <c r="AB102" s="74"/>
      <c r="AC102" s="74"/>
      <c r="AD102" s="74"/>
      <c r="AE102" s="74"/>
      <c r="AF102" s="74"/>
      <c r="AG102" s="74"/>
      <c r="AH102" s="74"/>
    </row>
    <row r="103" spans="1:34">
      <c r="A103" s="185"/>
      <c r="B103" s="407"/>
      <c r="C103" s="412"/>
      <c r="D103" s="44" t="s">
        <v>326</v>
      </c>
      <c r="E103" s="93" t="s">
        <v>17</v>
      </c>
      <c r="F103" s="93"/>
      <c r="G103" s="237"/>
      <c r="H103" s="83"/>
      <c r="I103" s="171"/>
      <c r="J103" s="344">
        <f t="shared" si="2"/>
        <v>0</v>
      </c>
      <c r="K103" s="344" t="str">
        <f t="shared" si="3"/>
        <v xml:space="preserve"> </v>
      </c>
      <c r="L103" s="127"/>
      <c r="M103" s="127"/>
      <c r="N103" s="127"/>
      <c r="O103" s="74"/>
      <c r="P103" s="74"/>
      <c r="Q103" s="74"/>
      <c r="R103" s="74"/>
      <c r="S103" s="74"/>
      <c r="T103" s="74"/>
      <c r="U103" s="74"/>
      <c r="V103" s="74"/>
      <c r="W103" s="74"/>
      <c r="X103" s="74"/>
      <c r="Y103" s="74"/>
      <c r="Z103" s="74"/>
      <c r="AA103" s="74"/>
      <c r="AB103" s="74"/>
      <c r="AC103" s="74"/>
      <c r="AD103" s="74"/>
      <c r="AE103" s="74"/>
      <c r="AF103" s="74"/>
      <c r="AG103" s="74"/>
      <c r="AH103" s="74"/>
    </row>
    <row r="104" spans="1:34" ht="25.5">
      <c r="A104" s="185"/>
      <c r="B104" s="407"/>
      <c r="C104" s="412"/>
      <c r="D104" s="44" t="s">
        <v>327</v>
      </c>
      <c r="E104" s="93" t="s">
        <v>17</v>
      </c>
      <c r="F104" s="93"/>
      <c r="G104" s="237"/>
      <c r="H104" s="83"/>
      <c r="I104" s="171"/>
      <c r="J104" s="344">
        <f t="shared" si="2"/>
        <v>0</v>
      </c>
      <c r="K104" s="344" t="str">
        <f t="shared" si="3"/>
        <v xml:space="preserve"> </v>
      </c>
      <c r="L104" s="127"/>
      <c r="M104" s="127"/>
      <c r="N104" s="127"/>
      <c r="O104" s="74"/>
      <c r="P104" s="74"/>
      <c r="Q104" s="74"/>
      <c r="R104" s="74"/>
      <c r="S104" s="74"/>
      <c r="T104" s="74"/>
      <c r="U104" s="74"/>
      <c r="V104" s="74"/>
      <c r="W104" s="74"/>
      <c r="X104" s="74"/>
      <c r="Y104" s="74"/>
      <c r="Z104" s="74"/>
      <c r="AA104" s="74"/>
      <c r="AB104" s="74"/>
      <c r="AC104" s="74"/>
      <c r="AD104" s="74"/>
      <c r="AE104" s="74"/>
      <c r="AF104" s="74"/>
      <c r="AG104" s="74"/>
      <c r="AH104" s="74"/>
    </row>
    <row r="105" spans="1:34">
      <c r="A105" s="185"/>
      <c r="B105" s="407"/>
      <c r="C105" s="412"/>
      <c r="D105" s="44" t="s">
        <v>328</v>
      </c>
      <c r="E105" s="93" t="s">
        <v>17</v>
      </c>
      <c r="F105" s="93"/>
      <c r="G105" s="237"/>
      <c r="H105" s="83"/>
      <c r="I105" s="171"/>
      <c r="J105" s="344">
        <f t="shared" si="2"/>
        <v>0</v>
      </c>
      <c r="K105" s="344" t="str">
        <f t="shared" si="3"/>
        <v xml:space="preserve"> </v>
      </c>
      <c r="L105" s="127"/>
      <c r="M105" s="127"/>
      <c r="N105" s="127"/>
      <c r="O105" s="74"/>
      <c r="P105" s="74"/>
      <c r="Q105" s="74"/>
      <c r="R105" s="74"/>
      <c r="S105" s="74"/>
      <c r="T105" s="74"/>
      <c r="U105" s="74"/>
      <c r="V105" s="74"/>
      <c r="W105" s="74"/>
      <c r="X105" s="74"/>
      <c r="Y105" s="74"/>
      <c r="Z105" s="74"/>
      <c r="AA105" s="74"/>
      <c r="AB105" s="74"/>
      <c r="AC105" s="74"/>
      <c r="AD105" s="74"/>
      <c r="AE105" s="74"/>
      <c r="AF105" s="74"/>
      <c r="AG105" s="74"/>
      <c r="AH105" s="74"/>
    </row>
    <row r="106" spans="1:34">
      <c r="A106" s="185"/>
      <c r="B106" s="407"/>
      <c r="C106" s="413"/>
      <c r="D106" s="44" t="s">
        <v>329</v>
      </c>
      <c r="E106" s="93" t="s">
        <v>17</v>
      </c>
      <c r="F106" s="93"/>
      <c r="G106" s="237"/>
      <c r="H106" s="83"/>
      <c r="I106" s="171"/>
      <c r="J106" s="344">
        <f t="shared" si="2"/>
        <v>0</v>
      </c>
      <c r="K106" s="344" t="str">
        <f t="shared" si="3"/>
        <v xml:space="preserve"> </v>
      </c>
      <c r="L106" s="127"/>
      <c r="M106" s="127"/>
      <c r="N106" s="127"/>
      <c r="O106" s="74"/>
      <c r="P106" s="74"/>
      <c r="Q106" s="74"/>
      <c r="R106" s="74"/>
      <c r="S106" s="74"/>
      <c r="T106" s="74"/>
      <c r="U106" s="74"/>
      <c r="V106" s="74"/>
      <c r="W106" s="74"/>
      <c r="X106" s="74"/>
      <c r="Y106" s="74"/>
      <c r="Z106" s="74"/>
      <c r="AA106" s="74"/>
      <c r="AB106" s="74"/>
      <c r="AC106" s="74"/>
      <c r="AD106" s="74"/>
      <c r="AE106" s="74"/>
      <c r="AF106" s="74"/>
      <c r="AG106" s="74"/>
      <c r="AH106" s="74"/>
    </row>
    <row r="107" spans="1:34" ht="38.25">
      <c r="A107" s="185"/>
      <c r="B107" s="407"/>
      <c r="C107" s="274" t="s">
        <v>330</v>
      </c>
      <c r="D107" s="44" t="s">
        <v>331</v>
      </c>
      <c r="E107" s="195" t="s">
        <v>17</v>
      </c>
      <c r="F107" s="93"/>
      <c r="G107" s="237" t="s">
        <v>332</v>
      </c>
      <c r="H107" s="83"/>
      <c r="I107" s="171"/>
      <c r="J107" s="344">
        <f t="shared" si="2"/>
        <v>0</v>
      </c>
      <c r="K107" s="344" t="str">
        <f t="shared" si="3"/>
        <v xml:space="preserve"> </v>
      </c>
      <c r="L107" s="127"/>
      <c r="M107" s="127"/>
      <c r="N107" s="127"/>
      <c r="O107" s="74"/>
      <c r="P107" s="74"/>
      <c r="Q107" s="74"/>
      <c r="R107" s="74"/>
      <c r="S107" s="74"/>
      <c r="T107" s="74"/>
      <c r="U107" s="74"/>
      <c r="V107" s="74"/>
      <c r="W107" s="74"/>
      <c r="X107" s="74"/>
      <c r="Y107" s="74"/>
      <c r="Z107" s="74"/>
      <c r="AA107" s="74"/>
      <c r="AB107" s="74"/>
      <c r="AC107" s="74"/>
      <c r="AD107" s="74"/>
      <c r="AE107" s="74"/>
      <c r="AF107" s="74"/>
      <c r="AG107" s="74"/>
      <c r="AH107" s="74"/>
    </row>
    <row r="108" spans="1:34" s="1" customFormat="1" ht="39" thickBot="1">
      <c r="A108" s="185"/>
      <c r="B108" s="407"/>
      <c r="C108" s="274" t="s">
        <v>333</v>
      </c>
      <c r="D108" s="44" t="s">
        <v>334</v>
      </c>
      <c r="E108" s="218" t="s">
        <v>17</v>
      </c>
      <c r="F108" s="151"/>
      <c r="G108" s="294"/>
      <c r="H108" s="83"/>
      <c r="I108" s="171"/>
      <c r="J108" s="344">
        <f t="shared" si="2"/>
        <v>0</v>
      </c>
      <c r="K108" s="344" t="str">
        <f t="shared" si="3"/>
        <v xml:space="preserve"> </v>
      </c>
      <c r="L108" s="12"/>
      <c r="M108" s="12"/>
      <c r="N108" s="12"/>
      <c r="O108" s="12"/>
      <c r="P108" s="12"/>
      <c r="Q108" s="12"/>
      <c r="R108" s="12"/>
      <c r="S108" s="12"/>
      <c r="T108" s="12"/>
      <c r="U108" s="12"/>
      <c r="V108" s="12"/>
      <c r="W108" s="12"/>
      <c r="X108" s="12"/>
      <c r="Y108" s="12"/>
      <c r="Z108" s="12"/>
      <c r="AA108" s="12"/>
      <c r="AB108" s="12"/>
      <c r="AC108" s="12"/>
      <c r="AD108" s="12"/>
      <c r="AE108" s="12"/>
      <c r="AF108" s="12"/>
    </row>
    <row r="109" spans="1:34" s="1" customFormat="1" ht="14.25" thickTop="1" thickBot="1">
      <c r="A109" s="200" t="s">
        <v>292</v>
      </c>
      <c r="B109" s="200" t="s">
        <v>335</v>
      </c>
      <c r="C109" s="350" t="s">
        <v>8</v>
      </c>
      <c r="D109" s="351" t="s">
        <v>9</v>
      </c>
      <c r="E109" s="350" t="s">
        <v>10</v>
      </c>
      <c r="F109" s="350" t="s">
        <v>11</v>
      </c>
      <c r="G109" s="352" t="s">
        <v>12</v>
      </c>
      <c r="H109" s="377" t="s">
        <v>13</v>
      </c>
      <c r="I109" s="378" t="s">
        <v>14</v>
      </c>
      <c r="J109" s="344" t="str">
        <f t="shared" si="2"/>
        <v xml:space="preserve"> </v>
      </c>
      <c r="K109" s="344" t="str">
        <f t="shared" si="3"/>
        <v xml:space="preserve"> </v>
      </c>
      <c r="L109" s="12"/>
      <c r="M109" s="12"/>
      <c r="N109" s="12"/>
      <c r="O109" s="12"/>
      <c r="P109" s="12"/>
      <c r="Q109" s="12"/>
      <c r="R109" s="12"/>
      <c r="S109" s="12"/>
      <c r="T109" s="12"/>
      <c r="U109" s="12"/>
      <c r="V109" s="12"/>
      <c r="W109" s="12"/>
      <c r="X109" s="12"/>
      <c r="Y109" s="12"/>
      <c r="Z109" s="12"/>
      <c r="AA109" s="12"/>
      <c r="AB109" s="12"/>
      <c r="AC109" s="12"/>
      <c r="AD109" s="12"/>
      <c r="AE109" s="12"/>
      <c r="AF109" s="12"/>
    </row>
    <row r="110" spans="1:34" s="1" customFormat="1" ht="26.25" thickTop="1">
      <c r="A110" s="185"/>
      <c r="B110" s="221"/>
      <c r="C110" s="217" t="s">
        <v>336</v>
      </c>
      <c r="D110" s="44" t="s">
        <v>337</v>
      </c>
      <c r="E110" s="218"/>
      <c r="F110" s="151" t="s">
        <v>17</v>
      </c>
      <c r="G110" s="219"/>
      <c r="H110" s="380"/>
      <c r="I110" s="171"/>
      <c r="J110" s="344">
        <f t="shared" si="2"/>
        <v>0</v>
      </c>
      <c r="K110" s="344">
        <f t="shared" si="3"/>
        <v>0</v>
      </c>
      <c r="L110" s="12"/>
      <c r="M110" s="12"/>
      <c r="N110" s="12"/>
      <c r="O110" s="12"/>
      <c r="P110" s="12"/>
      <c r="Q110" s="12"/>
      <c r="R110" s="12"/>
      <c r="S110" s="12"/>
      <c r="T110" s="12"/>
      <c r="U110" s="12"/>
      <c r="V110" s="12"/>
      <c r="W110" s="12"/>
      <c r="X110" s="12"/>
      <c r="Y110" s="12"/>
      <c r="Z110" s="12"/>
      <c r="AA110" s="12"/>
      <c r="AB110" s="12"/>
      <c r="AC110" s="12"/>
      <c r="AD110" s="12"/>
      <c r="AE110" s="12"/>
      <c r="AF110" s="12"/>
    </row>
    <row r="111" spans="1:34" s="1" customFormat="1" ht="45">
      <c r="A111" s="185"/>
      <c r="B111" s="216"/>
      <c r="C111" s="217" t="s">
        <v>338</v>
      </c>
      <c r="D111" s="44" t="s">
        <v>339</v>
      </c>
      <c r="E111" s="218" t="s">
        <v>17</v>
      </c>
      <c r="F111" s="151"/>
      <c r="G111" s="322" t="s">
        <v>340</v>
      </c>
      <c r="H111" s="83"/>
      <c r="I111" s="171"/>
      <c r="J111" s="344">
        <f t="shared" si="2"/>
        <v>0</v>
      </c>
      <c r="K111" s="344" t="str">
        <f t="shared" si="3"/>
        <v xml:space="preserve"> </v>
      </c>
      <c r="L111" s="12"/>
      <c r="M111" s="12"/>
      <c r="N111" s="12"/>
      <c r="O111" s="12"/>
      <c r="P111" s="12"/>
      <c r="Q111" s="12"/>
      <c r="R111" s="12"/>
      <c r="S111" s="12"/>
      <c r="T111" s="12"/>
      <c r="U111" s="12"/>
      <c r="V111" s="12"/>
      <c r="W111" s="12"/>
      <c r="X111" s="12"/>
      <c r="Y111" s="12"/>
      <c r="Z111" s="12"/>
      <c r="AA111" s="12"/>
      <c r="AB111" s="12"/>
      <c r="AC111" s="12"/>
      <c r="AD111" s="12"/>
      <c r="AE111" s="12"/>
      <c r="AF111" s="12"/>
    </row>
    <row r="112" spans="1:34" s="12" customFormat="1" ht="39" thickBot="1">
      <c r="A112" s="202"/>
      <c r="B112" s="224"/>
      <c r="C112" s="146" t="s">
        <v>341</v>
      </c>
      <c r="D112" s="225" t="s">
        <v>342</v>
      </c>
      <c r="E112" s="226" t="s">
        <v>17</v>
      </c>
      <c r="F112" s="226"/>
      <c r="G112" s="227"/>
      <c r="H112" s="83"/>
      <c r="I112" s="171"/>
      <c r="J112" s="344">
        <f t="shared" si="2"/>
        <v>0</v>
      </c>
      <c r="K112" s="344" t="str">
        <f t="shared" si="3"/>
        <v xml:space="preserve"> </v>
      </c>
    </row>
    <row r="113" spans="1:34" s="1" customFormat="1" ht="14.25" thickTop="1" thickBot="1">
      <c r="A113" s="200" t="s">
        <v>292</v>
      </c>
      <c r="B113" s="37" t="s">
        <v>343</v>
      </c>
      <c r="C113" s="350" t="s">
        <v>8</v>
      </c>
      <c r="D113" s="351" t="s">
        <v>9</v>
      </c>
      <c r="E113" s="350" t="s">
        <v>10</v>
      </c>
      <c r="F113" s="350" t="s">
        <v>11</v>
      </c>
      <c r="G113" s="352" t="s">
        <v>12</v>
      </c>
      <c r="H113" s="377" t="s">
        <v>13</v>
      </c>
      <c r="I113" s="378" t="s">
        <v>14</v>
      </c>
      <c r="J113" s="344" t="str">
        <f t="shared" si="2"/>
        <v xml:space="preserve"> </v>
      </c>
      <c r="K113" s="344" t="str">
        <f t="shared" si="3"/>
        <v xml:space="preserve"> </v>
      </c>
      <c r="L113" s="12"/>
      <c r="M113" s="12"/>
      <c r="N113" s="12"/>
      <c r="O113" s="12"/>
      <c r="P113" s="12"/>
      <c r="Q113" s="12"/>
      <c r="R113" s="12"/>
      <c r="S113" s="12"/>
      <c r="T113" s="12"/>
      <c r="U113" s="12"/>
      <c r="V113" s="12"/>
      <c r="W113" s="12"/>
      <c r="X113" s="12"/>
      <c r="Y113" s="12"/>
      <c r="Z113" s="12"/>
      <c r="AA113" s="12"/>
      <c r="AB113" s="12"/>
      <c r="AC113" s="12"/>
      <c r="AD113" s="12"/>
      <c r="AE113" s="12"/>
      <c r="AF113" s="12"/>
    </row>
    <row r="114" spans="1:34" s="1" customFormat="1" ht="26.25" thickTop="1">
      <c r="A114" s="185"/>
      <c r="B114" s="222"/>
      <c r="C114" s="146" t="s">
        <v>344</v>
      </c>
      <c r="D114" s="147" t="s">
        <v>345</v>
      </c>
      <c r="E114" s="148" t="s">
        <v>17</v>
      </c>
      <c r="F114" s="148"/>
      <c r="G114" s="149" t="s">
        <v>346</v>
      </c>
      <c r="H114" s="83"/>
      <c r="I114" s="171"/>
      <c r="J114" s="344">
        <f t="shared" si="2"/>
        <v>0</v>
      </c>
      <c r="K114" s="344" t="str">
        <f t="shared" si="3"/>
        <v xml:space="preserve"> </v>
      </c>
      <c r="L114" s="12"/>
      <c r="M114" s="12"/>
      <c r="N114" s="12"/>
      <c r="O114" s="12"/>
      <c r="P114" s="12"/>
      <c r="Q114" s="12"/>
      <c r="R114" s="12"/>
      <c r="S114" s="12"/>
      <c r="T114" s="12"/>
      <c r="U114" s="12"/>
      <c r="V114" s="12"/>
      <c r="W114" s="12"/>
      <c r="X114" s="12"/>
      <c r="Y114" s="12"/>
      <c r="Z114" s="12"/>
      <c r="AA114" s="12"/>
      <c r="AB114" s="12"/>
      <c r="AC114" s="12"/>
      <c r="AD114" s="12"/>
      <c r="AE114" s="12"/>
      <c r="AF114" s="12"/>
    </row>
    <row r="115" spans="1:34" s="1" customFormat="1" ht="26.25" thickBot="1">
      <c r="A115" s="185"/>
      <c r="B115" s="65"/>
      <c r="C115" s="146" t="s">
        <v>347</v>
      </c>
      <c r="D115" s="150" t="s">
        <v>348</v>
      </c>
      <c r="E115" s="151" t="s">
        <v>17</v>
      </c>
      <c r="F115" s="151"/>
      <c r="G115" s="223"/>
      <c r="H115" s="83"/>
      <c r="I115" s="171"/>
      <c r="J115" s="344">
        <f t="shared" si="2"/>
        <v>0</v>
      </c>
      <c r="K115" s="344" t="str">
        <f t="shared" si="3"/>
        <v xml:space="preserve"> </v>
      </c>
      <c r="L115" s="12"/>
      <c r="M115" s="12"/>
      <c r="N115" s="12"/>
      <c r="O115" s="12"/>
      <c r="P115" s="12"/>
      <c r="Q115" s="12"/>
      <c r="R115" s="12"/>
      <c r="S115" s="12"/>
      <c r="T115" s="12"/>
      <c r="U115" s="12"/>
      <c r="V115" s="12"/>
      <c r="W115" s="12"/>
      <c r="X115" s="12"/>
      <c r="Y115" s="12"/>
      <c r="Z115" s="12"/>
      <c r="AA115" s="12"/>
      <c r="AB115" s="12"/>
      <c r="AC115" s="12"/>
      <c r="AD115" s="12"/>
      <c r="AE115" s="12"/>
      <c r="AF115" s="12"/>
    </row>
    <row r="116" spans="1:34" s="176" customFormat="1" ht="14.25" thickTop="1" thickBot="1">
      <c r="A116" s="189" t="s">
        <v>207</v>
      </c>
      <c r="B116" s="190" t="s">
        <v>349</v>
      </c>
      <c r="C116" s="350" t="s">
        <v>8</v>
      </c>
      <c r="D116" s="351" t="s">
        <v>9</v>
      </c>
      <c r="E116" s="350" t="s">
        <v>10</v>
      </c>
      <c r="F116" s="350" t="s">
        <v>11</v>
      </c>
      <c r="G116" s="352" t="s">
        <v>12</v>
      </c>
      <c r="H116" s="377" t="s">
        <v>13</v>
      </c>
      <c r="I116" s="378" t="s">
        <v>14</v>
      </c>
      <c r="J116" s="344" t="str">
        <f t="shared" si="2"/>
        <v xml:space="preserve"> </v>
      </c>
      <c r="K116" s="344" t="str">
        <f t="shared" si="3"/>
        <v xml:space="preserve"> </v>
      </c>
      <c r="L116" s="140"/>
      <c r="M116" s="140"/>
      <c r="N116" s="140"/>
      <c r="O116" s="175"/>
      <c r="P116" s="175"/>
      <c r="Q116" s="175"/>
      <c r="R116" s="175"/>
      <c r="S116" s="175"/>
      <c r="T116" s="175"/>
      <c r="U116" s="175"/>
      <c r="V116" s="175"/>
      <c r="W116" s="175"/>
      <c r="X116" s="175"/>
      <c r="Y116" s="175"/>
      <c r="Z116" s="175"/>
      <c r="AA116" s="175"/>
      <c r="AB116" s="175"/>
      <c r="AC116" s="175"/>
      <c r="AD116" s="175"/>
      <c r="AE116" s="175"/>
      <c r="AF116" s="175"/>
      <c r="AG116" s="175"/>
      <c r="AH116" s="175"/>
    </row>
    <row r="117" spans="1:34" s="176" customFormat="1" ht="26.25" thickTop="1">
      <c r="A117" s="185"/>
      <c r="B117" s="197"/>
      <c r="C117" s="273" t="s">
        <v>350</v>
      </c>
      <c r="D117" s="201" t="s">
        <v>351</v>
      </c>
      <c r="E117" s="203" t="s">
        <v>17</v>
      </c>
      <c r="F117" s="328"/>
      <c r="G117" s="201"/>
      <c r="H117" s="204"/>
      <c r="I117" s="205"/>
      <c r="J117" s="344">
        <f t="shared" si="2"/>
        <v>0</v>
      </c>
      <c r="K117" s="344" t="str">
        <f t="shared" si="3"/>
        <v xml:space="preserve"> </v>
      </c>
      <c r="L117" s="140"/>
      <c r="M117" s="140"/>
      <c r="N117" s="140"/>
      <c r="O117" s="175"/>
      <c r="P117" s="175"/>
      <c r="Q117" s="175"/>
      <c r="R117" s="175"/>
      <c r="S117" s="175"/>
      <c r="T117" s="175"/>
      <c r="U117" s="175"/>
      <c r="V117" s="175"/>
      <c r="W117" s="175"/>
      <c r="X117" s="175"/>
      <c r="Y117" s="175"/>
      <c r="Z117" s="175"/>
      <c r="AA117" s="175"/>
      <c r="AB117" s="175"/>
      <c r="AC117" s="175"/>
      <c r="AD117" s="175"/>
      <c r="AE117" s="175"/>
      <c r="AF117" s="175"/>
      <c r="AG117" s="175"/>
      <c r="AH117" s="175"/>
    </row>
    <row r="118" spans="1:34" s="176" customFormat="1" ht="25.5">
      <c r="A118" s="185"/>
      <c r="B118" s="206"/>
      <c r="C118" s="273" t="s">
        <v>352</v>
      </c>
      <c r="D118" s="201" t="s">
        <v>353</v>
      </c>
      <c r="E118" s="203" t="s">
        <v>17</v>
      </c>
      <c r="F118" s="328"/>
      <c r="G118" s="201"/>
      <c r="H118" s="204"/>
      <c r="I118" s="207"/>
      <c r="J118" s="344">
        <f t="shared" si="2"/>
        <v>0</v>
      </c>
      <c r="K118" s="344" t="str">
        <f t="shared" si="3"/>
        <v xml:space="preserve"> </v>
      </c>
      <c r="L118" s="140"/>
      <c r="M118" s="140"/>
      <c r="N118" s="140"/>
      <c r="O118" s="175"/>
      <c r="P118" s="175"/>
      <c r="Q118" s="175"/>
      <c r="R118" s="175"/>
      <c r="S118" s="175"/>
      <c r="T118" s="175"/>
      <c r="U118" s="175"/>
      <c r="V118" s="175"/>
      <c r="W118" s="175"/>
      <c r="X118" s="175"/>
      <c r="Y118" s="175"/>
      <c r="Z118" s="175"/>
      <c r="AA118" s="175"/>
      <c r="AB118" s="175"/>
      <c r="AC118" s="175"/>
      <c r="AD118" s="175"/>
      <c r="AE118" s="175"/>
      <c r="AF118" s="175"/>
      <c r="AG118" s="175"/>
      <c r="AH118" s="175"/>
    </row>
    <row r="119" spans="1:34" ht="25.5">
      <c r="A119" s="185"/>
      <c r="B119" s="206"/>
      <c r="C119" s="273" t="s">
        <v>354</v>
      </c>
      <c r="D119" s="201" t="s">
        <v>355</v>
      </c>
      <c r="E119" s="203" t="s">
        <v>17</v>
      </c>
      <c r="F119" s="328"/>
      <c r="G119" s="201"/>
      <c r="H119" s="204"/>
      <c r="I119" s="205"/>
      <c r="J119" s="344">
        <f t="shared" si="2"/>
        <v>0</v>
      </c>
      <c r="K119" s="344" t="str">
        <f t="shared" si="3"/>
        <v xml:space="preserve"> </v>
      </c>
      <c r="L119" s="127"/>
      <c r="M119" s="127"/>
      <c r="N119" s="127"/>
      <c r="O119" s="74"/>
      <c r="P119" s="74"/>
      <c r="Q119" s="74"/>
      <c r="R119" s="74"/>
      <c r="S119" s="74"/>
      <c r="T119" s="74"/>
      <c r="U119" s="74"/>
      <c r="V119" s="74"/>
      <c r="W119" s="74"/>
      <c r="X119" s="74"/>
      <c r="Y119" s="74"/>
      <c r="Z119" s="74"/>
      <c r="AA119" s="74"/>
      <c r="AB119" s="74"/>
      <c r="AC119" s="74"/>
      <c r="AD119" s="74"/>
      <c r="AE119" s="74"/>
      <c r="AF119" s="74"/>
      <c r="AG119" s="74"/>
      <c r="AH119" s="74"/>
    </row>
    <row r="120" spans="1:34" ht="25.5">
      <c r="A120" s="185"/>
      <c r="B120" s="90"/>
      <c r="C120" s="417" t="s">
        <v>356</v>
      </c>
      <c r="D120" s="186" t="s">
        <v>357</v>
      </c>
      <c r="E120" s="196"/>
      <c r="F120" s="188"/>
      <c r="G120" s="187"/>
      <c r="H120" s="83"/>
      <c r="I120" s="171"/>
      <c r="J120" s="344" t="str">
        <f t="shared" si="2"/>
        <v xml:space="preserve"> </v>
      </c>
      <c r="K120" s="344" t="str">
        <f t="shared" si="3"/>
        <v xml:space="preserve"> </v>
      </c>
      <c r="L120" s="127"/>
      <c r="M120" s="127"/>
      <c r="N120" s="127"/>
      <c r="O120" s="74"/>
      <c r="P120" s="74"/>
      <c r="Q120" s="74"/>
      <c r="R120" s="74"/>
      <c r="S120" s="74"/>
      <c r="T120" s="74"/>
      <c r="U120" s="74"/>
      <c r="V120" s="74"/>
      <c r="W120" s="74"/>
      <c r="X120" s="74"/>
      <c r="Y120" s="74"/>
      <c r="Z120" s="74"/>
      <c r="AA120" s="74"/>
      <c r="AB120" s="74"/>
      <c r="AC120" s="74"/>
      <c r="AD120" s="74"/>
      <c r="AE120" s="74"/>
      <c r="AF120" s="74"/>
      <c r="AG120" s="74"/>
      <c r="AH120" s="74"/>
    </row>
    <row r="121" spans="1:34">
      <c r="A121" s="185"/>
      <c r="B121" s="206"/>
      <c r="C121" s="418"/>
      <c r="D121" s="201" t="s">
        <v>358</v>
      </c>
      <c r="E121" s="203" t="s">
        <v>17</v>
      </c>
      <c r="F121" s="328"/>
      <c r="G121" s="201"/>
      <c r="H121" s="204"/>
      <c r="I121" s="205"/>
      <c r="J121" s="344">
        <f t="shared" si="2"/>
        <v>0</v>
      </c>
      <c r="K121" s="344" t="str">
        <f t="shared" si="3"/>
        <v xml:space="preserve"> </v>
      </c>
      <c r="L121" s="127"/>
      <c r="M121" s="127"/>
      <c r="N121" s="127"/>
      <c r="O121" s="74"/>
      <c r="P121" s="74"/>
      <c r="Q121" s="74"/>
      <c r="R121" s="74"/>
      <c r="S121" s="74"/>
      <c r="T121" s="74"/>
      <c r="U121" s="74"/>
      <c r="V121" s="74"/>
      <c r="W121" s="74"/>
      <c r="X121" s="74"/>
      <c r="Y121" s="74"/>
      <c r="Z121" s="74"/>
      <c r="AA121" s="74"/>
      <c r="AB121" s="74"/>
      <c r="AC121" s="74"/>
      <c r="AD121" s="74"/>
      <c r="AE121" s="74"/>
      <c r="AF121" s="74"/>
      <c r="AG121" s="74"/>
      <c r="AH121" s="74"/>
    </row>
    <row r="122" spans="1:34">
      <c r="A122" s="185"/>
      <c r="B122" s="206"/>
      <c r="C122" s="418"/>
      <c r="D122" s="201" t="s">
        <v>359</v>
      </c>
      <c r="E122" s="203" t="s">
        <v>17</v>
      </c>
      <c r="F122" s="328"/>
      <c r="G122" s="201"/>
      <c r="H122" s="204"/>
      <c r="I122" s="205"/>
      <c r="J122" s="344">
        <f t="shared" si="2"/>
        <v>0</v>
      </c>
      <c r="K122" s="344" t="str">
        <f t="shared" si="3"/>
        <v xml:space="preserve"> </v>
      </c>
      <c r="L122" s="127"/>
      <c r="M122" s="127"/>
      <c r="N122" s="127"/>
      <c r="O122" s="74"/>
      <c r="P122" s="74"/>
      <c r="Q122" s="74"/>
      <c r="R122" s="74"/>
      <c r="S122" s="74"/>
      <c r="T122" s="74"/>
      <c r="U122" s="74"/>
      <c r="V122" s="74"/>
      <c r="W122" s="74"/>
      <c r="X122" s="74"/>
      <c r="Y122" s="74"/>
      <c r="Z122" s="74"/>
      <c r="AA122" s="74"/>
      <c r="AB122" s="74"/>
      <c r="AC122" s="74"/>
      <c r="AD122" s="74"/>
      <c r="AE122" s="74"/>
      <c r="AF122" s="74"/>
      <c r="AG122" s="74"/>
      <c r="AH122" s="74"/>
    </row>
    <row r="123" spans="1:34">
      <c r="A123" s="185"/>
      <c r="B123" s="206"/>
      <c r="C123" s="418"/>
      <c r="D123" s="201" t="s">
        <v>360</v>
      </c>
      <c r="E123" s="203" t="s">
        <v>17</v>
      </c>
      <c r="F123" s="328"/>
      <c r="G123" s="201"/>
      <c r="H123" s="204"/>
      <c r="I123" s="205"/>
      <c r="J123" s="344">
        <f t="shared" si="2"/>
        <v>0</v>
      </c>
      <c r="K123" s="344" t="str">
        <f t="shared" si="3"/>
        <v xml:space="preserve"> </v>
      </c>
      <c r="L123" s="127"/>
      <c r="M123" s="127"/>
      <c r="N123" s="127"/>
      <c r="O123" s="74"/>
      <c r="P123" s="74"/>
      <c r="Q123" s="74"/>
      <c r="R123" s="74"/>
      <c r="S123" s="74"/>
      <c r="T123" s="74"/>
      <c r="U123" s="74"/>
      <c r="V123" s="74"/>
      <c r="W123" s="74"/>
      <c r="X123" s="74"/>
      <c r="Y123" s="74"/>
      <c r="Z123" s="74"/>
      <c r="AA123" s="74"/>
      <c r="AB123" s="74"/>
      <c r="AC123" s="74"/>
      <c r="AD123" s="74"/>
      <c r="AE123" s="74"/>
      <c r="AF123" s="74"/>
      <c r="AG123" s="74"/>
      <c r="AH123" s="74"/>
    </row>
    <row r="124" spans="1:34">
      <c r="A124" s="185"/>
      <c r="B124" s="206"/>
      <c r="C124" s="418"/>
      <c r="D124" s="201" t="s">
        <v>361</v>
      </c>
      <c r="E124" s="203" t="s">
        <v>17</v>
      </c>
      <c r="F124" s="328"/>
      <c r="G124" s="201"/>
      <c r="H124" s="204"/>
      <c r="I124" s="205"/>
      <c r="J124" s="344">
        <f t="shared" si="2"/>
        <v>0</v>
      </c>
      <c r="K124" s="344" t="str">
        <f t="shared" si="3"/>
        <v xml:space="preserve"> </v>
      </c>
      <c r="L124" s="127"/>
      <c r="M124" s="127"/>
      <c r="N124" s="127"/>
      <c r="O124" s="74"/>
      <c r="P124" s="74"/>
      <c r="Q124" s="74"/>
      <c r="R124" s="74"/>
      <c r="S124" s="74"/>
      <c r="T124" s="74"/>
      <c r="U124" s="74"/>
      <c r="V124" s="74"/>
      <c r="W124" s="74"/>
      <c r="X124" s="74"/>
      <c r="Y124" s="74"/>
      <c r="Z124" s="74"/>
      <c r="AA124" s="74"/>
      <c r="AB124" s="74"/>
      <c r="AC124" s="74"/>
      <c r="AD124" s="74"/>
      <c r="AE124" s="74"/>
      <c r="AF124" s="74"/>
      <c r="AG124" s="74"/>
      <c r="AH124" s="74"/>
    </row>
    <row r="125" spans="1:34">
      <c r="A125" s="185"/>
      <c r="B125" s="206"/>
      <c r="C125" s="418"/>
      <c r="D125" s="201" t="s">
        <v>362</v>
      </c>
      <c r="E125" s="203" t="s">
        <v>17</v>
      </c>
      <c r="F125" s="328"/>
      <c r="G125" s="201"/>
      <c r="H125" s="204"/>
      <c r="I125" s="205"/>
      <c r="J125" s="344">
        <f t="shared" si="2"/>
        <v>0</v>
      </c>
      <c r="K125" s="344" t="str">
        <f t="shared" si="3"/>
        <v xml:space="preserve"> </v>
      </c>
      <c r="L125" s="127"/>
      <c r="M125" s="127"/>
      <c r="N125" s="127"/>
      <c r="O125" s="74"/>
      <c r="P125" s="74"/>
      <c r="Q125" s="74"/>
      <c r="R125" s="74"/>
      <c r="S125" s="74"/>
      <c r="T125" s="74"/>
      <c r="U125" s="74"/>
      <c r="V125" s="74"/>
      <c r="W125" s="74"/>
      <c r="X125" s="74"/>
      <c r="Y125" s="74"/>
      <c r="Z125" s="74"/>
      <c r="AA125" s="74"/>
      <c r="AB125" s="74"/>
      <c r="AC125" s="74"/>
      <c r="AD125" s="74"/>
      <c r="AE125" s="74"/>
      <c r="AF125" s="74"/>
      <c r="AG125" s="74"/>
      <c r="AH125" s="74"/>
    </row>
    <row r="126" spans="1:34">
      <c r="A126" s="185"/>
      <c r="B126" s="206"/>
      <c r="C126" s="419"/>
      <c r="D126" s="201" t="s">
        <v>363</v>
      </c>
      <c r="E126" s="203" t="s">
        <v>17</v>
      </c>
      <c r="F126" s="328"/>
      <c r="G126" s="201"/>
      <c r="H126" s="204"/>
      <c r="I126" s="205"/>
      <c r="J126" s="344">
        <f t="shared" si="2"/>
        <v>0</v>
      </c>
      <c r="K126" s="344" t="str">
        <f t="shared" si="3"/>
        <v xml:space="preserve"> </v>
      </c>
      <c r="L126" s="127"/>
      <c r="M126" s="127"/>
      <c r="N126" s="127"/>
      <c r="O126" s="74"/>
      <c r="P126" s="74"/>
      <c r="Q126" s="74"/>
      <c r="R126" s="74"/>
      <c r="S126" s="74"/>
      <c r="T126" s="74"/>
      <c r="U126" s="74"/>
      <c r="V126" s="74"/>
      <c r="W126" s="74"/>
      <c r="X126" s="74"/>
      <c r="Y126" s="74"/>
      <c r="Z126" s="74"/>
      <c r="AA126" s="74"/>
      <c r="AB126" s="74"/>
      <c r="AC126" s="74"/>
      <c r="AD126" s="74"/>
      <c r="AE126" s="74"/>
      <c r="AF126" s="74"/>
      <c r="AG126" s="74"/>
      <c r="AH126" s="74"/>
    </row>
    <row r="127" spans="1:34" ht="38.25">
      <c r="A127" s="185"/>
      <c r="B127" s="206"/>
      <c r="C127" s="273" t="s">
        <v>364</v>
      </c>
      <c r="D127" s="201" t="s">
        <v>365</v>
      </c>
      <c r="E127" s="203" t="s">
        <v>17</v>
      </c>
      <c r="F127" s="328"/>
      <c r="G127" s="201"/>
      <c r="H127" s="204"/>
      <c r="I127" s="205"/>
      <c r="J127" s="344">
        <f t="shared" si="2"/>
        <v>0</v>
      </c>
      <c r="K127" s="344" t="str">
        <f t="shared" si="3"/>
        <v xml:space="preserve"> </v>
      </c>
      <c r="L127" s="127"/>
      <c r="M127" s="127"/>
      <c r="N127" s="127"/>
      <c r="O127" s="74"/>
      <c r="P127" s="74"/>
      <c r="Q127" s="74"/>
      <c r="R127" s="74"/>
      <c r="S127" s="74"/>
      <c r="T127" s="74"/>
      <c r="U127" s="74"/>
      <c r="V127" s="74"/>
      <c r="W127" s="74"/>
      <c r="X127" s="74"/>
      <c r="Y127" s="74"/>
      <c r="Z127" s="74"/>
      <c r="AA127" s="74"/>
      <c r="AB127" s="74"/>
      <c r="AC127" s="74"/>
      <c r="AD127" s="74"/>
      <c r="AE127" s="74"/>
      <c r="AF127" s="74"/>
      <c r="AG127" s="74"/>
      <c r="AH127" s="74"/>
    </row>
    <row r="128" spans="1:34" ht="25.5">
      <c r="A128" s="185"/>
      <c r="B128" s="206"/>
      <c r="C128" s="273" t="s">
        <v>366</v>
      </c>
      <c r="D128" s="201" t="s">
        <v>367</v>
      </c>
      <c r="E128" s="203" t="s">
        <v>17</v>
      </c>
      <c r="F128" s="328"/>
      <c r="G128" s="201"/>
      <c r="H128" s="204"/>
      <c r="I128" s="205"/>
      <c r="J128" s="344">
        <f t="shared" si="2"/>
        <v>0</v>
      </c>
      <c r="K128" s="344" t="str">
        <f t="shared" si="3"/>
        <v xml:space="preserve"> </v>
      </c>
      <c r="L128" s="127"/>
      <c r="M128" s="127"/>
      <c r="N128" s="127"/>
      <c r="O128" s="74"/>
      <c r="P128" s="74"/>
      <c r="Q128" s="74"/>
      <c r="R128" s="74"/>
      <c r="S128" s="74"/>
      <c r="T128" s="74"/>
      <c r="U128" s="74"/>
      <c r="V128" s="74"/>
      <c r="W128" s="74"/>
      <c r="X128" s="74"/>
      <c r="Y128" s="74"/>
      <c r="Z128" s="74"/>
      <c r="AA128" s="74"/>
      <c r="AB128" s="74"/>
      <c r="AC128" s="74"/>
      <c r="AD128" s="74"/>
      <c r="AE128" s="74"/>
      <c r="AF128" s="74"/>
      <c r="AG128" s="74"/>
      <c r="AH128" s="74"/>
    </row>
    <row r="129" spans="1:34" s="174" customFormat="1" ht="25.5">
      <c r="A129" s="185"/>
      <c r="B129" s="206"/>
      <c r="C129" s="273" t="s">
        <v>368</v>
      </c>
      <c r="D129" s="201" t="s">
        <v>369</v>
      </c>
      <c r="E129" s="203" t="s">
        <v>17</v>
      </c>
      <c r="F129" s="328"/>
      <c r="G129" s="201"/>
      <c r="H129" s="204"/>
      <c r="I129" s="208"/>
      <c r="J129" s="344">
        <f t="shared" si="2"/>
        <v>0</v>
      </c>
      <c r="K129" s="344" t="str">
        <f t="shared" si="3"/>
        <v xml:space="preserve"> </v>
      </c>
      <c r="L129" s="172"/>
      <c r="M129" s="172"/>
      <c r="N129" s="172"/>
      <c r="O129" s="173"/>
      <c r="P129" s="173"/>
      <c r="Q129" s="173"/>
      <c r="R129" s="173"/>
      <c r="S129" s="173"/>
      <c r="T129" s="173"/>
      <c r="U129" s="173"/>
      <c r="V129" s="173"/>
      <c r="W129" s="173"/>
      <c r="X129" s="173"/>
      <c r="Y129" s="173"/>
      <c r="Z129" s="173"/>
      <c r="AA129" s="173"/>
      <c r="AB129" s="173"/>
      <c r="AC129" s="173"/>
      <c r="AD129" s="173"/>
      <c r="AE129" s="173"/>
      <c r="AF129" s="173"/>
      <c r="AG129" s="173"/>
      <c r="AH129" s="173"/>
    </row>
    <row r="130" spans="1:34" s="174" customFormat="1" ht="25.5">
      <c r="A130" s="185"/>
      <c r="B130" s="206"/>
      <c r="C130" s="273" t="s">
        <v>370</v>
      </c>
      <c r="D130" s="201" t="s">
        <v>371</v>
      </c>
      <c r="E130" s="203" t="s">
        <v>17</v>
      </c>
      <c r="F130" s="328"/>
      <c r="G130" s="201"/>
      <c r="H130" s="204"/>
      <c r="I130" s="208"/>
      <c r="J130" s="344">
        <f t="shared" si="2"/>
        <v>0</v>
      </c>
      <c r="K130" s="344" t="str">
        <f t="shared" si="3"/>
        <v xml:space="preserve"> </v>
      </c>
      <c r="L130" s="172"/>
      <c r="M130" s="172"/>
      <c r="N130" s="172"/>
      <c r="O130" s="173"/>
      <c r="P130" s="173"/>
      <c r="Q130" s="173"/>
      <c r="R130" s="173"/>
      <c r="S130" s="173"/>
      <c r="T130" s="173"/>
      <c r="U130" s="173"/>
      <c r="V130" s="173"/>
      <c r="W130" s="173"/>
      <c r="X130" s="173"/>
      <c r="Y130" s="173"/>
      <c r="Z130" s="173"/>
      <c r="AA130" s="173"/>
      <c r="AB130" s="173"/>
      <c r="AC130" s="173"/>
      <c r="AD130" s="173"/>
      <c r="AE130" s="173"/>
      <c r="AF130" s="173"/>
      <c r="AG130" s="173"/>
      <c r="AH130" s="173"/>
    </row>
    <row r="131" spans="1:34" s="174" customFormat="1" ht="25.5">
      <c r="A131" s="185"/>
      <c r="B131" s="206"/>
      <c r="C131" s="273" t="s">
        <v>372</v>
      </c>
      <c r="D131" s="201" t="s">
        <v>373</v>
      </c>
      <c r="E131" s="203"/>
      <c r="F131" s="93" t="s">
        <v>17</v>
      </c>
      <c r="G131" s="201"/>
      <c r="H131" s="380"/>
      <c r="I131" s="208"/>
      <c r="J131" s="344">
        <f t="shared" si="2"/>
        <v>0</v>
      </c>
      <c r="K131" s="344">
        <f t="shared" si="3"/>
        <v>0</v>
      </c>
      <c r="L131" s="172"/>
      <c r="M131" s="172"/>
      <c r="N131" s="172"/>
      <c r="O131" s="173"/>
      <c r="P131" s="173"/>
      <c r="Q131" s="173"/>
      <c r="R131" s="173"/>
      <c r="S131" s="173"/>
      <c r="T131" s="173"/>
      <c r="U131" s="173"/>
      <c r="V131" s="173"/>
      <c r="W131" s="173"/>
      <c r="X131" s="173"/>
      <c r="Y131" s="173"/>
      <c r="Z131" s="173"/>
      <c r="AA131" s="173"/>
      <c r="AB131" s="173"/>
      <c r="AC131" s="173"/>
      <c r="AD131" s="173"/>
      <c r="AE131" s="173"/>
      <c r="AF131" s="173"/>
      <c r="AG131" s="173"/>
      <c r="AH131" s="173"/>
    </row>
    <row r="132" spans="1:34" s="174" customFormat="1" ht="25.5">
      <c r="A132" s="185"/>
      <c r="B132" s="206"/>
      <c r="C132" s="273" t="s">
        <v>374</v>
      </c>
      <c r="D132" s="201" t="s">
        <v>375</v>
      </c>
      <c r="E132" s="203" t="s">
        <v>17</v>
      </c>
      <c r="F132" s="328"/>
      <c r="G132" s="201"/>
      <c r="H132" s="204"/>
      <c r="I132" s="205"/>
      <c r="J132" s="344">
        <f t="shared" si="2"/>
        <v>0</v>
      </c>
      <c r="K132" s="344" t="str">
        <f t="shared" si="3"/>
        <v xml:space="preserve"> </v>
      </c>
      <c r="L132" s="172"/>
      <c r="M132" s="172"/>
      <c r="N132" s="172"/>
      <c r="O132" s="173"/>
      <c r="P132" s="173"/>
      <c r="Q132" s="173"/>
      <c r="R132" s="173"/>
      <c r="S132" s="173"/>
      <c r="T132" s="173"/>
      <c r="U132" s="173"/>
      <c r="V132" s="173"/>
      <c r="W132" s="173"/>
      <c r="X132" s="173"/>
      <c r="Y132" s="173"/>
      <c r="Z132" s="173"/>
      <c r="AA132" s="173"/>
      <c r="AB132" s="173"/>
      <c r="AC132" s="173"/>
      <c r="AD132" s="173"/>
      <c r="AE132" s="173"/>
      <c r="AF132" s="173"/>
      <c r="AG132" s="173"/>
      <c r="AH132" s="173"/>
    </row>
    <row r="133" spans="1:34" ht="25.5">
      <c r="A133" s="185"/>
      <c r="B133" s="206"/>
      <c r="C133" s="273" t="s">
        <v>376</v>
      </c>
      <c r="D133" s="201" t="s">
        <v>377</v>
      </c>
      <c r="E133" s="203" t="s">
        <v>17</v>
      </c>
      <c r="F133" s="328"/>
      <c r="G133" s="201"/>
      <c r="H133" s="204"/>
      <c r="I133" s="205"/>
      <c r="J133" s="344">
        <f t="shared" si="2"/>
        <v>0</v>
      </c>
      <c r="K133" s="344" t="str">
        <f t="shared" si="3"/>
        <v xml:space="preserve"> </v>
      </c>
      <c r="L133" s="127"/>
      <c r="M133" s="127"/>
      <c r="N133" s="127"/>
      <c r="O133" s="74"/>
      <c r="P133" s="74"/>
      <c r="Q133" s="74"/>
      <c r="R133" s="74"/>
      <c r="S133" s="74"/>
      <c r="T133" s="74"/>
      <c r="U133" s="74"/>
      <c r="V133" s="74"/>
      <c r="W133" s="74"/>
      <c r="X133" s="74"/>
      <c r="Y133" s="74"/>
      <c r="Z133" s="74"/>
      <c r="AA133" s="74"/>
      <c r="AB133" s="74"/>
      <c r="AC133" s="74"/>
      <c r="AD133" s="74"/>
      <c r="AE133" s="74"/>
      <c r="AF133" s="74"/>
      <c r="AG133" s="74"/>
      <c r="AH133" s="74"/>
    </row>
    <row r="134" spans="1:34" ht="25.5">
      <c r="A134" s="185"/>
      <c r="B134" s="206"/>
      <c r="C134" s="273" t="s">
        <v>378</v>
      </c>
      <c r="D134" s="201" t="s">
        <v>379</v>
      </c>
      <c r="E134" s="203" t="s">
        <v>17</v>
      </c>
      <c r="F134" s="328"/>
      <c r="G134" s="201"/>
      <c r="H134" s="204"/>
      <c r="I134" s="205"/>
      <c r="J134" s="344">
        <f t="shared" ref="J134:J197" si="4">IF(AND(E134&lt;&gt;"x",F134&lt;&gt;"x")," ",IF(OR(AND(E134="x",OR(H134="x",H134="X")),AND(F134="x",LEN(I134)&gt;0)),1,0))</f>
        <v>0</v>
      </c>
      <c r="K134" s="344" t="str">
        <f t="shared" ref="K134:K197" si="5">IF(F134&lt;&gt;"x"," ",IF(LEN(I134)&gt;0,1,0))</f>
        <v xml:space="preserve"> </v>
      </c>
      <c r="L134" s="127"/>
      <c r="M134" s="127"/>
      <c r="N134" s="127"/>
      <c r="O134" s="74"/>
      <c r="P134" s="74"/>
      <c r="Q134" s="74"/>
      <c r="R134" s="74"/>
      <c r="S134" s="74"/>
      <c r="T134" s="74"/>
      <c r="U134" s="74"/>
      <c r="V134" s="74"/>
      <c r="W134" s="74"/>
      <c r="X134" s="74"/>
      <c r="Y134" s="74"/>
      <c r="Z134" s="74"/>
      <c r="AA134" s="74"/>
      <c r="AB134" s="74"/>
      <c r="AC134" s="74"/>
      <c r="AD134" s="74"/>
      <c r="AE134" s="74"/>
      <c r="AF134" s="74"/>
      <c r="AG134" s="74"/>
      <c r="AH134" s="74"/>
    </row>
    <row r="135" spans="1:34" ht="25.5">
      <c r="A135" s="185"/>
      <c r="B135" s="206"/>
      <c r="C135" s="273" t="s">
        <v>380</v>
      </c>
      <c r="D135" s="201" t="s">
        <v>381</v>
      </c>
      <c r="E135" s="203" t="s">
        <v>17</v>
      </c>
      <c r="F135" s="328"/>
      <c r="G135" s="201"/>
      <c r="H135" s="204"/>
      <c r="I135" s="205"/>
      <c r="J135" s="344">
        <f t="shared" si="4"/>
        <v>0</v>
      </c>
      <c r="K135" s="344" t="str">
        <f t="shared" si="5"/>
        <v xml:space="preserve"> </v>
      </c>
      <c r="L135" s="127"/>
      <c r="M135" s="127"/>
      <c r="N135" s="127"/>
      <c r="O135" s="74"/>
      <c r="P135" s="74"/>
      <c r="Q135" s="74"/>
      <c r="R135" s="74"/>
      <c r="S135" s="74"/>
      <c r="T135" s="74"/>
      <c r="U135" s="74"/>
      <c r="V135" s="74"/>
      <c r="W135" s="74"/>
      <c r="X135" s="74"/>
      <c r="Y135" s="74"/>
      <c r="Z135" s="74"/>
      <c r="AA135" s="74"/>
      <c r="AB135" s="74"/>
      <c r="AC135" s="74"/>
      <c r="AD135" s="74"/>
      <c r="AE135" s="74"/>
      <c r="AF135" s="74"/>
      <c r="AG135" s="74"/>
      <c r="AH135" s="74"/>
    </row>
    <row r="136" spans="1:34" ht="25.5">
      <c r="A136" s="185"/>
      <c r="B136" s="206"/>
      <c r="C136" s="273" t="s">
        <v>382</v>
      </c>
      <c r="D136" s="201" t="s">
        <v>383</v>
      </c>
      <c r="E136" s="203" t="s">
        <v>17</v>
      </c>
      <c r="F136" s="328"/>
      <c r="G136" s="201"/>
      <c r="H136" s="204"/>
      <c r="I136" s="205"/>
      <c r="J136" s="344">
        <f t="shared" si="4"/>
        <v>0</v>
      </c>
      <c r="K136" s="344" t="str">
        <f t="shared" si="5"/>
        <v xml:space="preserve"> </v>
      </c>
      <c r="L136" s="127"/>
      <c r="M136" s="127"/>
      <c r="N136" s="127"/>
      <c r="O136" s="74"/>
      <c r="P136" s="74"/>
      <c r="Q136" s="74"/>
      <c r="R136" s="74"/>
      <c r="S136" s="74"/>
      <c r="T136" s="74"/>
      <c r="U136" s="74"/>
      <c r="V136" s="74"/>
      <c r="W136" s="74"/>
      <c r="X136" s="74"/>
      <c r="Y136" s="74"/>
      <c r="Z136" s="74"/>
      <c r="AA136" s="74"/>
      <c r="AB136" s="74"/>
      <c r="AC136" s="74"/>
      <c r="AD136" s="74"/>
      <c r="AE136" s="74"/>
      <c r="AF136" s="74"/>
      <c r="AG136" s="74"/>
      <c r="AH136" s="74"/>
    </row>
    <row r="137" spans="1:34" ht="39" thickBot="1">
      <c r="A137" s="185"/>
      <c r="B137" s="209"/>
      <c r="C137" s="273" t="s">
        <v>384</v>
      </c>
      <c r="D137" s="201" t="s">
        <v>385</v>
      </c>
      <c r="E137" s="203" t="s">
        <v>17</v>
      </c>
      <c r="F137" s="328"/>
      <c r="G137" s="201"/>
      <c r="H137" s="204"/>
      <c r="I137" s="208"/>
      <c r="J137" s="344">
        <f t="shared" si="4"/>
        <v>0</v>
      </c>
      <c r="K137" s="344" t="str">
        <f t="shared" si="5"/>
        <v xml:space="preserve"> </v>
      </c>
      <c r="L137" s="127"/>
      <c r="M137" s="127"/>
      <c r="N137" s="127"/>
      <c r="O137" s="74"/>
      <c r="P137" s="74"/>
      <c r="Q137" s="74"/>
      <c r="R137" s="74"/>
      <c r="S137" s="74"/>
      <c r="T137" s="74"/>
      <c r="U137" s="74"/>
      <c r="V137" s="74"/>
      <c r="W137" s="74"/>
      <c r="X137" s="74"/>
      <c r="Y137" s="74"/>
      <c r="Z137" s="74"/>
      <c r="AA137" s="74"/>
      <c r="AB137" s="74"/>
      <c r="AC137" s="74"/>
      <c r="AD137" s="74"/>
      <c r="AE137" s="74"/>
      <c r="AF137" s="74"/>
      <c r="AG137" s="74"/>
      <c r="AH137" s="74"/>
    </row>
    <row r="138" spans="1:34" s="174" customFormat="1" ht="14.25" thickTop="1" thickBot="1">
      <c r="A138" s="189" t="s">
        <v>207</v>
      </c>
      <c r="B138" s="190" t="s">
        <v>386</v>
      </c>
      <c r="C138" s="350" t="s">
        <v>8</v>
      </c>
      <c r="D138" s="351" t="s">
        <v>9</v>
      </c>
      <c r="E138" s="350" t="s">
        <v>10</v>
      </c>
      <c r="F138" s="350" t="s">
        <v>11</v>
      </c>
      <c r="G138" s="352" t="s">
        <v>12</v>
      </c>
      <c r="H138" s="377" t="s">
        <v>13</v>
      </c>
      <c r="I138" s="378" t="s">
        <v>14</v>
      </c>
      <c r="J138" s="344" t="str">
        <f t="shared" si="4"/>
        <v xml:space="preserve"> </v>
      </c>
      <c r="K138" s="344" t="str">
        <f t="shared" si="5"/>
        <v xml:space="preserve"> </v>
      </c>
      <c r="L138" s="172"/>
      <c r="M138" s="172"/>
      <c r="N138" s="172"/>
      <c r="O138" s="173"/>
      <c r="P138" s="173"/>
      <c r="Q138" s="173"/>
      <c r="R138" s="173"/>
      <c r="S138" s="173"/>
      <c r="T138" s="173"/>
      <c r="U138" s="173"/>
      <c r="V138" s="173"/>
      <c r="W138" s="173"/>
      <c r="X138" s="173"/>
      <c r="Y138" s="173"/>
      <c r="Z138" s="173"/>
      <c r="AA138" s="173"/>
      <c r="AB138" s="173"/>
      <c r="AC138" s="173"/>
      <c r="AD138" s="173"/>
      <c r="AE138" s="173"/>
      <c r="AF138" s="173"/>
      <c r="AG138" s="173"/>
      <c r="AH138" s="173"/>
    </row>
    <row r="139" spans="1:34" ht="26.25" thickTop="1">
      <c r="A139" s="185"/>
      <c r="B139" s="197"/>
      <c r="C139" s="273" t="s">
        <v>387</v>
      </c>
      <c r="D139" s="201" t="s">
        <v>388</v>
      </c>
      <c r="E139" s="203" t="s">
        <v>17</v>
      </c>
      <c r="F139" s="328"/>
      <c r="G139" s="201"/>
      <c r="H139" s="204"/>
      <c r="I139" s="205"/>
      <c r="J139" s="344">
        <f t="shared" si="4"/>
        <v>0</v>
      </c>
      <c r="K139" s="344" t="str">
        <f t="shared" si="5"/>
        <v xml:space="preserve"> </v>
      </c>
      <c r="L139" s="167"/>
      <c r="M139" s="167"/>
      <c r="N139" s="167"/>
      <c r="O139" s="169"/>
      <c r="P139" s="169"/>
      <c r="Q139" s="74"/>
      <c r="R139" s="74"/>
      <c r="S139" s="74"/>
      <c r="T139" s="74"/>
      <c r="U139" s="74"/>
      <c r="V139" s="74"/>
      <c r="W139" s="74"/>
      <c r="X139" s="74"/>
      <c r="Y139" s="74"/>
      <c r="Z139" s="74"/>
      <c r="AA139" s="74"/>
      <c r="AB139" s="74"/>
      <c r="AC139" s="74"/>
      <c r="AD139" s="74"/>
      <c r="AE139" s="74"/>
      <c r="AF139" s="74"/>
      <c r="AG139" s="74"/>
      <c r="AH139" s="74"/>
    </row>
    <row r="140" spans="1:34" ht="25.5">
      <c r="A140" s="185"/>
      <c r="B140" s="206"/>
      <c r="C140" s="273" t="s">
        <v>389</v>
      </c>
      <c r="D140" s="201" t="s">
        <v>353</v>
      </c>
      <c r="E140" s="203" t="s">
        <v>17</v>
      </c>
      <c r="F140" s="328"/>
      <c r="G140" s="201"/>
      <c r="H140" s="204"/>
      <c r="I140" s="205"/>
      <c r="J140" s="344">
        <f t="shared" si="4"/>
        <v>0</v>
      </c>
      <c r="K140" s="344" t="str">
        <f t="shared" si="5"/>
        <v xml:space="preserve"> </v>
      </c>
      <c r="L140" s="127"/>
      <c r="M140" s="127"/>
      <c r="N140" s="127"/>
      <c r="O140" s="74"/>
      <c r="P140" s="74"/>
      <c r="Q140" s="74"/>
      <c r="R140" s="74"/>
      <c r="S140" s="74"/>
      <c r="T140" s="74"/>
      <c r="U140" s="74"/>
      <c r="V140" s="74"/>
      <c r="W140" s="74"/>
      <c r="X140" s="74"/>
      <c r="Y140" s="74"/>
      <c r="Z140" s="74"/>
      <c r="AA140" s="74"/>
      <c r="AB140" s="74"/>
      <c r="AC140" s="74"/>
      <c r="AD140" s="74"/>
      <c r="AE140" s="74"/>
      <c r="AF140" s="74"/>
      <c r="AG140" s="74"/>
      <c r="AH140" s="74"/>
    </row>
    <row r="141" spans="1:34" ht="38.25">
      <c r="A141" s="185"/>
      <c r="B141" s="206"/>
      <c r="C141" s="273" t="s">
        <v>390</v>
      </c>
      <c r="D141" s="201" t="s">
        <v>391</v>
      </c>
      <c r="E141" s="203" t="s">
        <v>17</v>
      </c>
      <c r="F141" s="328"/>
      <c r="G141" s="201"/>
      <c r="H141" s="204"/>
      <c r="I141" s="205"/>
      <c r="J141" s="344">
        <f t="shared" si="4"/>
        <v>0</v>
      </c>
      <c r="K141" s="344" t="str">
        <f t="shared" si="5"/>
        <v xml:space="preserve"> </v>
      </c>
      <c r="L141" s="127"/>
      <c r="M141" s="127"/>
      <c r="N141" s="127"/>
      <c r="O141" s="74"/>
      <c r="P141" s="74"/>
      <c r="Q141" s="74"/>
      <c r="R141" s="74"/>
      <c r="S141" s="74"/>
      <c r="T141" s="74"/>
      <c r="U141" s="74"/>
      <c r="V141" s="74"/>
      <c r="W141" s="74"/>
      <c r="X141" s="74"/>
      <c r="Y141" s="74"/>
      <c r="Z141" s="74"/>
      <c r="AA141" s="74"/>
      <c r="AB141" s="74"/>
      <c r="AC141" s="74"/>
      <c r="AD141" s="74"/>
      <c r="AE141" s="74"/>
      <c r="AF141" s="74"/>
      <c r="AG141" s="74"/>
      <c r="AH141" s="74"/>
    </row>
    <row r="142" spans="1:34" ht="30">
      <c r="A142" s="185"/>
      <c r="B142" s="90"/>
      <c r="C142" s="417" t="s">
        <v>392</v>
      </c>
      <c r="D142" s="323" t="s">
        <v>393</v>
      </c>
      <c r="E142" s="196"/>
      <c r="F142" s="188"/>
      <c r="G142" s="187"/>
      <c r="H142" s="83"/>
      <c r="I142" s="171"/>
      <c r="J142" s="344" t="str">
        <f t="shared" si="4"/>
        <v xml:space="preserve"> </v>
      </c>
      <c r="K142" s="344" t="str">
        <f t="shared" si="5"/>
        <v xml:space="preserve"> </v>
      </c>
      <c r="L142" s="127"/>
      <c r="M142" s="127"/>
      <c r="N142" s="127"/>
      <c r="O142" s="74"/>
      <c r="P142" s="74"/>
      <c r="Q142" s="74"/>
      <c r="R142" s="74"/>
      <c r="S142" s="74"/>
      <c r="T142" s="74"/>
      <c r="U142" s="74"/>
      <c r="V142" s="74"/>
      <c r="W142" s="74"/>
      <c r="X142" s="74"/>
      <c r="Y142" s="74"/>
      <c r="Z142" s="74"/>
      <c r="AA142" s="74"/>
      <c r="AB142" s="74"/>
      <c r="AC142" s="74"/>
      <c r="AD142" s="74"/>
      <c r="AE142" s="74"/>
      <c r="AF142" s="74"/>
      <c r="AG142" s="74"/>
      <c r="AH142" s="74"/>
    </row>
    <row r="143" spans="1:34">
      <c r="A143" s="185"/>
      <c r="B143" s="90"/>
      <c r="C143" s="418"/>
      <c r="D143" s="44" t="s">
        <v>394</v>
      </c>
      <c r="E143" s="195" t="s">
        <v>17</v>
      </c>
      <c r="F143" s="93"/>
      <c r="G143" s="210"/>
      <c r="H143" s="83"/>
      <c r="I143" s="171"/>
      <c r="J143" s="344">
        <f t="shared" si="4"/>
        <v>0</v>
      </c>
      <c r="K143" s="344" t="str">
        <f t="shared" si="5"/>
        <v xml:space="preserve"> </v>
      </c>
      <c r="L143" s="127"/>
      <c r="M143" s="127"/>
      <c r="N143" s="127"/>
      <c r="O143" s="74"/>
      <c r="P143" s="74"/>
      <c r="Q143" s="74"/>
      <c r="R143" s="74"/>
      <c r="S143" s="74"/>
      <c r="T143" s="74"/>
      <c r="U143" s="74"/>
      <c r="V143" s="74"/>
      <c r="W143" s="74"/>
      <c r="X143" s="74"/>
      <c r="Y143" s="74"/>
      <c r="Z143" s="74"/>
      <c r="AA143" s="74"/>
      <c r="AB143" s="74"/>
      <c r="AC143" s="74"/>
      <c r="AD143" s="74"/>
      <c r="AE143" s="74"/>
      <c r="AF143" s="74"/>
      <c r="AG143" s="74"/>
      <c r="AH143" s="74"/>
    </row>
    <row r="144" spans="1:34">
      <c r="A144" s="185"/>
      <c r="B144" s="206"/>
      <c r="C144" s="418"/>
      <c r="D144" s="201" t="s">
        <v>395</v>
      </c>
      <c r="E144" s="203" t="s">
        <v>17</v>
      </c>
      <c r="F144" s="328"/>
      <c r="G144" s="201"/>
      <c r="H144" s="211"/>
      <c r="I144" s="205"/>
      <c r="J144" s="344">
        <f t="shared" si="4"/>
        <v>0</v>
      </c>
      <c r="K144" s="344" t="str">
        <f t="shared" si="5"/>
        <v xml:space="preserve"> </v>
      </c>
      <c r="L144" s="127"/>
      <c r="M144" s="127"/>
      <c r="N144" s="127"/>
      <c r="O144" s="74"/>
      <c r="P144" s="74"/>
      <c r="Q144" s="74"/>
      <c r="R144" s="74"/>
      <c r="S144" s="74"/>
      <c r="T144" s="74"/>
      <c r="U144" s="74"/>
      <c r="V144" s="74"/>
      <c r="W144" s="74"/>
      <c r="X144" s="74"/>
      <c r="Y144" s="74"/>
      <c r="Z144" s="74"/>
      <c r="AA144" s="74"/>
      <c r="AB144" s="74"/>
      <c r="AC144" s="74"/>
      <c r="AD144" s="74"/>
      <c r="AE144" s="74"/>
      <c r="AF144" s="74"/>
      <c r="AG144" s="74"/>
      <c r="AH144" s="74"/>
    </row>
    <row r="145" spans="1:34">
      <c r="A145" s="185"/>
      <c r="B145" s="206"/>
      <c r="C145" s="418"/>
      <c r="D145" s="201" t="s">
        <v>396</v>
      </c>
      <c r="E145" s="203" t="s">
        <v>17</v>
      </c>
      <c r="F145" s="328"/>
      <c r="G145" s="201"/>
      <c r="H145" s="211"/>
      <c r="I145" s="205"/>
      <c r="J145" s="344">
        <f t="shared" si="4"/>
        <v>0</v>
      </c>
      <c r="K145" s="344" t="str">
        <f t="shared" si="5"/>
        <v xml:space="preserve"> </v>
      </c>
      <c r="L145" s="127"/>
      <c r="M145" s="127"/>
      <c r="N145" s="127"/>
      <c r="O145" s="74"/>
      <c r="P145" s="74"/>
      <c r="Q145" s="74"/>
      <c r="R145" s="74"/>
      <c r="S145" s="74"/>
      <c r="T145" s="74"/>
      <c r="U145" s="74"/>
      <c r="V145" s="74"/>
      <c r="W145" s="74"/>
      <c r="X145" s="74"/>
      <c r="Y145" s="74"/>
      <c r="Z145" s="74"/>
      <c r="AA145" s="74"/>
      <c r="AB145" s="74"/>
      <c r="AC145" s="74"/>
      <c r="AD145" s="74"/>
      <c r="AE145" s="74"/>
      <c r="AF145" s="74"/>
      <c r="AG145" s="74"/>
      <c r="AH145" s="74"/>
    </row>
    <row r="146" spans="1:34">
      <c r="A146" s="185"/>
      <c r="B146" s="206"/>
      <c r="C146" s="418"/>
      <c r="D146" s="201" t="s">
        <v>361</v>
      </c>
      <c r="E146" s="203" t="s">
        <v>17</v>
      </c>
      <c r="F146" s="328"/>
      <c r="G146" s="201"/>
      <c r="H146" s="211"/>
      <c r="I146" s="205"/>
      <c r="J146" s="344">
        <f t="shared" si="4"/>
        <v>0</v>
      </c>
      <c r="K146" s="344" t="str">
        <f t="shared" si="5"/>
        <v xml:space="preserve"> </v>
      </c>
      <c r="L146" s="127"/>
      <c r="M146" s="127"/>
      <c r="N146" s="127"/>
      <c r="O146" s="74"/>
      <c r="P146" s="74"/>
      <c r="Q146" s="74"/>
      <c r="R146" s="74"/>
      <c r="S146" s="74"/>
      <c r="T146" s="74"/>
      <c r="U146" s="74"/>
      <c r="V146" s="74"/>
      <c r="W146" s="74"/>
      <c r="X146" s="74"/>
      <c r="Y146" s="74"/>
      <c r="Z146" s="74"/>
      <c r="AA146" s="74"/>
      <c r="AB146" s="74"/>
      <c r="AC146" s="74"/>
      <c r="AD146" s="74"/>
      <c r="AE146" s="74"/>
      <c r="AF146" s="74"/>
      <c r="AG146" s="74"/>
      <c r="AH146" s="74"/>
    </row>
    <row r="147" spans="1:34">
      <c r="A147" s="185"/>
      <c r="B147" s="206"/>
      <c r="C147" s="418"/>
      <c r="D147" s="201" t="s">
        <v>397</v>
      </c>
      <c r="E147" s="203" t="s">
        <v>17</v>
      </c>
      <c r="F147" s="328"/>
      <c r="G147" s="201"/>
      <c r="H147" s="211"/>
      <c r="I147" s="205"/>
      <c r="J147" s="344">
        <f t="shared" si="4"/>
        <v>0</v>
      </c>
      <c r="K147" s="344" t="str">
        <f t="shared" si="5"/>
        <v xml:space="preserve"> </v>
      </c>
      <c r="L147" s="127"/>
      <c r="M147" s="127"/>
      <c r="N147" s="127"/>
      <c r="O147" s="74"/>
      <c r="P147" s="74"/>
      <c r="Q147" s="74"/>
      <c r="R147" s="74"/>
      <c r="S147" s="74"/>
      <c r="T147" s="74"/>
      <c r="U147" s="74"/>
      <c r="V147" s="74"/>
      <c r="W147" s="74"/>
      <c r="X147" s="74"/>
      <c r="Y147" s="74"/>
      <c r="Z147" s="74"/>
      <c r="AA147" s="74"/>
      <c r="AB147" s="74"/>
      <c r="AC147" s="74"/>
      <c r="AD147" s="74"/>
      <c r="AE147" s="74"/>
      <c r="AF147" s="74"/>
      <c r="AG147" s="74"/>
      <c r="AH147" s="74"/>
    </row>
    <row r="148" spans="1:34">
      <c r="A148" s="185"/>
      <c r="B148" s="206"/>
      <c r="C148" s="419"/>
      <c r="D148" s="201" t="s">
        <v>363</v>
      </c>
      <c r="E148" s="203" t="s">
        <v>17</v>
      </c>
      <c r="F148" s="328"/>
      <c r="G148" s="201"/>
      <c r="H148" s="211"/>
      <c r="I148" s="205"/>
      <c r="J148" s="344">
        <f t="shared" si="4"/>
        <v>0</v>
      </c>
      <c r="K148" s="344" t="str">
        <f t="shared" si="5"/>
        <v xml:space="preserve"> </v>
      </c>
      <c r="L148" s="127"/>
      <c r="M148" s="127"/>
      <c r="N148" s="127"/>
      <c r="O148" s="74"/>
      <c r="P148" s="74"/>
      <c r="Q148" s="74"/>
      <c r="R148" s="74"/>
      <c r="S148" s="74"/>
      <c r="T148" s="74"/>
      <c r="U148" s="74"/>
      <c r="V148" s="74"/>
      <c r="W148" s="74"/>
      <c r="X148" s="74"/>
      <c r="Y148" s="74"/>
      <c r="Z148" s="74"/>
      <c r="AA148" s="74"/>
      <c r="AB148" s="74"/>
      <c r="AC148" s="74"/>
      <c r="AD148" s="74"/>
      <c r="AE148" s="74"/>
      <c r="AF148" s="74"/>
      <c r="AG148" s="74"/>
      <c r="AH148" s="74"/>
    </row>
    <row r="149" spans="1:34" ht="38.25">
      <c r="A149" s="185"/>
      <c r="B149" s="206"/>
      <c r="C149" s="273" t="s">
        <v>398</v>
      </c>
      <c r="D149" s="201" t="s">
        <v>399</v>
      </c>
      <c r="E149" s="203" t="s">
        <v>17</v>
      </c>
      <c r="F149" s="328"/>
      <c r="G149" s="201"/>
      <c r="H149" s="211"/>
      <c r="I149" s="205"/>
      <c r="J149" s="344">
        <f t="shared" si="4"/>
        <v>0</v>
      </c>
      <c r="K149" s="344" t="str">
        <f t="shared" si="5"/>
        <v xml:space="preserve"> </v>
      </c>
      <c r="L149" s="127"/>
      <c r="M149" s="127"/>
      <c r="N149" s="127"/>
      <c r="O149" s="74"/>
      <c r="P149" s="74"/>
      <c r="Q149" s="74"/>
      <c r="R149" s="74"/>
      <c r="S149" s="74"/>
      <c r="T149" s="74"/>
      <c r="U149" s="74"/>
      <c r="V149" s="74"/>
      <c r="W149" s="74"/>
      <c r="X149" s="74"/>
      <c r="Y149" s="74"/>
      <c r="Z149" s="74"/>
      <c r="AA149" s="74"/>
      <c r="AB149" s="74"/>
      <c r="AC149" s="74"/>
      <c r="AD149" s="74"/>
      <c r="AE149" s="74"/>
      <c r="AF149" s="74"/>
      <c r="AG149" s="74"/>
      <c r="AH149" s="74"/>
    </row>
    <row r="150" spans="1:34" ht="51">
      <c r="A150" s="185"/>
      <c r="B150" s="206"/>
      <c r="C150" s="273" t="s">
        <v>400</v>
      </c>
      <c r="D150" s="201" t="s">
        <v>401</v>
      </c>
      <c r="E150" s="203" t="s">
        <v>17</v>
      </c>
      <c r="F150" s="328"/>
      <c r="G150" s="201"/>
      <c r="H150" s="211"/>
      <c r="I150" s="205"/>
      <c r="J150" s="344">
        <f t="shared" si="4"/>
        <v>0</v>
      </c>
      <c r="K150" s="344" t="str">
        <f t="shared" si="5"/>
        <v xml:space="preserve"> </v>
      </c>
      <c r="L150" s="127"/>
      <c r="M150" s="127"/>
      <c r="N150" s="127"/>
      <c r="O150" s="74"/>
      <c r="P150" s="74"/>
      <c r="Q150" s="74"/>
      <c r="R150" s="74"/>
      <c r="S150" s="74"/>
      <c r="T150" s="74"/>
      <c r="U150" s="74"/>
      <c r="V150" s="74"/>
      <c r="W150" s="74"/>
      <c r="X150" s="74"/>
      <c r="Y150" s="74"/>
      <c r="Z150" s="74"/>
      <c r="AA150" s="74"/>
      <c r="AB150" s="74"/>
      <c r="AC150" s="74"/>
      <c r="AD150" s="74"/>
      <c r="AE150" s="74"/>
      <c r="AF150" s="74"/>
      <c r="AG150" s="74"/>
      <c r="AH150" s="74"/>
    </row>
    <row r="151" spans="1:34" ht="25.5">
      <c r="A151" s="185"/>
      <c r="B151" s="206"/>
      <c r="C151" s="273" t="s">
        <v>402</v>
      </c>
      <c r="D151" s="201" t="s">
        <v>403</v>
      </c>
      <c r="E151" s="203" t="s">
        <v>17</v>
      </c>
      <c r="F151" s="328"/>
      <c r="G151" s="201"/>
      <c r="H151" s="211"/>
      <c r="I151" s="205"/>
      <c r="J151" s="344">
        <f t="shared" si="4"/>
        <v>0</v>
      </c>
      <c r="K151" s="344" t="str">
        <f t="shared" si="5"/>
        <v xml:space="preserve"> </v>
      </c>
      <c r="L151" s="127"/>
      <c r="M151" s="127"/>
      <c r="N151" s="127"/>
      <c r="O151" s="74"/>
      <c r="P151" s="74"/>
      <c r="Q151" s="74"/>
      <c r="R151" s="74"/>
      <c r="S151" s="74"/>
      <c r="T151" s="74"/>
      <c r="U151" s="74"/>
      <c r="V151" s="74"/>
      <c r="W151" s="74"/>
      <c r="X151" s="74"/>
      <c r="Y151" s="74"/>
      <c r="Z151" s="74"/>
      <c r="AA151" s="74"/>
      <c r="AB151" s="74"/>
      <c r="AC151" s="74"/>
      <c r="AD151" s="74"/>
      <c r="AE151" s="74"/>
      <c r="AF151" s="74"/>
      <c r="AG151" s="74"/>
      <c r="AH151" s="74"/>
    </row>
    <row r="152" spans="1:34" ht="25.5">
      <c r="A152" s="185"/>
      <c r="B152" s="206"/>
      <c r="C152" s="273" t="s">
        <v>404</v>
      </c>
      <c r="D152" s="201" t="s">
        <v>405</v>
      </c>
      <c r="E152" s="203" t="s">
        <v>17</v>
      </c>
      <c r="F152" s="328"/>
      <c r="G152" s="201"/>
      <c r="H152" s="211"/>
      <c r="I152" s="205"/>
      <c r="J152" s="344">
        <f t="shared" si="4"/>
        <v>0</v>
      </c>
      <c r="K152" s="344" t="str">
        <f t="shared" si="5"/>
        <v xml:space="preserve"> </v>
      </c>
      <c r="L152" s="127"/>
      <c r="M152" s="127"/>
      <c r="N152" s="127"/>
      <c r="O152" s="74"/>
      <c r="P152" s="74"/>
      <c r="Q152" s="74"/>
      <c r="R152" s="74"/>
      <c r="S152" s="74"/>
      <c r="T152" s="74"/>
      <c r="U152" s="74"/>
      <c r="V152" s="74"/>
      <c r="W152" s="74"/>
      <c r="X152" s="74"/>
      <c r="Y152" s="74"/>
      <c r="Z152" s="74"/>
      <c r="AA152" s="74"/>
      <c r="AB152" s="74"/>
      <c r="AC152" s="74"/>
      <c r="AD152" s="74"/>
      <c r="AE152" s="74"/>
      <c r="AF152" s="74"/>
      <c r="AG152" s="74"/>
      <c r="AH152" s="74"/>
    </row>
    <row r="153" spans="1:34" ht="25.5">
      <c r="A153" s="185"/>
      <c r="B153" s="206"/>
      <c r="C153" s="273" t="s">
        <v>406</v>
      </c>
      <c r="D153" s="201" t="s">
        <v>407</v>
      </c>
      <c r="E153" s="203" t="s">
        <v>17</v>
      </c>
      <c r="F153" s="328"/>
      <c r="G153" s="201"/>
      <c r="H153" s="211"/>
      <c r="I153" s="205"/>
      <c r="J153" s="344">
        <f t="shared" si="4"/>
        <v>0</v>
      </c>
      <c r="K153" s="344" t="str">
        <f t="shared" si="5"/>
        <v xml:space="preserve"> </v>
      </c>
      <c r="L153" s="127"/>
      <c r="M153" s="127"/>
      <c r="N153" s="127"/>
      <c r="O153" s="74"/>
      <c r="P153" s="74"/>
      <c r="Q153" s="74"/>
      <c r="R153" s="74"/>
      <c r="S153" s="74"/>
      <c r="T153" s="74"/>
      <c r="U153" s="74"/>
      <c r="V153" s="74"/>
      <c r="W153" s="74"/>
      <c r="X153" s="74"/>
      <c r="Y153" s="74"/>
      <c r="Z153" s="74"/>
      <c r="AA153" s="74"/>
      <c r="AB153" s="74"/>
      <c r="AC153" s="74"/>
      <c r="AD153" s="74"/>
      <c r="AE153" s="74"/>
      <c r="AF153" s="74"/>
      <c r="AG153" s="74"/>
      <c r="AH153" s="74"/>
    </row>
    <row r="154" spans="1:34" ht="25.5">
      <c r="A154" s="185"/>
      <c r="B154" s="206"/>
      <c r="C154" s="273" t="s">
        <v>408</v>
      </c>
      <c r="D154" s="201" t="s">
        <v>409</v>
      </c>
      <c r="E154" s="203"/>
      <c r="F154" s="93" t="s">
        <v>17</v>
      </c>
      <c r="G154" s="201"/>
      <c r="H154" s="381"/>
      <c r="I154" s="205"/>
      <c r="J154" s="344">
        <f t="shared" si="4"/>
        <v>0</v>
      </c>
      <c r="K154" s="344">
        <f t="shared" si="5"/>
        <v>0</v>
      </c>
      <c r="L154" s="127"/>
      <c r="M154" s="127"/>
      <c r="N154" s="127"/>
      <c r="O154" s="74"/>
      <c r="P154" s="74"/>
      <c r="Q154" s="74"/>
      <c r="R154" s="74"/>
      <c r="S154" s="74"/>
      <c r="T154" s="74"/>
      <c r="U154" s="74"/>
      <c r="V154" s="74"/>
      <c r="W154" s="74"/>
      <c r="X154" s="74"/>
      <c r="Y154" s="74"/>
      <c r="Z154" s="74"/>
      <c r="AA154" s="74"/>
      <c r="AB154" s="74"/>
      <c r="AC154" s="74"/>
      <c r="AD154" s="74"/>
      <c r="AE154" s="74"/>
      <c r="AF154" s="74"/>
      <c r="AG154" s="74"/>
      <c r="AH154" s="74"/>
    </row>
    <row r="155" spans="1:34">
      <c r="A155" s="185"/>
      <c r="B155" s="206"/>
      <c r="C155" s="273" t="s">
        <v>410</v>
      </c>
      <c r="D155" s="201" t="s">
        <v>411</v>
      </c>
      <c r="E155" s="203" t="s">
        <v>17</v>
      </c>
      <c r="F155" s="328"/>
      <c r="G155" s="201"/>
      <c r="H155" s="211"/>
      <c r="I155" s="208"/>
      <c r="J155" s="344">
        <f t="shared" si="4"/>
        <v>0</v>
      </c>
      <c r="K155" s="344" t="str">
        <f t="shared" si="5"/>
        <v xml:space="preserve"> </v>
      </c>
      <c r="L155" s="127"/>
      <c r="M155" s="127"/>
      <c r="N155" s="127"/>
      <c r="O155" s="74"/>
      <c r="P155" s="74"/>
      <c r="Q155" s="74"/>
      <c r="R155" s="74"/>
      <c r="S155" s="74"/>
      <c r="T155" s="74"/>
      <c r="U155" s="74"/>
      <c r="V155" s="74"/>
      <c r="W155" s="74"/>
      <c r="X155" s="74"/>
      <c r="Y155" s="74"/>
      <c r="Z155" s="74"/>
      <c r="AA155" s="74"/>
      <c r="AB155" s="74"/>
      <c r="AC155" s="74"/>
      <c r="AD155" s="74"/>
      <c r="AE155" s="74"/>
      <c r="AF155" s="74"/>
      <c r="AG155" s="74"/>
      <c r="AH155" s="74"/>
    </row>
    <row r="156" spans="1:34" s="174" customFormat="1" ht="25.5">
      <c r="A156" s="185"/>
      <c r="B156" s="206"/>
      <c r="C156" s="273" t="s">
        <v>412</v>
      </c>
      <c r="D156" s="201" t="s">
        <v>413</v>
      </c>
      <c r="E156" s="203" t="s">
        <v>17</v>
      </c>
      <c r="F156" s="328"/>
      <c r="G156" s="201"/>
      <c r="H156" s="211"/>
      <c r="I156" s="205"/>
      <c r="J156" s="344">
        <f t="shared" si="4"/>
        <v>0</v>
      </c>
      <c r="K156" s="344" t="str">
        <f t="shared" si="5"/>
        <v xml:space="preserve"> </v>
      </c>
      <c r="L156" s="172"/>
      <c r="M156" s="172"/>
      <c r="N156" s="172"/>
      <c r="O156" s="173"/>
      <c r="P156" s="173"/>
      <c r="Q156" s="173"/>
      <c r="R156" s="173"/>
      <c r="S156" s="173"/>
      <c r="T156" s="173"/>
      <c r="U156" s="173"/>
      <c r="V156" s="173"/>
      <c r="W156" s="173"/>
      <c r="X156" s="173"/>
      <c r="Y156" s="173"/>
      <c r="Z156" s="173"/>
      <c r="AA156" s="173"/>
      <c r="AB156" s="173"/>
      <c r="AC156" s="173"/>
      <c r="AD156" s="173"/>
      <c r="AE156" s="173"/>
      <c r="AF156" s="173"/>
      <c r="AG156" s="173"/>
      <c r="AH156" s="173"/>
    </row>
    <row r="157" spans="1:34" ht="25.5">
      <c r="A157" s="185"/>
      <c r="B157" s="206"/>
      <c r="C157" s="273" t="s">
        <v>414</v>
      </c>
      <c r="D157" s="201" t="s">
        <v>377</v>
      </c>
      <c r="E157" s="203" t="s">
        <v>17</v>
      </c>
      <c r="F157" s="328"/>
      <c r="G157" s="201"/>
      <c r="H157" s="211"/>
      <c r="I157" s="205"/>
      <c r="J157" s="344">
        <f t="shared" si="4"/>
        <v>0</v>
      </c>
      <c r="K157" s="344" t="str">
        <f t="shared" si="5"/>
        <v xml:space="preserve"> </v>
      </c>
      <c r="L157" s="127"/>
      <c r="M157" s="127"/>
      <c r="N157" s="127"/>
      <c r="O157" s="74"/>
      <c r="P157" s="74"/>
      <c r="Q157" s="74"/>
      <c r="R157" s="74"/>
      <c r="S157" s="74"/>
      <c r="T157" s="74"/>
      <c r="U157" s="74"/>
      <c r="V157" s="74"/>
      <c r="W157" s="74"/>
      <c r="X157" s="74"/>
      <c r="Y157" s="74"/>
      <c r="Z157" s="74"/>
      <c r="AA157" s="74"/>
      <c r="AB157" s="74"/>
      <c r="AC157" s="74"/>
      <c r="AD157" s="74"/>
      <c r="AE157" s="74"/>
      <c r="AF157" s="74"/>
      <c r="AG157" s="74"/>
      <c r="AH157" s="74"/>
    </row>
    <row r="158" spans="1:34" ht="38.25">
      <c r="A158" s="185"/>
      <c r="B158" s="206"/>
      <c r="C158" s="273" t="s">
        <v>415</v>
      </c>
      <c r="D158" s="201" t="s">
        <v>416</v>
      </c>
      <c r="E158" s="203" t="s">
        <v>17</v>
      </c>
      <c r="F158" s="328"/>
      <c r="G158" s="212" t="s">
        <v>417</v>
      </c>
      <c r="H158" s="211"/>
      <c r="I158" s="208"/>
      <c r="J158" s="344">
        <f t="shared" si="4"/>
        <v>0</v>
      </c>
      <c r="K158" s="344" t="str">
        <f t="shared" si="5"/>
        <v xml:space="preserve"> </v>
      </c>
      <c r="L158" s="127"/>
      <c r="M158" s="127"/>
      <c r="N158" s="127"/>
      <c r="O158" s="74"/>
      <c r="P158" s="74"/>
      <c r="Q158" s="74"/>
      <c r="R158" s="74"/>
      <c r="S158" s="74"/>
      <c r="T158" s="74"/>
      <c r="U158" s="74"/>
      <c r="V158" s="74"/>
      <c r="W158" s="74"/>
      <c r="X158" s="74"/>
      <c r="Y158" s="74"/>
      <c r="Z158" s="74"/>
      <c r="AA158" s="74"/>
      <c r="AB158" s="74"/>
      <c r="AC158" s="74"/>
      <c r="AD158" s="74"/>
      <c r="AE158" s="74"/>
      <c r="AF158" s="74"/>
      <c r="AG158" s="74"/>
      <c r="AH158" s="74"/>
    </row>
    <row r="159" spans="1:34" s="174" customFormat="1">
      <c r="A159" s="185"/>
      <c r="B159" s="206"/>
      <c r="C159" s="273" t="s">
        <v>418</v>
      </c>
      <c r="D159" s="201" t="s">
        <v>419</v>
      </c>
      <c r="E159" s="203" t="s">
        <v>17</v>
      </c>
      <c r="F159" s="328"/>
      <c r="G159" s="201"/>
      <c r="H159" s="211"/>
      <c r="I159" s="205"/>
      <c r="J159" s="344">
        <f t="shared" si="4"/>
        <v>0</v>
      </c>
      <c r="K159" s="344" t="str">
        <f t="shared" si="5"/>
        <v xml:space="preserve"> </v>
      </c>
      <c r="L159" s="172"/>
      <c r="M159" s="172"/>
      <c r="N159" s="172"/>
      <c r="O159" s="173"/>
      <c r="P159" s="173"/>
      <c r="Q159" s="173"/>
      <c r="R159" s="173"/>
      <c r="S159" s="173"/>
      <c r="T159" s="173"/>
      <c r="U159" s="173"/>
      <c r="V159" s="173"/>
      <c r="W159" s="173"/>
      <c r="X159" s="173"/>
      <c r="Y159" s="173"/>
      <c r="Z159" s="173"/>
      <c r="AA159" s="173"/>
      <c r="AB159" s="173"/>
      <c r="AC159" s="173"/>
      <c r="AD159" s="173"/>
      <c r="AE159" s="173"/>
      <c r="AF159" s="173"/>
      <c r="AG159" s="173"/>
      <c r="AH159" s="173"/>
    </row>
    <row r="160" spans="1:34" ht="79.5" thickBot="1">
      <c r="A160" s="198"/>
      <c r="B160" s="206"/>
      <c r="C160" s="273" t="s">
        <v>420</v>
      </c>
      <c r="D160" s="201" t="s">
        <v>421</v>
      </c>
      <c r="E160" s="203"/>
      <c r="F160" s="93" t="s">
        <v>17</v>
      </c>
      <c r="G160" s="213" t="s">
        <v>422</v>
      </c>
      <c r="H160" s="381"/>
      <c r="I160" s="205"/>
      <c r="J160" s="344">
        <f t="shared" si="4"/>
        <v>0</v>
      </c>
      <c r="K160" s="344">
        <f t="shared" si="5"/>
        <v>0</v>
      </c>
      <c r="L160" s="127"/>
      <c r="M160" s="127"/>
      <c r="N160" s="127"/>
      <c r="O160" s="74"/>
      <c r="P160" s="74"/>
      <c r="Q160" s="74"/>
      <c r="R160" s="74"/>
      <c r="S160" s="74"/>
      <c r="T160" s="74"/>
      <c r="U160" s="74"/>
      <c r="V160" s="74"/>
      <c r="W160" s="74"/>
      <c r="X160" s="74"/>
      <c r="Y160" s="74"/>
      <c r="Z160" s="74"/>
      <c r="AA160" s="74"/>
      <c r="AB160" s="74"/>
      <c r="AC160" s="74"/>
      <c r="AD160" s="74"/>
      <c r="AE160" s="74"/>
      <c r="AF160" s="74"/>
      <c r="AG160" s="74"/>
      <c r="AH160" s="74"/>
    </row>
    <row r="161" spans="1:14" s="181" customFormat="1" ht="16.5" thickTop="1" thickBot="1">
      <c r="A161" s="114" t="s">
        <v>423</v>
      </c>
      <c r="B161" s="314" t="s">
        <v>424</v>
      </c>
      <c r="C161" s="350" t="s">
        <v>8</v>
      </c>
      <c r="D161" s="351" t="s">
        <v>9</v>
      </c>
      <c r="E161" s="350" t="s">
        <v>10</v>
      </c>
      <c r="F161" s="350" t="s">
        <v>11</v>
      </c>
      <c r="G161" s="352" t="s">
        <v>12</v>
      </c>
      <c r="H161" s="377" t="s">
        <v>13</v>
      </c>
      <c r="I161" s="378" t="s">
        <v>14</v>
      </c>
      <c r="J161" s="344" t="str">
        <f t="shared" si="4"/>
        <v xml:space="preserve"> </v>
      </c>
      <c r="K161" s="344" t="str">
        <f t="shared" si="5"/>
        <v xml:space="preserve"> </v>
      </c>
      <c r="L161" s="180"/>
      <c r="M161" s="180"/>
      <c r="N161" s="180"/>
    </row>
    <row r="162" spans="1:14" s="181" customFormat="1" ht="64.5" thickTop="1">
      <c r="A162" s="313"/>
      <c r="B162" s="278"/>
      <c r="C162" s="53" t="s">
        <v>425</v>
      </c>
      <c r="D162" s="279" t="s">
        <v>426</v>
      </c>
      <c r="E162" s="280" t="s">
        <v>17</v>
      </c>
      <c r="F162" s="305"/>
      <c r="G162" s="316"/>
      <c r="H162" s="312"/>
      <c r="I162" s="168"/>
      <c r="J162" s="344">
        <f t="shared" si="4"/>
        <v>0</v>
      </c>
      <c r="K162" s="344" t="str">
        <f t="shared" si="5"/>
        <v xml:space="preserve"> </v>
      </c>
      <c r="L162" s="180"/>
      <c r="M162" s="180"/>
      <c r="N162" s="180"/>
    </row>
    <row r="163" spans="1:14" s="181" customFormat="1" ht="25.5">
      <c r="A163" s="313"/>
      <c r="B163" s="281"/>
      <c r="C163" s="61" t="s">
        <v>427</v>
      </c>
      <c r="D163" s="44" t="s">
        <v>428</v>
      </c>
      <c r="E163" s="43" t="s">
        <v>17</v>
      </c>
      <c r="F163" s="42"/>
      <c r="G163" s="317"/>
      <c r="H163" s="312"/>
      <c r="I163" s="184"/>
      <c r="J163" s="344">
        <f t="shared" si="4"/>
        <v>0</v>
      </c>
      <c r="K163" s="344" t="str">
        <f t="shared" si="5"/>
        <v xml:space="preserve"> </v>
      </c>
      <c r="L163" s="180"/>
      <c r="M163" s="180"/>
      <c r="N163" s="180"/>
    </row>
    <row r="164" spans="1:14" s="181" customFormat="1" ht="76.5">
      <c r="A164" s="313"/>
      <c r="B164" s="281"/>
      <c r="C164" s="61" t="s">
        <v>429</v>
      </c>
      <c r="D164" s="44" t="s">
        <v>430</v>
      </c>
      <c r="E164" s="43" t="s">
        <v>17</v>
      </c>
      <c r="F164" s="42"/>
      <c r="G164" s="317"/>
      <c r="H164" s="312"/>
      <c r="I164" s="170"/>
      <c r="J164" s="344">
        <f t="shared" si="4"/>
        <v>0</v>
      </c>
      <c r="K164" s="344" t="str">
        <f t="shared" si="5"/>
        <v xml:space="preserve"> </v>
      </c>
      <c r="L164" s="180"/>
      <c r="M164" s="180"/>
      <c r="N164" s="180"/>
    </row>
    <row r="165" spans="1:14" s="181" customFormat="1" ht="25.5">
      <c r="A165" s="313"/>
      <c r="B165" s="281"/>
      <c r="C165" s="61" t="s">
        <v>431</v>
      </c>
      <c r="D165" s="44" t="s">
        <v>432</v>
      </c>
      <c r="E165" s="43" t="s">
        <v>17</v>
      </c>
      <c r="F165" s="42"/>
      <c r="G165" s="317"/>
      <c r="H165" s="312"/>
      <c r="I165" s="170"/>
      <c r="J165" s="344">
        <f t="shared" si="4"/>
        <v>0</v>
      </c>
      <c r="K165" s="344" t="str">
        <f t="shared" si="5"/>
        <v xml:space="preserve"> </v>
      </c>
      <c r="L165" s="180"/>
      <c r="M165" s="180"/>
      <c r="N165" s="180"/>
    </row>
    <row r="166" spans="1:14" s="181" customFormat="1" ht="25.5">
      <c r="A166" s="313"/>
      <c r="B166" s="281"/>
      <c r="C166" s="61" t="s">
        <v>433</v>
      </c>
      <c r="D166" s="44" t="s">
        <v>434</v>
      </c>
      <c r="E166" s="43" t="s">
        <v>17</v>
      </c>
      <c r="F166" s="42"/>
      <c r="G166" s="317"/>
      <c r="H166" s="312"/>
      <c r="I166" s="170"/>
      <c r="J166" s="344">
        <f t="shared" si="4"/>
        <v>0</v>
      </c>
      <c r="K166" s="344" t="str">
        <f t="shared" si="5"/>
        <v xml:space="preserve"> </v>
      </c>
      <c r="L166" s="180"/>
      <c r="M166" s="180"/>
      <c r="N166" s="180"/>
    </row>
    <row r="167" spans="1:14" s="181" customFormat="1" ht="76.5">
      <c r="A167" s="313"/>
      <c r="B167" s="281"/>
      <c r="C167" s="61" t="s">
        <v>435</v>
      </c>
      <c r="D167" s="44" t="s">
        <v>436</v>
      </c>
      <c r="E167" s="43" t="s">
        <v>17</v>
      </c>
      <c r="F167" s="42"/>
      <c r="G167" s="318" t="s">
        <v>437</v>
      </c>
      <c r="H167" s="312"/>
      <c r="I167" s="170"/>
      <c r="J167" s="344">
        <f t="shared" si="4"/>
        <v>0</v>
      </c>
      <c r="K167" s="344" t="str">
        <f t="shared" si="5"/>
        <v xml:space="preserve"> </v>
      </c>
      <c r="L167" s="180"/>
      <c r="M167" s="180"/>
      <c r="N167" s="180"/>
    </row>
    <row r="168" spans="1:14" s="181" customFormat="1" ht="15">
      <c r="A168" s="313"/>
      <c r="B168" s="281"/>
      <c r="C168" s="61" t="s">
        <v>438</v>
      </c>
      <c r="D168" s="44" t="s">
        <v>439</v>
      </c>
      <c r="E168" s="43" t="s">
        <v>17</v>
      </c>
      <c r="F168" s="42"/>
      <c r="G168" s="317"/>
      <c r="H168" s="312"/>
      <c r="I168" s="170"/>
      <c r="J168" s="344">
        <f t="shared" si="4"/>
        <v>0</v>
      </c>
      <c r="K168" s="344" t="str">
        <f t="shared" si="5"/>
        <v xml:space="preserve"> </v>
      </c>
      <c r="L168" s="180"/>
      <c r="M168" s="180"/>
      <c r="N168" s="180"/>
    </row>
    <row r="169" spans="1:14" s="181" customFormat="1" ht="25.5">
      <c r="A169" s="313"/>
      <c r="B169" s="281"/>
      <c r="C169" s="61" t="s">
        <v>440</v>
      </c>
      <c r="D169" s="44" t="s">
        <v>441</v>
      </c>
      <c r="E169" s="43" t="s">
        <v>17</v>
      </c>
      <c r="F169" s="42"/>
      <c r="G169" s="317"/>
      <c r="H169" s="312"/>
      <c r="I169" s="170"/>
      <c r="J169" s="344">
        <f t="shared" si="4"/>
        <v>0</v>
      </c>
      <c r="K169" s="344" t="str">
        <f t="shared" si="5"/>
        <v xml:space="preserve"> </v>
      </c>
      <c r="L169" s="180"/>
      <c r="M169" s="180"/>
      <c r="N169" s="180"/>
    </row>
    <row r="170" spans="1:14" s="181" customFormat="1" ht="38.25">
      <c r="A170" s="313"/>
      <c r="B170" s="281"/>
      <c r="C170" s="61" t="s">
        <v>442</v>
      </c>
      <c r="D170" s="44" t="s">
        <v>443</v>
      </c>
      <c r="E170" s="43"/>
      <c r="F170" s="42" t="s">
        <v>17</v>
      </c>
      <c r="G170" s="317"/>
      <c r="H170" s="382"/>
      <c r="I170" s="170"/>
      <c r="J170" s="344">
        <f t="shared" si="4"/>
        <v>0</v>
      </c>
      <c r="K170" s="344">
        <f t="shared" si="5"/>
        <v>0</v>
      </c>
      <c r="L170" s="180"/>
      <c r="M170" s="180"/>
      <c r="N170" s="180"/>
    </row>
    <row r="171" spans="1:14" s="181" customFormat="1" ht="38.25">
      <c r="A171" s="313"/>
      <c r="B171" s="281"/>
      <c r="C171" s="61" t="s">
        <v>444</v>
      </c>
      <c r="D171" s="44" t="s">
        <v>445</v>
      </c>
      <c r="E171" s="43" t="s">
        <v>17</v>
      </c>
      <c r="F171" s="42"/>
      <c r="G171" s="317"/>
      <c r="H171" s="312"/>
      <c r="I171" s="170"/>
      <c r="J171" s="344">
        <f t="shared" si="4"/>
        <v>0</v>
      </c>
      <c r="K171" s="344" t="str">
        <f t="shared" si="5"/>
        <v xml:space="preserve"> </v>
      </c>
      <c r="L171" s="180"/>
      <c r="M171" s="180"/>
      <c r="N171" s="180"/>
    </row>
    <row r="172" spans="1:14" s="181" customFormat="1" ht="25.5">
      <c r="A172" s="313"/>
      <c r="B172" s="281"/>
      <c r="C172" s="61" t="s">
        <v>446</v>
      </c>
      <c r="D172" s="44" t="s">
        <v>447</v>
      </c>
      <c r="E172" s="43" t="s">
        <v>17</v>
      </c>
      <c r="F172" s="42"/>
      <c r="G172" s="317"/>
      <c r="H172" s="312"/>
      <c r="I172" s="170"/>
      <c r="J172" s="344">
        <f t="shared" si="4"/>
        <v>0</v>
      </c>
      <c r="K172" s="344" t="str">
        <f t="shared" si="5"/>
        <v xml:space="preserve"> </v>
      </c>
      <c r="L172" s="180"/>
      <c r="M172" s="180"/>
      <c r="N172" s="180"/>
    </row>
    <row r="173" spans="1:14" s="181" customFormat="1" ht="51">
      <c r="A173" s="313"/>
      <c r="B173" s="281"/>
      <c r="C173" s="61" t="s">
        <v>448</v>
      </c>
      <c r="D173" s="44" t="s">
        <v>449</v>
      </c>
      <c r="E173" s="43" t="s">
        <v>17</v>
      </c>
      <c r="F173" s="42"/>
      <c r="G173" s="317"/>
      <c r="H173" s="312"/>
      <c r="I173" s="170"/>
      <c r="J173" s="344">
        <f t="shared" si="4"/>
        <v>0</v>
      </c>
      <c r="K173" s="344" t="str">
        <f t="shared" si="5"/>
        <v xml:space="preserve"> </v>
      </c>
      <c r="L173" s="180"/>
      <c r="M173" s="180"/>
      <c r="N173" s="180"/>
    </row>
    <row r="174" spans="1:14" s="181" customFormat="1" ht="25.5">
      <c r="A174" s="313"/>
      <c r="B174" s="281"/>
      <c r="C174" s="61" t="s">
        <v>450</v>
      </c>
      <c r="D174" s="44" t="s">
        <v>451</v>
      </c>
      <c r="E174" s="43" t="s">
        <v>17</v>
      </c>
      <c r="F174" s="42"/>
      <c r="G174" s="317"/>
      <c r="H174" s="312"/>
      <c r="I174" s="170"/>
      <c r="J174" s="344">
        <f t="shared" si="4"/>
        <v>0</v>
      </c>
      <c r="K174" s="344" t="str">
        <f t="shared" si="5"/>
        <v xml:space="preserve"> </v>
      </c>
      <c r="L174" s="180"/>
      <c r="M174" s="180"/>
      <c r="N174" s="180"/>
    </row>
    <row r="175" spans="1:14" s="181" customFormat="1" ht="25.5">
      <c r="A175" s="313"/>
      <c r="B175" s="281"/>
      <c r="C175" s="61" t="s">
        <v>452</v>
      </c>
      <c r="D175" s="44" t="s">
        <v>453</v>
      </c>
      <c r="E175" s="43"/>
      <c r="F175" s="42"/>
      <c r="G175" s="317"/>
      <c r="H175" s="312"/>
      <c r="I175" s="170"/>
      <c r="J175" s="344" t="str">
        <f t="shared" si="4"/>
        <v xml:space="preserve"> </v>
      </c>
      <c r="K175" s="344" t="str">
        <f t="shared" si="5"/>
        <v xml:space="preserve"> </v>
      </c>
      <c r="L175" s="180"/>
      <c r="M175" s="180"/>
      <c r="N175" s="180"/>
    </row>
    <row r="176" spans="1:14" s="181" customFormat="1" ht="38.25">
      <c r="A176" s="313"/>
      <c r="B176" s="281"/>
      <c r="C176" s="61" t="s">
        <v>454</v>
      </c>
      <c r="D176" s="44" t="s">
        <v>455</v>
      </c>
      <c r="E176" s="43" t="s">
        <v>17</v>
      </c>
      <c r="F176" s="42"/>
      <c r="G176" s="317"/>
      <c r="H176" s="312"/>
      <c r="I176" s="170"/>
      <c r="J176" s="344">
        <f t="shared" si="4"/>
        <v>0</v>
      </c>
      <c r="K176" s="344" t="str">
        <f t="shared" si="5"/>
        <v xml:space="preserve"> </v>
      </c>
      <c r="L176" s="180"/>
      <c r="M176" s="180"/>
      <c r="N176" s="180"/>
    </row>
    <row r="177" spans="1:34" s="1" customFormat="1" ht="38.25">
      <c r="A177" s="198"/>
      <c r="B177" s="281"/>
      <c r="C177" s="408" t="s">
        <v>456</v>
      </c>
      <c r="D177" s="186" t="s">
        <v>457</v>
      </c>
      <c r="E177" s="43"/>
      <c r="F177" s="329"/>
      <c r="G177" s="319"/>
      <c r="H177" s="83"/>
      <c r="I177" s="171"/>
      <c r="J177" s="344" t="str">
        <f t="shared" si="4"/>
        <v xml:space="preserve"> </v>
      </c>
      <c r="K177" s="344" t="str">
        <f t="shared" si="5"/>
        <v xml:space="preserve"> </v>
      </c>
      <c r="L177" s="144"/>
      <c r="M177" s="144"/>
      <c r="N177" s="12"/>
      <c r="O177" s="12"/>
      <c r="P177" s="12"/>
      <c r="Q177" s="12"/>
      <c r="R177" s="12"/>
      <c r="S177" s="12"/>
      <c r="T177" s="12"/>
      <c r="U177" s="12"/>
      <c r="V177" s="12"/>
      <c r="W177" s="12"/>
      <c r="X177" s="12"/>
      <c r="Y177" s="12"/>
      <c r="Z177" s="12"/>
      <c r="AA177" s="12"/>
      <c r="AB177" s="12"/>
      <c r="AC177" s="12"/>
      <c r="AD177" s="12"/>
      <c r="AE177" s="12"/>
      <c r="AF177" s="12"/>
      <c r="AG177" s="12"/>
    </row>
    <row r="178" spans="1:34" s="181" customFormat="1" ht="15">
      <c r="A178" s="313"/>
      <c r="B178" s="281"/>
      <c r="C178" s="409"/>
      <c r="D178" s="44" t="s">
        <v>458</v>
      </c>
      <c r="E178" s="43" t="s">
        <v>17</v>
      </c>
      <c r="F178" s="42"/>
      <c r="G178" s="317"/>
      <c r="H178" s="312"/>
      <c r="I178" s="170"/>
      <c r="J178" s="344">
        <f t="shared" si="4"/>
        <v>0</v>
      </c>
      <c r="K178" s="344" t="str">
        <f t="shared" si="5"/>
        <v xml:space="preserve"> </v>
      </c>
      <c r="L178" s="180"/>
      <c r="M178" s="180"/>
      <c r="N178" s="180"/>
    </row>
    <row r="179" spans="1:34" s="181" customFormat="1" ht="15">
      <c r="A179" s="313"/>
      <c r="B179" s="281"/>
      <c r="C179" s="409"/>
      <c r="D179" s="44" t="s">
        <v>252</v>
      </c>
      <c r="E179" s="43" t="s">
        <v>17</v>
      </c>
      <c r="F179" s="42"/>
      <c r="G179" s="317"/>
      <c r="H179" s="312"/>
      <c r="I179" s="170"/>
      <c r="J179" s="344">
        <f t="shared" si="4"/>
        <v>0</v>
      </c>
      <c r="K179" s="344" t="str">
        <f t="shared" si="5"/>
        <v xml:space="preserve"> </v>
      </c>
      <c r="L179" s="180"/>
      <c r="M179" s="180"/>
      <c r="N179" s="180"/>
    </row>
    <row r="180" spans="1:34" s="181" customFormat="1" ht="15">
      <c r="A180" s="313"/>
      <c r="B180" s="281"/>
      <c r="C180" s="410"/>
      <c r="D180" s="44" t="s">
        <v>459</v>
      </c>
      <c r="E180" s="43"/>
      <c r="F180" s="42" t="s">
        <v>17</v>
      </c>
      <c r="G180" s="317"/>
      <c r="H180" s="382"/>
      <c r="I180" s="170"/>
      <c r="J180" s="344">
        <f t="shared" si="4"/>
        <v>0</v>
      </c>
      <c r="K180" s="344">
        <f t="shared" si="5"/>
        <v>0</v>
      </c>
      <c r="L180" s="180"/>
      <c r="M180" s="180"/>
      <c r="N180" s="180"/>
    </row>
    <row r="181" spans="1:34" s="181" customFormat="1" ht="63.75">
      <c r="A181" s="313"/>
      <c r="B181" s="281"/>
      <c r="C181" s="61" t="s">
        <v>460</v>
      </c>
      <c r="D181" s="44" t="s">
        <v>461</v>
      </c>
      <c r="E181" s="43" t="s">
        <v>17</v>
      </c>
      <c r="F181" s="42"/>
      <c r="G181" s="317"/>
      <c r="H181" s="312"/>
      <c r="I181" s="170"/>
      <c r="J181" s="344">
        <f t="shared" si="4"/>
        <v>0</v>
      </c>
      <c r="K181" s="344" t="str">
        <f t="shared" si="5"/>
        <v xml:space="preserve"> </v>
      </c>
      <c r="L181" s="180"/>
      <c r="M181" s="180"/>
      <c r="N181" s="180"/>
    </row>
    <row r="182" spans="1:34" s="181" customFormat="1" ht="25.5">
      <c r="A182" s="313"/>
      <c r="B182" s="281"/>
      <c r="C182" s="61" t="s">
        <v>462</v>
      </c>
      <c r="D182" s="44" t="s">
        <v>463</v>
      </c>
      <c r="E182" s="43" t="s">
        <v>17</v>
      </c>
      <c r="F182" s="42"/>
      <c r="G182" s="317"/>
      <c r="H182" s="312"/>
      <c r="I182" s="170"/>
      <c r="J182" s="344">
        <f t="shared" si="4"/>
        <v>0</v>
      </c>
      <c r="K182" s="344" t="str">
        <f t="shared" si="5"/>
        <v xml:space="preserve"> </v>
      </c>
      <c r="L182" s="180"/>
      <c r="M182" s="180"/>
      <c r="N182" s="180"/>
    </row>
    <row r="183" spans="1:34" s="181" customFormat="1" ht="25.5">
      <c r="A183" s="313"/>
      <c r="B183" s="281"/>
      <c r="C183" s="61" t="s">
        <v>464</v>
      </c>
      <c r="D183" s="44" t="s">
        <v>465</v>
      </c>
      <c r="E183" s="43" t="s">
        <v>17</v>
      </c>
      <c r="F183" s="42"/>
      <c r="G183" s="317"/>
      <c r="H183" s="312"/>
      <c r="I183" s="170"/>
      <c r="J183" s="344">
        <f t="shared" si="4"/>
        <v>0</v>
      </c>
      <c r="K183" s="344" t="str">
        <f t="shared" si="5"/>
        <v xml:space="preserve"> </v>
      </c>
      <c r="L183" s="180"/>
      <c r="M183" s="180"/>
      <c r="N183" s="180"/>
    </row>
    <row r="184" spans="1:34" s="181" customFormat="1" ht="38.25">
      <c r="A184" s="313"/>
      <c r="B184" s="281"/>
      <c r="C184" s="61" t="s">
        <v>466</v>
      </c>
      <c r="D184" s="44" t="s">
        <v>467</v>
      </c>
      <c r="E184" s="43" t="s">
        <v>17</v>
      </c>
      <c r="F184" s="42"/>
      <c r="G184" s="317"/>
      <c r="H184" s="312"/>
      <c r="I184" s="170"/>
      <c r="J184" s="344">
        <f t="shared" si="4"/>
        <v>0</v>
      </c>
      <c r="K184" s="344" t="str">
        <f t="shared" si="5"/>
        <v xml:space="preserve"> </v>
      </c>
      <c r="L184" s="180"/>
      <c r="M184" s="180"/>
      <c r="N184" s="180"/>
    </row>
    <row r="185" spans="1:34" s="181" customFormat="1" ht="25.5">
      <c r="A185" s="313"/>
      <c r="B185" s="281"/>
      <c r="C185" s="61" t="s">
        <v>468</v>
      </c>
      <c r="D185" s="44" t="s">
        <v>469</v>
      </c>
      <c r="E185" s="43" t="s">
        <v>17</v>
      </c>
      <c r="F185" s="42"/>
      <c r="G185" s="317"/>
      <c r="H185" s="312"/>
      <c r="I185" s="170"/>
      <c r="J185" s="344">
        <f t="shared" si="4"/>
        <v>0</v>
      </c>
      <c r="K185" s="344" t="str">
        <f t="shared" si="5"/>
        <v xml:space="preserve"> </v>
      </c>
      <c r="L185" s="180"/>
      <c r="M185" s="180"/>
      <c r="N185" s="180"/>
    </row>
    <row r="186" spans="1:34" s="181" customFormat="1" ht="25.5">
      <c r="A186" s="313"/>
      <c r="B186" s="281"/>
      <c r="C186" s="61" t="s">
        <v>470</v>
      </c>
      <c r="D186" s="44" t="s">
        <v>471</v>
      </c>
      <c r="E186" s="43" t="s">
        <v>17</v>
      </c>
      <c r="F186" s="42"/>
      <c r="G186" s="317"/>
      <c r="H186" s="312"/>
      <c r="I186" s="170"/>
      <c r="J186" s="344">
        <f t="shared" si="4"/>
        <v>0</v>
      </c>
      <c r="K186" s="344" t="str">
        <f t="shared" si="5"/>
        <v xml:space="preserve"> </v>
      </c>
      <c r="L186" s="180"/>
      <c r="M186" s="180"/>
      <c r="N186" s="180"/>
    </row>
    <row r="187" spans="1:34" s="181" customFormat="1" ht="26.25" thickBot="1">
      <c r="A187" s="313"/>
      <c r="B187" s="282"/>
      <c r="C187" s="283" t="s">
        <v>472</v>
      </c>
      <c r="D187" s="289" t="s">
        <v>473</v>
      </c>
      <c r="E187" s="290" t="s">
        <v>17</v>
      </c>
      <c r="F187" s="137"/>
      <c r="G187" s="320"/>
      <c r="H187" s="312"/>
      <c r="I187" s="171"/>
      <c r="J187" s="344">
        <f t="shared" si="4"/>
        <v>0</v>
      </c>
      <c r="K187" s="344" t="str">
        <f t="shared" si="5"/>
        <v xml:space="preserve"> </v>
      </c>
      <c r="L187" s="180"/>
      <c r="M187" s="180"/>
      <c r="N187" s="180"/>
    </row>
    <row r="188" spans="1:34" ht="14.25" thickTop="1" thickBot="1">
      <c r="A188" s="189" t="s">
        <v>207</v>
      </c>
      <c r="B188" s="315" t="s">
        <v>474</v>
      </c>
      <c r="C188" s="350" t="s">
        <v>8</v>
      </c>
      <c r="D188" s="351" t="s">
        <v>9</v>
      </c>
      <c r="E188" s="350" t="s">
        <v>10</v>
      </c>
      <c r="F188" s="350" t="s">
        <v>11</v>
      </c>
      <c r="G188" s="352" t="s">
        <v>12</v>
      </c>
      <c r="H188" s="377" t="s">
        <v>13</v>
      </c>
      <c r="I188" s="378" t="s">
        <v>14</v>
      </c>
      <c r="J188" s="344" t="str">
        <f t="shared" si="4"/>
        <v xml:space="preserve"> </v>
      </c>
      <c r="K188" s="344" t="str">
        <f t="shared" si="5"/>
        <v xml:space="preserve"> </v>
      </c>
      <c r="L188" s="127"/>
      <c r="M188" s="127"/>
      <c r="N188" s="127"/>
      <c r="O188" s="74"/>
      <c r="P188" s="74"/>
      <c r="Q188" s="74"/>
      <c r="R188" s="74"/>
      <c r="S188" s="74"/>
      <c r="T188" s="74"/>
      <c r="U188" s="74"/>
      <c r="V188" s="74"/>
      <c r="W188" s="74"/>
      <c r="X188" s="74"/>
      <c r="Y188" s="74"/>
      <c r="Z188" s="74"/>
      <c r="AA188" s="74"/>
      <c r="AB188" s="74"/>
      <c r="AC188" s="74"/>
      <c r="AD188" s="74"/>
      <c r="AE188" s="74"/>
      <c r="AF188" s="74"/>
      <c r="AG188" s="74"/>
      <c r="AH188" s="74"/>
    </row>
    <row r="189" spans="1:34" ht="39" thickTop="1">
      <c r="A189" s="185"/>
      <c r="B189" s="197"/>
      <c r="C189" s="273" t="s">
        <v>475</v>
      </c>
      <c r="D189" s="201" t="s">
        <v>476</v>
      </c>
      <c r="E189" s="203" t="s">
        <v>17</v>
      </c>
      <c r="F189" s="328"/>
      <c r="G189" s="201"/>
      <c r="H189" s="204"/>
      <c r="I189" s="205"/>
      <c r="J189" s="344">
        <f t="shared" si="4"/>
        <v>0</v>
      </c>
      <c r="K189" s="344" t="str">
        <f t="shared" si="5"/>
        <v xml:space="preserve"> </v>
      </c>
      <c r="L189" s="167"/>
      <c r="M189" s="167"/>
      <c r="N189" s="167"/>
      <c r="O189" s="169"/>
      <c r="P189" s="169"/>
      <c r="Q189" s="74"/>
      <c r="R189" s="74"/>
      <c r="S189" s="74"/>
      <c r="T189" s="74"/>
      <c r="U189" s="74"/>
      <c r="V189" s="74"/>
      <c r="W189" s="74"/>
      <c r="X189" s="74"/>
      <c r="Y189" s="74"/>
      <c r="Z189" s="74"/>
      <c r="AA189" s="74"/>
      <c r="AB189" s="74"/>
      <c r="AC189" s="74"/>
      <c r="AD189" s="74"/>
      <c r="AE189" s="74"/>
      <c r="AF189" s="74"/>
      <c r="AG189" s="74"/>
      <c r="AH189" s="74"/>
    </row>
    <row r="190" spans="1:34" ht="38.25">
      <c r="A190" s="185"/>
      <c r="B190" s="206"/>
      <c r="C190" s="273" t="s">
        <v>477</v>
      </c>
      <c r="D190" s="201" t="s">
        <v>478</v>
      </c>
      <c r="E190" s="203" t="s">
        <v>17</v>
      </c>
      <c r="F190" s="328"/>
      <c r="G190" s="201"/>
      <c r="H190" s="204"/>
      <c r="I190" s="205"/>
      <c r="J190" s="344">
        <f t="shared" si="4"/>
        <v>0</v>
      </c>
      <c r="K190" s="344" t="str">
        <f t="shared" si="5"/>
        <v xml:space="preserve"> </v>
      </c>
      <c r="L190" s="127"/>
      <c r="M190" s="127"/>
      <c r="N190" s="127"/>
      <c r="O190" s="74"/>
      <c r="P190" s="74"/>
      <c r="Q190" s="74"/>
      <c r="R190" s="74"/>
      <c r="S190" s="74"/>
      <c r="T190" s="74"/>
      <c r="U190" s="74"/>
      <c r="V190" s="74"/>
      <c r="W190" s="74"/>
      <c r="X190" s="74"/>
      <c r="Y190" s="74"/>
      <c r="Z190" s="74"/>
      <c r="AA190" s="74"/>
      <c r="AB190" s="74"/>
      <c r="AC190" s="74"/>
      <c r="AD190" s="74"/>
      <c r="AE190" s="74"/>
      <c r="AF190" s="74"/>
      <c r="AG190" s="74"/>
      <c r="AH190" s="74"/>
    </row>
    <row r="191" spans="1:34" ht="25.5">
      <c r="A191" s="185"/>
      <c r="B191" s="206"/>
      <c r="C191" s="273" t="s">
        <v>479</v>
      </c>
      <c r="D191" s="201" t="s">
        <v>480</v>
      </c>
      <c r="E191" s="203" t="s">
        <v>17</v>
      </c>
      <c r="F191" s="328"/>
      <c r="G191" s="201"/>
      <c r="H191" s="204"/>
      <c r="I191" s="205"/>
      <c r="J191" s="344">
        <f t="shared" si="4"/>
        <v>0</v>
      </c>
      <c r="K191" s="344" t="str">
        <f t="shared" si="5"/>
        <v xml:space="preserve"> </v>
      </c>
      <c r="L191" s="127"/>
      <c r="M191" s="127"/>
      <c r="N191" s="127"/>
      <c r="O191" s="74"/>
      <c r="P191" s="74"/>
      <c r="Q191" s="74"/>
      <c r="R191" s="74"/>
      <c r="S191" s="74"/>
      <c r="T191" s="74"/>
      <c r="U191" s="74"/>
      <c r="V191" s="74"/>
      <c r="W191" s="74"/>
      <c r="X191" s="74"/>
      <c r="Y191" s="74"/>
      <c r="Z191" s="74"/>
      <c r="AA191" s="74"/>
      <c r="AB191" s="74"/>
      <c r="AC191" s="74"/>
      <c r="AD191" s="74"/>
      <c r="AE191" s="74"/>
      <c r="AF191" s="74"/>
      <c r="AG191" s="74"/>
      <c r="AH191" s="74"/>
    </row>
    <row r="192" spans="1:34" ht="25.5">
      <c r="A192" s="185"/>
      <c r="B192" s="206"/>
      <c r="C192" s="273" t="s">
        <v>481</v>
      </c>
      <c r="D192" s="201" t="s">
        <v>482</v>
      </c>
      <c r="E192" s="203" t="s">
        <v>17</v>
      </c>
      <c r="F192" s="328"/>
      <c r="G192" s="212" t="s">
        <v>483</v>
      </c>
      <c r="H192" s="204"/>
      <c r="I192" s="205"/>
      <c r="J192" s="344">
        <f t="shared" si="4"/>
        <v>0</v>
      </c>
      <c r="K192" s="344" t="str">
        <f t="shared" si="5"/>
        <v xml:space="preserve"> </v>
      </c>
      <c r="L192" s="127"/>
      <c r="M192" s="127"/>
      <c r="N192" s="127"/>
      <c r="O192" s="74"/>
      <c r="P192" s="74"/>
      <c r="Q192" s="74"/>
      <c r="R192" s="74"/>
      <c r="S192" s="74"/>
      <c r="T192" s="74"/>
      <c r="U192" s="74"/>
      <c r="V192" s="74"/>
      <c r="W192" s="74"/>
      <c r="X192" s="74"/>
      <c r="Y192" s="74"/>
      <c r="Z192" s="74"/>
      <c r="AA192" s="74"/>
      <c r="AB192" s="74"/>
      <c r="AC192" s="74"/>
      <c r="AD192" s="74"/>
      <c r="AE192" s="74"/>
      <c r="AF192" s="74"/>
      <c r="AG192" s="74"/>
      <c r="AH192" s="74"/>
    </row>
    <row r="193" spans="1:34" ht="39" thickBot="1">
      <c r="A193" s="185"/>
      <c r="B193" s="209"/>
      <c r="C193" s="273" t="s">
        <v>484</v>
      </c>
      <c r="D193" s="201" t="s">
        <v>485</v>
      </c>
      <c r="E193" s="203" t="s">
        <v>17</v>
      </c>
      <c r="F193" s="328"/>
      <c r="G193" s="201"/>
      <c r="H193" s="204"/>
      <c r="I193" s="214"/>
      <c r="J193" s="344">
        <f t="shared" si="4"/>
        <v>0</v>
      </c>
      <c r="K193" s="344" t="str">
        <f t="shared" si="5"/>
        <v xml:space="preserve"> </v>
      </c>
      <c r="L193" s="127"/>
      <c r="M193" s="127"/>
      <c r="N193" s="127"/>
      <c r="O193" s="74"/>
      <c r="P193" s="74"/>
      <c r="Q193" s="74"/>
      <c r="R193" s="74"/>
      <c r="S193" s="74"/>
      <c r="T193" s="74"/>
      <c r="U193" s="74"/>
      <c r="V193" s="74"/>
      <c r="W193" s="74"/>
      <c r="X193" s="74"/>
      <c r="Y193" s="74"/>
      <c r="Z193" s="74"/>
      <c r="AA193" s="74"/>
      <c r="AB193" s="74"/>
      <c r="AC193" s="74"/>
      <c r="AD193" s="74"/>
      <c r="AE193" s="74"/>
      <c r="AF193" s="74"/>
      <c r="AG193" s="74"/>
      <c r="AH193" s="74"/>
    </row>
    <row r="194" spans="1:34" s="181" customFormat="1" ht="16.5" thickTop="1" thickBot="1">
      <c r="A194" s="189"/>
      <c r="B194" s="123" t="s">
        <v>486</v>
      </c>
      <c r="C194" s="350" t="s">
        <v>8</v>
      </c>
      <c r="D194" s="351" t="s">
        <v>9</v>
      </c>
      <c r="E194" s="350" t="s">
        <v>10</v>
      </c>
      <c r="F194" s="350" t="s">
        <v>11</v>
      </c>
      <c r="G194" s="352" t="s">
        <v>12</v>
      </c>
      <c r="H194" s="377" t="s">
        <v>13</v>
      </c>
      <c r="I194" s="378" t="s">
        <v>14</v>
      </c>
      <c r="J194" s="344" t="str">
        <f t="shared" si="4"/>
        <v xml:space="preserve"> </v>
      </c>
      <c r="K194" s="344" t="str">
        <f t="shared" si="5"/>
        <v xml:space="preserve"> </v>
      </c>
      <c r="L194" s="180"/>
      <c r="M194" s="180"/>
      <c r="N194" s="180"/>
    </row>
    <row r="195" spans="1:34" s="181" customFormat="1" ht="39" thickTop="1">
      <c r="A195" s="182"/>
      <c r="B195" s="183"/>
      <c r="C195" s="61" t="s">
        <v>487</v>
      </c>
      <c r="D195" s="44" t="s">
        <v>488</v>
      </c>
      <c r="E195" s="43"/>
      <c r="F195" s="42" t="s">
        <v>17</v>
      </c>
      <c r="G195" s="41"/>
      <c r="H195" s="379"/>
      <c r="I195" s="171"/>
      <c r="J195" s="344">
        <f t="shared" si="4"/>
        <v>0</v>
      </c>
      <c r="K195" s="344">
        <f t="shared" si="5"/>
        <v>0</v>
      </c>
      <c r="L195" s="180"/>
      <c r="M195" s="180"/>
      <c r="N195" s="180"/>
    </row>
    <row r="196" spans="1:34" s="181" customFormat="1" ht="25.5">
      <c r="A196" s="182"/>
      <c r="B196" s="87"/>
      <c r="C196" s="61" t="s">
        <v>489</v>
      </c>
      <c r="D196" s="44" t="s">
        <v>490</v>
      </c>
      <c r="E196" s="43"/>
      <c r="F196" s="42" t="s">
        <v>17</v>
      </c>
      <c r="G196" s="41"/>
      <c r="H196" s="379"/>
      <c r="I196" s="171"/>
      <c r="J196" s="344">
        <f t="shared" si="4"/>
        <v>0</v>
      </c>
      <c r="K196" s="344">
        <f t="shared" si="5"/>
        <v>0</v>
      </c>
      <c r="L196" s="180"/>
      <c r="M196" s="180"/>
      <c r="N196" s="180"/>
    </row>
    <row r="197" spans="1:34" s="181" customFormat="1" ht="51">
      <c r="A197" s="182"/>
      <c r="B197" s="87"/>
      <c r="C197" s="61" t="s">
        <v>491</v>
      </c>
      <c r="D197" s="44" t="s">
        <v>492</v>
      </c>
      <c r="E197" s="43"/>
      <c r="F197" s="42" t="s">
        <v>17</v>
      </c>
      <c r="G197" s="41"/>
      <c r="H197" s="379"/>
      <c r="I197" s="171"/>
      <c r="J197" s="344">
        <f t="shared" si="4"/>
        <v>0</v>
      </c>
      <c r="K197" s="344">
        <f t="shared" si="5"/>
        <v>0</v>
      </c>
      <c r="L197" s="180"/>
      <c r="M197" s="180"/>
      <c r="N197" s="180"/>
    </row>
    <row r="198" spans="1:34" s="181" customFormat="1" ht="25.5">
      <c r="A198" s="182"/>
      <c r="B198" s="87"/>
      <c r="C198" s="61" t="s">
        <v>493</v>
      </c>
      <c r="D198" s="30" t="s">
        <v>494</v>
      </c>
      <c r="E198" s="49"/>
      <c r="F198" s="29" t="s">
        <v>17</v>
      </c>
      <c r="G198" s="41"/>
      <c r="H198" s="379"/>
      <c r="I198" s="171"/>
      <c r="J198" s="344">
        <f t="shared" ref="J198:J202" si="6">IF(AND(E198&lt;&gt;"x",F198&lt;&gt;"x")," ",IF(OR(AND(E198="x",OR(H198="x",H198="X")),AND(F198="x",LEN(I198)&gt;0)),1,0))</f>
        <v>0</v>
      </c>
      <c r="K198" s="344">
        <f t="shared" ref="K198:K202" si="7">IF(F198&lt;&gt;"x"," ",IF(LEN(I198)&gt;0,1,0))</f>
        <v>0</v>
      </c>
      <c r="L198" s="180"/>
      <c r="M198" s="180"/>
      <c r="N198" s="180"/>
    </row>
    <row r="199" spans="1:34" s="181" customFormat="1" ht="25.5">
      <c r="A199" s="182"/>
      <c r="B199" s="87"/>
      <c r="C199" s="61" t="s">
        <v>495</v>
      </c>
      <c r="D199" s="44" t="s">
        <v>496</v>
      </c>
      <c r="E199" s="43"/>
      <c r="F199" s="42" t="s">
        <v>17</v>
      </c>
      <c r="G199" s="41"/>
      <c r="H199" s="379"/>
      <c r="I199" s="171"/>
      <c r="J199" s="344">
        <f t="shared" si="6"/>
        <v>0</v>
      </c>
      <c r="K199" s="344">
        <f t="shared" si="7"/>
        <v>0</v>
      </c>
      <c r="L199" s="180"/>
      <c r="M199" s="180"/>
      <c r="N199" s="180"/>
    </row>
    <row r="200" spans="1:34" s="181" customFormat="1" ht="25.5">
      <c r="A200" s="182"/>
      <c r="B200" s="87"/>
      <c r="C200" s="61" t="s">
        <v>497</v>
      </c>
      <c r="D200" s="44" t="s">
        <v>498</v>
      </c>
      <c r="E200" s="43"/>
      <c r="F200" s="42" t="s">
        <v>17</v>
      </c>
      <c r="G200" s="41"/>
      <c r="H200" s="379"/>
      <c r="I200" s="171"/>
      <c r="J200" s="344">
        <f t="shared" si="6"/>
        <v>0</v>
      </c>
      <c r="K200" s="344">
        <f t="shared" si="7"/>
        <v>0</v>
      </c>
      <c r="L200" s="180"/>
      <c r="M200" s="180"/>
      <c r="N200" s="180"/>
    </row>
    <row r="201" spans="1:34" s="181" customFormat="1" ht="25.5">
      <c r="A201" s="182"/>
      <c r="B201" s="87"/>
      <c r="C201" s="61" t="s">
        <v>499</v>
      </c>
      <c r="D201" s="44" t="s">
        <v>500</v>
      </c>
      <c r="E201" s="43"/>
      <c r="F201" s="42" t="s">
        <v>17</v>
      </c>
      <c r="G201" s="41" t="s">
        <v>501</v>
      </c>
      <c r="H201" s="379"/>
      <c r="I201" s="171"/>
      <c r="J201" s="344">
        <f t="shared" si="6"/>
        <v>0</v>
      </c>
      <c r="K201" s="344">
        <f t="shared" si="7"/>
        <v>0</v>
      </c>
      <c r="L201" s="180"/>
      <c r="M201" s="180"/>
      <c r="N201" s="180"/>
    </row>
    <row r="202" spans="1:34" s="181" customFormat="1" ht="39" thickBot="1">
      <c r="A202" s="191"/>
      <c r="B202" s="192"/>
      <c r="C202" s="61" t="s">
        <v>502</v>
      </c>
      <c r="D202" s="25" t="s">
        <v>503</v>
      </c>
      <c r="E202" s="139"/>
      <c r="F202" s="24" t="s">
        <v>17</v>
      </c>
      <c r="G202" s="23"/>
      <c r="H202" s="383"/>
      <c r="I202" s="177"/>
      <c r="J202" s="344">
        <f t="shared" si="6"/>
        <v>0</v>
      </c>
      <c r="K202" s="344">
        <f t="shared" si="7"/>
        <v>0</v>
      </c>
      <c r="L202" s="180"/>
      <c r="M202" s="180"/>
      <c r="N202" s="180"/>
    </row>
    <row r="203" spans="1:34" ht="13.5" thickTop="1">
      <c r="A203" s="74"/>
      <c r="B203" s="74"/>
      <c r="C203" s="295"/>
      <c r="D203" s="74"/>
      <c r="E203" s="162"/>
      <c r="F203" s="161"/>
      <c r="G203" s="74"/>
      <c r="H203" s="161"/>
      <c r="I203" s="359"/>
      <c r="J203" s="74"/>
      <c r="K203" s="74"/>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row>
    <row r="204" spans="1:34">
      <c r="A204" s="74"/>
      <c r="B204" s="74"/>
      <c r="C204" s="156"/>
      <c r="D204" s="74"/>
      <c r="E204" s="162"/>
      <c r="F204" s="161"/>
      <c r="G204" s="74"/>
      <c r="H204" s="161"/>
      <c r="I204" s="359"/>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row>
    <row r="205" spans="1:34">
      <c r="A205" s="74"/>
      <c r="B205" s="74"/>
      <c r="C205" s="156"/>
      <c r="D205" s="74"/>
      <c r="E205" s="162"/>
      <c r="F205" s="161"/>
      <c r="G205" s="74"/>
      <c r="H205" s="161"/>
      <c r="I205" s="359"/>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row>
    <row r="206" spans="1:34">
      <c r="A206" s="74"/>
      <c r="B206" s="74"/>
      <c r="C206" s="156"/>
      <c r="D206" s="74"/>
      <c r="E206" s="162"/>
      <c r="F206" s="161"/>
      <c r="G206" s="74"/>
      <c r="H206" s="161"/>
      <c r="I206" s="359"/>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row>
    <row r="207" spans="1:34">
      <c r="A207" s="74"/>
      <c r="B207" s="74"/>
      <c r="C207" s="156"/>
      <c r="D207" s="74"/>
      <c r="E207" s="162"/>
      <c r="F207" s="161"/>
      <c r="G207" s="74"/>
      <c r="H207" s="161"/>
      <c r="I207" s="359"/>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row>
    <row r="208" spans="1:34">
      <c r="A208" s="74"/>
      <c r="B208" s="74"/>
      <c r="C208" s="156"/>
      <c r="D208" s="74"/>
      <c r="E208" s="162"/>
      <c r="F208" s="161"/>
      <c r="G208" s="74"/>
      <c r="H208" s="161"/>
      <c r="I208" s="359"/>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row>
    <row r="209" spans="1:34">
      <c r="A209" s="74"/>
      <c r="B209" s="74"/>
      <c r="C209" s="156"/>
      <c r="D209" s="74"/>
      <c r="E209" s="162"/>
      <c r="F209" s="161"/>
      <c r="G209" s="74"/>
      <c r="H209" s="161"/>
      <c r="I209" s="359"/>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row>
    <row r="210" spans="1:34">
      <c r="A210" s="74"/>
      <c r="B210" s="74"/>
      <c r="C210" s="156"/>
      <c r="D210" s="74"/>
      <c r="E210" s="162"/>
      <c r="F210" s="161"/>
      <c r="G210" s="74"/>
      <c r="H210" s="161"/>
      <c r="I210" s="359"/>
      <c r="J210" s="74"/>
      <c r="K210" s="74"/>
      <c r="L210" s="74"/>
      <c r="M210" s="74"/>
      <c r="N210" s="74"/>
      <c r="O210" s="74"/>
      <c r="P210" s="74"/>
      <c r="Q210" s="74"/>
      <c r="R210" s="74"/>
      <c r="S210" s="74"/>
      <c r="T210" s="74"/>
      <c r="U210" s="74"/>
      <c r="V210" s="74"/>
      <c r="W210" s="74"/>
      <c r="X210" s="74"/>
      <c r="Y210" s="74"/>
      <c r="Z210" s="74"/>
      <c r="AA210" s="74"/>
      <c r="AB210" s="74"/>
      <c r="AC210" s="74"/>
      <c r="AD210" s="74"/>
      <c r="AE210" s="74"/>
      <c r="AF210" s="74"/>
      <c r="AG210" s="74"/>
      <c r="AH210" s="74"/>
    </row>
    <row r="211" spans="1:34">
      <c r="A211" s="74"/>
      <c r="B211" s="74"/>
      <c r="C211" s="156"/>
      <c r="D211" s="74"/>
      <c r="E211" s="162"/>
      <c r="F211" s="161"/>
      <c r="G211" s="74"/>
      <c r="H211" s="161"/>
      <c r="I211" s="359"/>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row>
    <row r="212" spans="1:34">
      <c r="A212" s="74"/>
      <c r="B212" s="74"/>
      <c r="C212" s="156"/>
      <c r="D212" s="74"/>
      <c r="E212" s="162"/>
      <c r="F212" s="161"/>
      <c r="G212" s="74"/>
      <c r="H212" s="161"/>
      <c r="I212" s="359"/>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row>
    <row r="213" spans="1:34">
      <c r="A213" s="74"/>
      <c r="B213" s="74"/>
      <c r="C213" s="156"/>
      <c r="D213" s="74"/>
      <c r="E213" s="162"/>
      <c r="F213" s="161"/>
      <c r="G213" s="74"/>
      <c r="H213" s="161"/>
      <c r="I213" s="359"/>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row>
    <row r="214" spans="1:34">
      <c r="A214" s="74"/>
      <c r="B214" s="74"/>
      <c r="C214" s="156"/>
      <c r="D214" s="74"/>
      <c r="E214" s="162"/>
      <c r="F214" s="161"/>
      <c r="G214" s="74"/>
      <c r="H214" s="161"/>
      <c r="I214" s="359"/>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row>
    <row r="215" spans="1:34">
      <c r="A215" s="74"/>
      <c r="B215" s="74"/>
      <c r="C215" s="156"/>
      <c r="D215" s="74"/>
      <c r="E215" s="162"/>
      <c r="F215" s="161"/>
      <c r="G215" s="74"/>
      <c r="H215" s="161"/>
      <c r="I215" s="359"/>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row>
    <row r="216" spans="1:34">
      <c r="A216" s="74"/>
      <c r="B216" s="74"/>
      <c r="C216" s="156"/>
      <c r="D216" s="74"/>
      <c r="E216" s="162"/>
      <c r="F216" s="161"/>
      <c r="G216" s="74"/>
      <c r="H216" s="161"/>
      <c r="I216" s="359"/>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row>
    <row r="217" spans="1:34">
      <c r="A217" s="74"/>
      <c r="B217" s="74"/>
      <c r="C217" s="156"/>
      <c r="D217" s="74"/>
      <c r="E217" s="162"/>
      <c r="F217" s="161"/>
      <c r="G217" s="74"/>
      <c r="H217" s="161"/>
      <c r="I217" s="359"/>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row>
    <row r="218" spans="1:34">
      <c r="A218" s="74"/>
      <c r="B218" s="74"/>
      <c r="C218" s="156"/>
      <c r="D218" s="74"/>
      <c r="E218" s="162"/>
      <c r="F218" s="161"/>
      <c r="G218" s="74"/>
      <c r="H218" s="161"/>
      <c r="I218" s="359"/>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row>
    <row r="219" spans="1:34">
      <c r="A219" s="74"/>
      <c r="B219" s="74"/>
      <c r="C219" s="156"/>
      <c r="D219" s="74"/>
      <c r="E219" s="162"/>
      <c r="F219" s="161"/>
      <c r="G219" s="74"/>
      <c r="H219" s="161"/>
      <c r="I219" s="359"/>
      <c r="J219" s="74"/>
      <c r="K219" s="74"/>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row>
    <row r="220" spans="1:34">
      <c r="A220" s="74"/>
      <c r="B220" s="74"/>
      <c r="C220" s="156"/>
      <c r="D220" s="74"/>
      <c r="E220" s="162"/>
      <c r="F220" s="161"/>
      <c r="G220" s="74"/>
      <c r="H220" s="161"/>
      <c r="I220" s="359"/>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row>
    <row r="221" spans="1:34">
      <c r="A221" s="74"/>
      <c r="B221" s="74"/>
      <c r="C221" s="156"/>
      <c r="D221" s="74"/>
      <c r="E221" s="162"/>
      <c r="F221" s="161"/>
      <c r="G221" s="74"/>
      <c r="H221" s="161"/>
      <c r="I221" s="359"/>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row>
    <row r="222" spans="1:34">
      <c r="A222" s="74"/>
      <c r="B222" s="74"/>
      <c r="C222" s="156"/>
      <c r="D222" s="74"/>
      <c r="E222" s="162"/>
      <c r="F222" s="161"/>
      <c r="G222" s="74"/>
      <c r="H222" s="161"/>
      <c r="I222" s="359"/>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row>
    <row r="223" spans="1:34">
      <c r="A223" s="74"/>
      <c r="B223" s="74"/>
      <c r="C223" s="156"/>
      <c r="D223" s="74"/>
      <c r="E223" s="162"/>
      <c r="F223" s="161"/>
      <c r="G223" s="74"/>
      <c r="H223" s="161"/>
      <c r="I223" s="359"/>
      <c r="J223" s="74"/>
      <c r="K223" s="74"/>
      <c r="L223" s="74"/>
      <c r="M223" s="74"/>
      <c r="N223" s="74"/>
      <c r="O223" s="74"/>
      <c r="P223" s="74"/>
      <c r="Q223" s="74"/>
      <c r="R223" s="74"/>
      <c r="S223" s="74"/>
      <c r="T223" s="74"/>
      <c r="U223" s="74"/>
      <c r="V223" s="74"/>
      <c r="W223" s="74"/>
      <c r="X223" s="74"/>
      <c r="Y223" s="74"/>
      <c r="Z223" s="74"/>
      <c r="AA223" s="74"/>
      <c r="AB223" s="74"/>
      <c r="AC223" s="74"/>
      <c r="AD223" s="74"/>
      <c r="AE223" s="74"/>
      <c r="AF223" s="74"/>
      <c r="AG223" s="74"/>
      <c r="AH223" s="74"/>
    </row>
    <row r="224" spans="1:34">
      <c r="A224" s="74"/>
      <c r="B224" s="74"/>
      <c r="C224" s="156"/>
      <c r="D224" s="74"/>
      <c r="E224" s="162"/>
      <c r="F224" s="161"/>
      <c r="G224" s="74"/>
      <c r="H224" s="161"/>
      <c r="I224" s="359"/>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row>
    <row r="225" spans="1:34">
      <c r="A225" s="74"/>
      <c r="B225" s="74"/>
      <c r="C225" s="156"/>
      <c r="D225" s="74"/>
      <c r="E225" s="162"/>
      <c r="F225" s="161"/>
      <c r="G225" s="74"/>
      <c r="H225" s="161"/>
      <c r="I225" s="359"/>
      <c r="J225" s="74"/>
      <c r="K225" s="74"/>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row>
    <row r="226" spans="1:34">
      <c r="A226" s="74"/>
      <c r="B226" s="74"/>
      <c r="C226" s="156"/>
      <c r="D226" s="74"/>
      <c r="E226" s="162"/>
      <c r="F226" s="161"/>
      <c r="G226" s="74"/>
      <c r="H226" s="161"/>
      <c r="I226" s="359"/>
      <c r="J226" s="74"/>
      <c r="K226" s="74"/>
      <c r="L226" s="74"/>
      <c r="M226" s="74"/>
      <c r="N226" s="74"/>
      <c r="O226" s="74"/>
      <c r="P226" s="74"/>
      <c r="Q226" s="74"/>
      <c r="R226" s="74"/>
      <c r="S226" s="74"/>
      <c r="T226" s="74"/>
      <c r="U226" s="74"/>
      <c r="V226" s="74"/>
      <c r="W226" s="74"/>
      <c r="X226" s="74"/>
      <c r="Y226" s="74"/>
      <c r="Z226" s="74"/>
      <c r="AA226" s="74"/>
      <c r="AB226" s="74"/>
      <c r="AC226" s="74"/>
      <c r="AD226" s="74"/>
      <c r="AE226" s="74"/>
      <c r="AF226" s="74"/>
      <c r="AG226" s="74"/>
      <c r="AH226" s="74"/>
    </row>
    <row r="227" spans="1:34">
      <c r="A227" s="74"/>
      <c r="B227" s="74"/>
      <c r="C227" s="156"/>
      <c r="D227" s="74"/>
      <c r="E227" s="162"/>
      <c r="F227" s="161"/>
      <c r="G227" s="74"/>
      <c r="H227" s="161"/>
      <c r="I227" s="359"/>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row>
    <row r="228" spans="1:34">
      <c r="A228" s="74"/>
      <c r="B228" s="74"/>
      <c r="C228" s="156"/>
      <c r="D228" s="74"/>
      <c r="E228" s="162"/>
      <c r="F228" s="161"/>
      <c r="G228" s="74"/>
      <c r="H228" s="161"/>
      <c r="I228" s="359"/>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row>
    <row r="229" spans="1:34">
      <c r="A229" s="74"/>
      <c r="B229" s="74"/>
      <c r="C229" s="156"/>
      <c r="D229" s="74"/>
      <c r="E229" s="162"/>
      <c r="F229" s="161"/>
      <c r="G229" s="74"/>
      <c r="H229" s="161"/>
      <c r="I229" s="359"/>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row>
    <row r="230" spans="1:34">
      <c r="A230" s="74"/>
      <c r="B230" s="74"/>
      <c r="C230" s="156"/>
      <c r="D230" s="74"/>
      <c r="E230" s="162"/>
      <c r="F230" s="161"/>
      <c r="G230" s="74"/>
      <c r="H230" s="161"/>
      <c r="I230" s="359"/>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H230" s="74"/>
    </row>
    <row r="231" spans="1:34">
      <c r="A231" s="74"/>
      <c r="B231" s="74"/>
      <c r="C231" s="156"/>
      <c r="D231" s="74"/>
      <c r="E231" s="162"/>
      <c r="F231" s="161"/>
      <c r="G231" s="74"/>
      <c r="H231" s="161"/>
      <c r="I231" s="359"/>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row>
    <row r="232" spans="1:34">
      <c r="A232" s="74"/>
      <c r="B232" s="74"/>
      <c r="C232" s="156"/>
      <c r="D232" s="74"/>
      <c r="E232" s="162"/>
      <c r="F232" s="161"/>
      <c r="G232" s="74"/>
      <c r="H232" s="161"/>
      <c r="I232" s="359"/>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H232" s="74"/>
    </row>
    <row r="233" spans="1:34">
      <c r="A233" s="74"/>
      <c r="B233" s="74"/>
      <c r="C233" s="156"/>
      <c r="D233" s="74"/>
      <c r="E233" s="162"/>
      <c r="F233" s="161"/>
      <c r="G233" s="74"/>
      <c r="H233" s="161"/>
      <c r="I233" s="359"/>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row>
    <row r="234" spans="1:34">
      <c r="A234" s="74"/>
      <c r="B234" s="74"/>
      <c r="C234" s="156"/>
      <c r="D234" s="74"/>
      <c r="E234" s="162"/>
      <c r="F234" s="161"/>
      <c r="G234" s="74"/>
      <c r="H234" s="161"/>
      <c r="I234" s="359"/>
      <c r="J234" s="74"/>
      <c r="K234" s="74"/>
      <c r="L234" s="74"/>
      <c r="M234" s="74"/>
      <c r="N234" s="74"/>
      <c r="O234" s="74"/>
      <c r="P234" s="74"/>
      <c r="Q234" s="74"/>
      <c r="R234" s="74"/>
      <c r="S234" s="74"/>
      <c r="T234" s="74"/>
      <c r="U234" s="74"/>
      <c r="V234" s="74"/>
      <c r="W234" s="74"/>
      <c r="X234" s="74"/>
      <c r="Y234" s="74"/>
      <c r="Z234" s="74"/>
      <c r="AA234" s="74"/>
      <c r="AB234" s="74"/>
      <c r="AC234" s="74"/>
      <c r="AD234" s="74"/>
      <c r="AE234" s="74"/>
      <c r="AF234" s="74"/>
      <c r="AG234" s="74"/>
      <c r="AH234" s="74"/>
    </row>
    <row r="235" spans="1:34">
      <c r="A235" s="74"/>
      <c r="B235" s="74"/>
      <c r="C235" s="156"/>
      <c r="D235" s="74"/>
      <c r="E235" s="162"/>
      <c r="F235" s="161"/>
      <c r="G235" s="74"/>
      <c r="H235" s="161"/>
      <c r="I235" s="359"/>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row>
    <row r="236" spans="1:34">
      <c r="A236" s="74"/>
      <c r="B236" s="74"/>
      <c r="C236" s="156"/>
      <c r="D236" s="74"/>
      <c r="E236" s="162"/>
      <c r="F236" s="161"/>
      <c r="G236" s="74"/>
      <c r="H236" s="161"/>
      <c r="I236" s="359"/>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row>
    <row r="237" spans="1:34">
      <c r="A237" s="74"/>
      <c r="B237" s="74"/>
      <c r="C237" s="156"/>
      <c r="D237" s="74"/>
      <c r="E237" s="162"/>
      <c r="F237" s="161"/>
      <c r="G237" s="74"/>
      <c r="H237" s="161"/>
      <c r="I237" s="359"/>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row>
    <row r="238" spans="1:34">
      <c r="A238" s="74"/>
      <c r="B238" s="74"/>
      <c r="C238" s="156"/>
      <c r="D238" s="74"/>
      <c r="E238" s="162"/>
      <c r="F238" s="161"/>
      <c r="G238" s="74"/>
      <c r="H238" s="161"/>
      <c r="I238" s="359"/>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H238" s="74"/>
    </row>
    <row r="239" spans="1:34">
      <c r="A239" s="74"/>
      <c r="B239" s="74"/>
      <c r="C239" s="156"/>
      <c r="D239" s="74"/>
      <c r="E239" s="162"/>
      <c r="F239" s="161"/>
      <c r="G239" s="74"/>
      <c r="H239" s="161"/>
      <c r="I239" s="359"/>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row>
    <row r="240" spans="1:34">
      <c r="A240" s="74"/>
      <c r="B240" s="74"/>
      <c r="C240" s="156"/>
      <c r="D240" s="74"/>
      <c r="E240" s="162"/>
      <c r="F240" s="161"/>
      <c r="G240" s="74"/>
      <c r="H240" s="161"/>
      <c r="I240" s="359"/>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H240" s="74"/>
    </row>
    <row r="241" spans="1:34">
      <c r="A241" s="74"/>
      <c r="B241" s="74"/>
      <c r="C241" s="156"/>
      <c r="D241" s="74"/>
      <c r="E241" s="162"/>
      <c r="F241" s="161"/>
      <c r="G241" s="74"/>
      <c r="H241" s="161"/>
      <c r="I241" s="359"/>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row>
    <row r="242" spans="1:34">
      <c r="A242" s="74"/>
      <c r="B242" s="74"/>
      <c r="C242" s="156"/>
      <c r="D242" s="74"/>
      <c r="E242" s="162"/>
      <c r="F242" s="161"/>
      <c r="G242" s="74"/>
      <c r="H242" s="161"/>
      <c r="I242" s="359"/>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row>
    <row r="243" spans="1:34">
      <c r="A243" s="74"/>
      <c r="B243" s="74"/>
      <c r="C243" s="156"/>
      <c r="D243" s="74"/>
      <c r="E243" s="162"/>
      <c r="F243" s="161"/>
      <c r="G243" s="74"/>
      <c r="H243" s="161"/>
      <c r="I243" s="359"/>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row>
    <row r="244" spans="1:34">
      <c r="A244" s="74"/>
      <c r="B244" s="74"/>
      <c r="C244" s="156"/>
      <c r="D244" s="74"/>
      <c r="E244" s="162"/>
      <c r="F244" s="161"/>
      <c r="G244" s="74"/>
      <c r="H244" s="161"/>
      <c r="I244" s="359"/>
      <c r="J244" s="74"/>
      <c r="K244" s="74"/>
      <c r="L244" s="74"/>
      <c r="M244" s="74"/>
      <c r="N244" s="74"/>
      <c r="O244" s="74"/>
      <c r="P244" s="74"/>
      <c r="Q244" s="74"/>
      <c r="R244" s="74"/>
      <c r="S244" s="74"/>
      <c r="T244" s="74"/>
      <c r="U244" s="74"/>
      <c r="V244" s="74"/>
      <c r="W244" s="74"/>
      <c r="X244" s="74"/>
      <c r="Y244" s="74"/>
      <c r="Z244" s="74"/>
      <c r="AA244" s="74"/>
      <c r="AB244" s="74"/>
      <c r="AC244" s="74"/>
      <c r="AD244" s="74"/>
      <c r="AE244" s="74"/>
      <c r="AF244" s="74"/>
      <c r="AG244" s="74"/>
      <c r="AH244" s="74"/>
    </row>
    <row r="245" spans="1:34">
      <c r="A245" s="74"/>
      <c r="B245" s="74"/>
      <c r="C245" s="156"/>
      <c r="D245" s="74"/>
      <c r="E245" s="162"/>
      <c r="F245" s="161"/>
      <c r="G245" s="74"/>
      <c r="H245" s="161"/>
      <c r="I245" s="359"/>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row>
    <row r="246" spans="1:34">
      <c r="A246" s="74"/>
      <c r="B246" s="74"/>
      <c r="C246" s="156"/>
      <c r="D246" s="74"/>
      <c r="E246" s="162"/>
      <c r="F246" s="161"/>
      <c r="G246" s="74"/>
      <c r="H246" s="161"/>
      <c r="I246" s="359"/>
      <c r="J246" s="74"/>
      <c r="K246" s="74"/>
      <c r="L246" s="74"/>
      <c r="M246" s="74"/>
      <c r="N246" s="74"/>
      <c r="O246" s="74"/>
      <c r="P246" s="74"/>
      <c r="Q246" s="74"/>
      <c r="R246" s="74"/>
      <c r="S246" s="74"/>
      <c r="T246" s="74"/>
      <c r="U246" s="74"/>
      <c r="V246" s="74"/>
      <c r="W246" s="74"/>
      <c r="X246" s="74"/>
      <c r="Y246" s="74"/>
      <c r="Z246" s="74"/>
      <c r="AA246" s="74"/>
      <c r="AB246" s="74"/>
      <c r="AC246" s="74"/>
      <c r="AD246" s="74"/>
      <c r="AE246" s="74"/>
      <c r="AF246" s="74"/>
      <c r="AG246" s="74"/>
      <c r="AH246" s="74"/>
    </row>
    <row r="247" spans="1:34">
      <c r="A247" s="74"/>
      <c r="B247" s="74"/>
      <c r="C247" s="156"/>
      <c r="D247" s="74"/>
      <c r="E247" s="162"/>
      <c r="F247" s="161"/>
      <c r="G247" s="74"/>
      <c r="H247" s="161"/>
      <c r="I247" s="359"/>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row>
    <row r="248" spans="1:34">
      <c r="A248" s="74"/>
      <c r="B248" s="74"/>
      <c r="C248" s="156"/>
      <c r="D248" s="74"/>
      <c r="E248" s="162"/>
      <c r="F248" s="161"/>
      <c r="G248" s="74"/>
      <c r="H248" s="161"/>
      <c r="I248" s="359"/>
      <c r="J248" s="74"/>
      <c r="K248" s="74"/>
      <c r="L248" s="74"/>
      <c r="M248" s="74"/>
      <c r="N248" s="74"/>
      <c r="O248" s="74"/>
      <c r="P248" s="74"/>
      <c r="Q248" s="74"/>
      <c r="R248" s="74"/>
      <c r="S248" s="74"/>
      <c r="T248" s="74"/>
      <c r="U248" s="74"/>
      <c r="V248" s="74"/>
      <c r="W248" s="74"/>
      <c r="X248" s="74"/>
      <c r="Y248" s="74"/>
      <c r="Z248" s="74"/>
      <c r="AA248" s="74"/>
      <c r="AB248" s="74"/>
      <c r="AC248" s="74"/>
      <c r="AD248" s="74"/>
      <c r="AE248" s="74"/>
      <c r="AF248" s="74"/>
      <c r="AG248" s="74"/>
      <c r="AH248" s="74"/>
    </row>
    <row r="249" spans="1:34">
      <c r="A249" s="74"/>
      <c r="B249" s="74"/>
      <c r="C249" s="156"/>
      <c r="D249" s="74"/>
      <c r="E249" s="162"/>
      <c r="F249" s="161"/>
      <c r="G249" s="74"/>
      <c r="H249" s="161"/>
      <c r="I249" s="359"/>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4"/>
      <c r="AH249" s="74"/>
    </row>
    <row r="250" spans="1:34">
      <c r="A250" s="74"/>
      <c r="B250" s="74"/>
      <c r="C250" s="156"/>
      <c r="D250" s="74"/>
      <c r="E250" s="162"/>
      <c r="F250" s="161"/>
      <c r="G250" s="74"/>
      <c r="H250" s="161"/>
      <c r="I250" s="359"/>
      <c r="J250" s="74"/>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row>
    <row r="251" spans="1:34">
      <c r="A251" s="74"/>
      <c r="B251" s="74"/>
      <c r="C251" s="156"/>
      <c r="D251" s="74"/>
      <c r="E251" s="162"/>
      <c r="F251" s="161"/>
      <c r="G251" s="74"/>
      <c r="H251" s="161"/>
      <c r="I251" s="359"/>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row>
    <row r="252" spans="1:34">
      <c r="A252" s="74"/>
      <c r="B252" s="74"/>
      <c r="C252" s="156"/>
      <c r="D252" s="74"/>
      <c r="E252" s="162"/>
      <c r="F252" s="161"/>
      <c r="G252" s="74"/>
      <c r="H252" s="161"/>
      <c r="I252" s="359"/>
      <c r="J252" s="74"/>
      <c r="K252" s="74"/>
      <c r="L252" s="74"/>
      <c r="M252" s="74"/>
      <c r="N252" s="74"/>
      <c r="O252" s="74"/>
      <c r="P252" s="74"/>
      <c r="Q252" s="74"/>
      <c r="R252" s="74"/>
      <c r="S252" s="74"/>
      <c r="T252" s="74"/>
      <c r="U252" s="74"/>
      <c r="V252" s="74"/>
      <c r="W252" s="74"/>
      <c r="X252" s="74"/>
      <c r="Y252" s="74"/>
      <c r="Z252" s="74"/>
      <c r="AA252" s="74"/>
      <c r="AB252" s="74"/>
      <c r="AC252" s="74"/>
      <c r="AD252" s="74"/>
      <c r="AE252" s="74"/>
      <c r="AF252" s="74"/>
      <c r="AG252" s="74"/>
      <c r="AH252" s="74"/>
    </row>
    <row r="253" spans="1:34">
      <c r="A253" s="74"/>
      <c r="B253" s="74"/>
      <c r="C253" s="156"/>
      <c r="D253" s="74"/>
      <c r="E253" s="162"/>
      <c r="F253" s="161"/>
      <c r="G253" s="74"/>
      <c r="H253" s="161"/>
      <c r="I253" s="359"/>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row>
    <row r="254" spans="1:34">
      <c r="A254" s="74"/>
      <c r="B254" s="74"/>
      <c r="C254" s="156"/>
      <c r="D254" s="74"/>
      <c r="E254" s="162"/>
      <c r="F254" s="161"/>
      <c r="G254" s="74"/>
      <c r="H254" s="161"/>
      <c r="I254" s="359"/>
      <c r="J254" s="74"/>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row>
    <row r="255" spans="1:34">
      <c r="A255" s="74"/>
      <c r="B255" s="74"/>
      <c r="C255" s="156"/>
      <c r="D255" s="74"/>
      <c r="E255" s="162"/>
      <c r="F255" s="161"/>
      <c r="G255" s="74"/>
      <c r="H255" s="161"/>
      <c r="I255" s="359"/>
      <c r="J255" s="74"/>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row>
    <row r="256" spans="1:34">
      <c r="A256" s="74"/>
      <c r="B256" s="74"/>
      <c r="C256" s="156"/>
      <c r="D256" s="74"/>
      <c r="E256" s="162"/>
      <c r="F256" s="161"/>
      <c r="G256" s="74"/>
      <c r="H256" s="161"/>
      <c r="I256" s="359"/>
      <c r="J256" s="74"/>
      <c r="K256" s="74"/>
      <c r="L256" s="74"/>
      <c r="M256" s="74"/>
      <c r="N256" s="74"/>
      <c r="O256" s="74"/>
      <c r="P256" s="74"/>
      <c r="Q256" s="74"/>
      <c r="R256" s="74"/>
      <c r="S256" s="74"/>
      <c r="T256" s="74"/>
      <c r="U256" s="74"/>
      <c r="V256" s="74"/>
      <c r="W256" s="74"/>
      <c r="X256" s="74"/>
      <c r="Y256" s="74"/>
      <c r="Z256" s="74"/>
      <c r="AA256" s="74"/>
      <c r="AB256" s="74"/>
      <c r="AC256" s="74"/>
      <c r="AD256" s="74"/>
      <c r="AE256" s="74"/>
      <c r="AF256" s="74"/>
      <c r="AG256" s="74"/>
      <c r="AH256" s="74"/>
    </row>
    <row r="257" spans="1:34">
      <c r="A257" s="74"/>
      <c r="B257" s="74"/>
      <c r="C257" s="156"/>
      <c r="D257" s="74"/>
      <c r="E257" s="162"/>
      <c r="F257" s="161"/>
      <c r="G257" s="74"/>
      <c r="H257" s="161"/>
      <c r="I257" s="359"/>
      <c r="J257" s="74"/>
      <c r="K257" s="74"/>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row>
    <row r="258" spans="1:34">
      <c r="A258" s="74"/>
      <c r="B258" s="74"/>
      <c r="C258" s="156"/>
      <c r="D258" s="74"/>
      <c r="E258" s="162"/>
      <c r="F258" s="161"/>
      <c r="G258" s="74"/>
      <c r="H258" s="161"/>
      <c r="I258" s="359"/>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row>
    <row r="259" spans="1:34">
      <c r="A259" s="74"/>
      <c r="B259" s="74"/>
      <c r="C259" s="156"/>
      <c r="D259" s="74"/>
      <c r="E259" s="162"/>
      <c r="F259" s="161"/>
      <c r="G259" s="74"/>
      <c r="H259" s="161"/>
      <c r="I259" s="359"/>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row>
    <row r="260" spans="1:34">
      <c r="A260" s="74"/>
      <c r="B260" s="74"/>
      <c r="C260" s="156"/>
      <c r="D260" s="74"/>
      <c r="E260" s="162"/>
      <c r="F260" s="161"/>
      <c r="G260" s="74"/>
      <c r="H260" s="161"/>
      <c r="I260" s="359"/>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row>
    <row r="261" spans="1:34">
      <c r="A261" s="74"/>
      <c r="B261" s="74"/>
      <c r="C261" s="156"/>
      <c r="D261" s="74"/>
      <c r="E261" s="162"/>
      <c r="F261" s="161"/>
      <c r="G261" s="74"/>
      <c r="H261" s="161"/>
      <c r="I261" s="359"/>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row>
    <row r="262" spans="1:34">
      <c r="A262" s="74"/>
      <c r="B262" s="74"/>
      <c r="C262" s="156"/>
      <c r="D262" s="74"/>
      <c r="E262" s="162"/>
      <c r="F262" s="161"/>
      <c r="G262" s="74"/>
      <c r="H262" s="161"/>
      <c r="I262" s="359"/>
      <c r="J262" s="74"/>
      <c r="K262" s="74"/>
      <c r="L262" s="74"/>
      <c r="M262" s="74"/>
      <c r="N262" s="74"/>
      <c r="O262" s="74"/>
      <c r="P262" s="74"/>
      <c r="Q262" s="74"/>
      <c r="R262" s="74"/>
      <c r="S262" s="74"/>
      <c r="T262" s="74"/>
      <c r="U262" s="74"/>
      <c r="V262" s="74"/>
      <c r="W262" s="74"/>
      <c r="X262" s="74"/>
      <c r="Y262" s="74"/>
      <c r="Z262" s="74"/>
      <c r="AA262" s="74"/>
      <c r="AB262" s="74"/>
      <c r="AC262" s="74"/>
      <c r="AD262" s="74"/>
      <c r="AE262" s="74"/>
      <c r="AF262" s="74"/>
      <c r="AG262" s="74"/>
      <c r="AH262" s="74"/>
    </row>
    <row r="263" spans="1:34">
      <c r="A263" s="74"/>
      <c r="B263" s="74"/>
      <c r="C263" s="156"/>
      <c r="D263" s="74"/>
      <c r="E263" s="162"/>
      <c r="F263" s="161"/>
      <c r="G263" s="74"/>
      <c r="H263" s="161"/>
      <c r="I263" s="359"/>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row>
    <row r="264" spans="1:34">
      <c r="A264" s="74"/>
      <c r="B264" s="74"/>
      <c r="C264" s="156"/>
      <c r="D264" s="74"/>
      <c r="E264" s="162"/>
      <c r="F264" s="161"/>
      <c r="G264" s="74"/>
      <c r="H264" s="161"/>
      <c r="I264" s="359"/>
      <c r="J264" s="74"/>
      <c r="K264" s="74"/>
      <c r="L264" s="74"/>
      <c r="M264" s="74"/>
      <c r="N264" s="74"/>
      <c r="O264" s="74"/>
      <c r="P264" s="74"/>
      <c r="Q264" s="74"/>
      <c r="R264" s="74"/>
      <c r="S264" s="74"/>
      <c r="T264" s="74"/>
      <c r="U264" s="74"/>
      <c r="V264" s="74"/>
      <c r="W264" s="74"/>
      <c r="X264" s="74"/>
      <c r="Y264" s="74"/>
      <c r="Z264" s="74"/>
      <c r="AA264" s="74"/>
      <c r="AB264" s="74"/>
      <c r="AC264" s="74"/>
      <c r="AD264" s="74"/>
      <c r="AE264" s="74"/>
      <c r="AF264" s="74"/>
      <c r="AG264" s="74"/>
      <c r="AH264" s="74"/>
    </row>
    <row r="265" spans="1:34">
      <c r="A265" s="74"/>
      <c r="B265" s="74"/>
      <c r="C265" s="156"/>
      <c r="D265" s="74"/>
      <c r="E265" s="162"/>
      <c r="F265" s="161"/>
      <c r="G265" s="74"/>
      <c r="H265" s="161"/>
      <c r="I265" s="359"/>
      <c r="J265" s="74"/>
      <c r="K265" s="74"/>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row>
    <row r="266" spans="1:34">
      <c r="A266" s="74"/>
      <c r="B266" s="74"/>
      <c r="C266" s="156"/>
      <c r="D266" s="74"/>
      <c r="E266" s="162"/>
      <c r="F266" s="161"/>
      <c r="G266" s="74"/>
      <c r="H266" s="161"/>
      <c r="I266" s="359"/>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row>
    <row r="267" spans="1:34">
      <c r="A267" s="74"/>
      <c r="B267" s="74"/>
      <c r="C267" s="156"/>
      <c r="D267" s="74"/>
      <c r="E267" s="162"/>
      <c r="F267" s="161"/>
      <c r="G267" s="74"/>
      <c r="H267" s="161"/>
      <c r="I267" s="359"/>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row>
    <row r="268" spans="1:34">
      <c r="A268" s="74"/>
      <c r="B268" s="74"/>
      <c r="C268" s="156"/>
      <c r="D268" s="74"/>
      <c r="E268" s="162"/>
      <c r="F268" s="161"/>
      <c r="G268" s="74"/>
      <c r="H268" s="161"/>
      <c r="I268" s="359"/>
      <c r="J268" s="74"/>
      <c r="K268" s="74"/>
      <c r="L268" s="74"/>
      <c r="M268" s="74"/>
      <c r="N268" s="74"/>
      <c r="O268" s="74"/>
      <c r="P268" s="74"/>
      <c r="Q268" s="74"/>
      <c r="R268" s="74"/>
      <c r="S268" s="74"/>
      <c r="T268" s="74"/>
      <c r="U268" s="74"/>
      <c r="V268" s="74"/>
      <c r="W268" s="74"/>
      <c r="X268" s="74"/>
      <c r="Y268" s="74"/>
      <c r="Z268" s="74"/>
      <c r="AA268" s="74"/>
      <c r="AB268" s="74"/>
      <c r="AC268" s="74"/>
      <c r="AD268" s="74"/>
      <c r="AE268" s="74"/>
      <c r="AF268" s="74"/>
      <c r="AG268" s="74"/>
      <c r="AH268" s="74"/>
    </row>
    <row r="269" spans="1:34">
      <c r="A269" s="74"/>
      <c r="B269" s="74"/>
      <c r="C269" s="156"/>
      <c r="D269" s="74"/>
      <c r="E269" s="162"/>
      <c r="F269" s="161"/>
      <c r="G269" s="74"/>
      <c r="H269" s="161"/>
      <c r="I269" s="359"/>
      <c r="J269" s="74"/>
      <c r="K269" s="74"/>
      <c r="L269" s="74"/>
      <c r="M269" s="74"/>
      <c r="N269" s="74"/>
      <c r="O269" s="74"/>
      <c r="P269" s="74"/>
      <c r="Q269" s="74"/>
      <c r="R269" s="74"/>
      <c r="S269" s="74"/>
      <c r="T269" s="74"/>
      <c r="U269" s="74"/>
      <c r="V269" s="74"/>
      <c r="W269" s="74"/>
      <c r="X269" s="74"/>
      <c r="Y269" s="74"/>
      <c r="Z269" s="74"/>
      <c r="AA269" s="74"/>
      <c r="AB269" s="74"/>
      <c r="AC269" s="74"/>
      <c r="AD269" s="74"/>
      <c r="AE269" s="74"/>
      <c r="AF269" s="74"/>
      <c r="AG269" s="74"/>
      <c r="AH269" s="74"/>
    </row>
    <row r="270" spans="1:34">
      <c r="A270" s="74"/>
      <c r="B270" s="74"/>
      <c r="C270" s="156"/>
      <c r="D270" s="74"/>
      <c r="E270" s="162"/>
      <c r="F270" s="161"/>
      <c r="G270" s="74"/>
      <c r="H270" s="161"/>
      <c r="I270" s="359"/>
      <c r="J270" s="74"/>
      <c r="K270" s="74"/>
      <c r="L270" s="74"/>
      <c r="M270" s="74"/>
      <c r="N270" s="74"/>
      <c r="O270" s="74"/>
      <c r="P270" s="74"/>
      <c r="Q270" s="74"/>
      <c r="R270" s="74"/>
      <c r="S270" s="74"/>
      <c r="T270" s="74"/>
      <c r="U270" s="74"/>
      <c r="V270" s="74"/>
      <c r="W270" s="74"/>
      <c r="X270" s="74"/>
      <c r="Y270" s="74"/>
      <c r="Z270" s="74"/>
      <c r="AA270" s="74"/>
      <c r="AB270" s="74"/>
      <c r="AC270" s="74"/>
      <c r="AD270" s="74"/>
      <c r="AE270" s="74"/>
      <c r="AF270" s="74"/>
      <c r="AG270" s="74"/>
      <c r="AH270" s="74"/>
    </row>
    <row r="271" spans="1:34">
      <c r="A271" s="74"/>
      <c r="B271" s="74"/>
      <c r="C271" s="156"/>
      <c r="D271" s="74"/>
      <c r="E271" s="162"/>
      <c r="F271" s="161"/>
      <c r="G271" s="74"/>
      <c r="H271" s="161"/>
      <c r="I271" s="359"/>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74"/>
      <c r="AG271" s="74"/>
      <c r="AH271" s="74"/>
    </row>
    <row r="272" spans="1:34">
      <c r="A272" s="74"/>
      <c r="B272" s="74"/>
      <c r="C272" s="156"/>
      <c r="D272" s="74"/>
      <c r="E272" s="162"/>
      <c r="F272" s="161"/>
      <c r="G272" s="74"/>
      <c r="H272" s="161"/>
      <c r="I272" s="359"/>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74"/>
      <c r="AG272" s="74"/>
      <c r="AH272" s="74"/>
    </row>
    <row r="273" spans="1:34">
      <c r="A273" s="74"/>
      <c r="B273" s="74"/>
      <c r="C273" s="156"/>
      <c r="D273" s="74"/>
      <c r="E273" s="162"/>
      <c r="F273" s="161"/>
      <c r="G273" s="74"/>
      <c r="H273" s="161"/>
      <c r="I273" s="359"/>
      <c r="J273" s="74"/>
      <c r="K273" s="74"/>
      <c r="L273" s="74"/>
      <c r="M273" s="74"/>
      <c r="N273" s="74"/>
      <c r="O273" s="74"/>
      <c r="P273" s="74"/>
      <c r="Q273" s="74"/>
      <c r="R273" s="74"/>
      <c r="S273" s="74"/>
      <c r="T273" s="74"/>
      <c r="U273" s="74"/>
      <c r="V273" s="74"/>
      <c r="W273" s="74"/>
      <c r="X273" s="74"/>
      <c r="Y273" s="74"/>
      <c r="Z273" s="74"/>
      <c r="AA273" s="74"/>
      <c r="AB273" s="74"/>
      <c r="AC273" s="74"/>
      <c r="AD273" s="74"/>
      <c r="AE273" s="74"/>
      <c r="AF273" s="74"/>
      <c r="AG273" s="74"/>
      <c r="AH273" s="74"/>
    </row>
    <row r="274" spans="1:34">
      <c r="A274" s="74"/>
      <c r="B274" s="74"/>
      <c r="C274" s="156"/>
      <c r="D274" s="74"/>
      <c r="E274" s="162"/>
      <c r="F274" s="161"/>
      <c r="G274" s="74"/>
      <c r="H274" s="161"/>
      <c r="I274" s="359"/>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row>
    <row r="275" spans="1:34">
      <c r="A275" s="74"/>
      <c r="B275" s="74"/>
      <c r="C275" s="156"/>
      <c r="D275" s="74"/>
      <c r="E275" s="162"/>
      <c r="F275" s="161"/>
      <c r="G275" s="74"/>
      <c r="H275" s="161"/>
      <c r="I275" s="359"/>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row>
    <row r="276" spans="1:34">
      <c r="A276" s="74"/>
      <c r="B276" s="74"/>
      <c r="C276" s="156"/>
      <c r="D276" s="74"/>
      <c r="E276" s="162"/>
      <c r="F276" s="161"/>
      <c r="G276" s="74"/>
      <c r="H276" s="161"/>
      <c r="I276" s="359"/>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row>
    <row r="277" spans="1:34">
      <c r="A277" s="74"/>
      <c r="B277" s="74"/>
      <c r="C277" s="156"/>
      <c r="D277" s="74"/>
      <c r="E277" s="162"/>
      <c r="F277" s="161"/>
      <c r="G277" s="74"/>
      <c r="H277" s="161"/>
      <c r="I277" s="359"/>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row>
    <row r="278" spans="1:34">
      <c r="A278" s="74"/>
      <c r="B278" s="74"/>
      <c r="C278" s="156"/>
      <c r="D278" s="74"/>
      <c r="E278" s="162"/>
      <c r="F278" s="161"/>
      <c r="G278" s="74"/>
      <c r="H278" s="161"/>
      <c r="I278" s="359"/>
      <c r="J278" s="74"/>
      <c r="K278" s="74"/>
      <c r="L278" s="74"/>
      <c r="M278" s="74"/>
      <c r="N278" s="74"/>
      <c r="O278" s="74"/>
      <c r="P278" s="74"/>
      <c r="Q278" s="74"/>
      <c r="R278" s="74"/>
      <c r="S278" s="74"/>
      <c r="T278" s="74"/>
      <c r="U278" s="74"/>
      <c r="V278" s="74"/>
      <c r="W278" s="74"/>
      <c r="X278" s="74"/>
      <c r="Y278" s="74"/>
      <c r="Z278" s="74"/>
      <c r="AA278" s="74"/>
      <c r="AB278" s="74"/>
      <c r="AC278" s="74"/>
      <c r="AD278" s="74"/>
      <c r="AE278" s="74"/>
      <c r="AF278" s="74"/>
      <c r="AG278" s="74"/>
      <c r="AH278" s="74"/>
    </row>
    <row r="279" spans="1:34">
      <c r="A279" s="74"/>
      <c r="B279" s="74"/>
      <c r="C279" s="156"/>
      <c r="D279" s="74"/>
      <c r="E279" s="162"/>
      <c r="F279" s="161"/>
      <c r="G279" s="74"/>
      <c r="H279" s="161"/>
      <c r="I279" s="359"/>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row>
    <row r="280" spans="1:34">
      <c r="A280" s="74"/>
      <c r="B280" s="74"/>
      <c r="C280" s="156"/>
      <c r="D280" s="74"/>
      <c r="E280" s="162"/>
      <c r="F280" s="161"/>
      <c r="G280" s="74"/>
      <c r="H280" s="161"/>
      <c r="I280" s="359"/>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row>
    <row r="281" spans="1:34">
      <c r="A281" s="74"/>
      <c r="B281" s="74"/>
      <c r="C281" s="156"/>
      <c r="D281" s="74"/>
      <c r="E281" s="162"/>
      <c r="F281" s="161"/>
      <c r="G281" s="74"/>
      <c r="H281" s="161"/>
      <c r="I281" s="359"/>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row>
    <row r="282" spans="1:34">
      <c r="A282" s="74"/>
      <c r="B282" s="74"/>
      <c r="C282" s="156"/>
      <c r="D282" s="74"/>
      <c r="E282" s="162"/>
      <c r="F282" s="161"/>
      <c r="G282" s="74"/>
      <c r="H282" s="161"/>
      <c r="I282" s="359"/>
      <c r="J282" s="74"/>
      <c r="K282" s="74"/>
      <c r="L282" s="74"/>
      <c r="M282" s="74"/>
      <c r="N282" s="74"/>
      <c r="O282" s="74"/>
      <c r="P282" s="74"/>
      <c r="Q282" s="74"/>
      <c r="R282" s="74"/>
      <c r="S282" s="74"/>
      <c r="T282" s="74"/>
      <c r="U282" s="74"/>
      <c r="V282" s="74"/>
      <c r="W282" s="74"/>
      <c r="X282" s="74"/>
      <c r="Y282" s="74"/>
      <c r="Z282" s="74"/>
      <c r="AA282" s="74"/>
      <c r="AB282" s="74"/>
      <c r="AC282" s="74"/>
      <c r="AD282" s="74"/>
      <c r="AE282" s="74"/>
      <c r="AF282" s="74"/>
      <c r="AG282" s="74"/>
      <c r="AH282" s="74"/>
    </row>
    <row r="283" spans="1:34">
      <c r="A283" s="74"/>
      <c r="B283" s="74"/>
      <c r="C283" s="156"/>
      <c r="D283" s="74"/>
      <c r="E283" s="162"/>
      <c r="F283" s="161"/>
      <c r="G283" s="74"/>
      <c r="H283" s="161"/>
      <c r="I283" s="359"/>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row>
    <row r="284" spans="1:34">
      <c r="A284" s="74"/>
      <c r="B284" s="74"/>
      <c r="C284" s="156"/>
      <c r="D284" s="74"/>
      <c r="E284" s="162"/>
      <c r="F284" s="161"/>
      <c r="G284" s="74"/>
      <c r="H284" s="161"/>
      <c r="I284" s="359"/>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row>
    <row r="285" spans="1:34">
      <c r="A285" s="74"/>
      <c r="B285" s="74"/>
      <c r="C285" s="156"/>
      <c r="D285" s="74"/>
      <c r="E285" s="162"/>
      <c r="F285" s="161"/>
      <c r="G285" s="74"/>
      <c r="H285" s="161"/>
      <c r="I285" s="359"/>
      <c r="J285" s="74"/>
      <c r="K285" s="74"/>
      <c r="L285" s="74"/>
      <c r="M285" s="74"/>
      <c r="N285" s="74"/>
      <c r="O285" s="74"/>
      <c r="P285" s="74"/>
      <c r="Q285" s="74"/>
      <c r="R285" s="74"/>
      <c r="S285" s="74"/>
      <c r="T285" s="74"/>
      <c r="U285" s="74"/>
      <c r="V285" s="74"/>
      <c r="W285" s="74"/>
      <c r="X285" s="74"/>
      <c r="Y285" s="74"/>
      <c r="Z285" s="74"/>
      <c r="AA285" s="74"/>
      <c r="AB285" s="74"/>
      <c r="AC285" s="74"/>
      <c r="AD285" s="74"/>
      <c r="AE285" s="74"/>
      <c r="AF285" s="74"/>
      <c r="AG285" s="74"/>
      <c r="AH285" s="74"/>
    </row>
    <row r="286" spans="1:34">
      <c r="A286" s="74"/>
      <c r="B286" s="74"/>
      <c r="C286" s="156"/>
      <c r="D286" s="74"/>
      <c r="E286" s="162"/>
      <c r="F286" s="161"/>
      <c r="G286" s="74"/>
      <c r="H286" s="161"/>
      <c r="I286" s="359"/>
      <c r="J286" s="74"/>
      <c r="K286" s="74"/>
      <c r="L286" s="74"/>
      <c r="M286" s="74"/>
      <c r="N286" s="74"/>
      <c r="O286" s="74"/>
      <c r="P286" s="74"/>
      <c r="Q286" s="74"/>
      <c r="R286" s="74"/>
      <c r="S286" s="74"/>
      <c r="T286" s="74"/>
      <c r="U286" s="74"/>
      <c r="V286" s="74"/>
      <c r="W286" s="74"/>
      <c r="X286" s="74"/>
      <c r="Y286" s="74"/>
      <c r="Z286" s="74"/>
      <c r="AA286" s="74"/>
      <c r="AB286" s="74"/>
      <c r="AC286" s="74"/>
      <c r="AD286" s="74"/>
      <c r="AE286" s="74"/>
      <c r="AF286" s="74"/>
      <c r="AG286" s="74"/>
      <c r="AH286" s="74"/>
    </row>
    <row r="287" spans="1:34">
      <c r="A287" s="74"/>
      <c r="B287" s="74"/>
      <c r="C287" s="156"/>
      <c r="D287" s="74"/>
      <c r="E287" s="162"/>
      <c r="F287" s="161"/>
      <c r="G287" s="74"/>
      <c r="H287" s="161"/>
      <c r="I287" s="359"/>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row>
    <row r="288" spans="1:34">
      <c r="A288" s="74"/>
      <c r="B288" s="74"/>
      <c r="C288" s="156"/>
      <c r="D288" s="74"/>
      <c r="E288" s="162"/>
      <c r="F288" s="161"/>
      <c r="G288" s="74"/>
      <c r="H288" s="161"/>
      <c r="I288" s="359"/>
      <c r="J288" s="74"/>
      <c r="K288" s="74"/>
      <c r="L288" s="74"/>
      <c r="M288" s="74"/>
      <c r="N288" s="74"/>
      <c r="O288" s="74"/>
      <c r="P288" s="74"/>
      <c r="Q288" s="74"/>
      <c r="R288" s="74"/>
      <c r="S288" s="74"/>
      <c r="T288" s="74"/>
      <c r="U288" s="74"/>
      <c r="V288" s="74"/>
      <c r="W288" s="74"/>
      <c r="X288" s="74"/>
      <c r="Y288" s="74"/>
      <c r="Z288" s="74"/>
      <c r="AA288" s="74"/>
      <c r="AB288" s="74"/>
      <c r="AC288" s="74"/>
      <c r="AD288" s="74"/>
      <c r="AE288" s="74"/>
      <c r="AF288" s="74"/>
      <c r="AG288" s="74"/>
      <c r="AH288" s="74"/>
    </row>
    <row r="289" spans="1:34">
      <c r="A289" s="74"/>
      <c r="B289" s="74"/>
      <c r="C289" s="156"/>
      <c r="D289" s="74"/>
      <c r="E289" s="162"/>
      <c r="F289" s="161"/>
      <c r="G289" s="74"/>
      <c r="H289" s="161"/>
      <c r="I289" s="359"/>
      <c r="J289" s="74"/>
      <c r="K289" s="74"/>
      <c r="L289" s="74"/>
      <c r="M289" s="74"/>
      <c r="N289" s="74"/>
      <c r="O289" s="74"/>
      <c r="P289" s="74"/>
      <c r="Q289" s="74"/>
      <c r="R289" s="74"/>
      <c r="S289" s="74"/>
      <c r="T289" s="74"/>
      <c r="U289" s="74"/>
      <c r="V289" s="74"/>
      <c r="W289" s="74"/>
      <c r="X289" s="74"/>
      <c r="Y289" s="74"/>
      <c r="Z289" s="74"/>
      <c r="AA289" s="74"/>
      <c r="AB289" s="74"/>
      <c r="AC289" s="74"/>
      <c r="AD289" s="74"/>
      <c r="AE289" s="74"/>
      <c r="AF289" s="74"/>
      <c r="AG289" s="74"/>
      <c r="AH289" s="74"/>
    </row>
    <row r="290" spans="1:34">
      <c r="A290" s="74"/>
      <c r="B290" s="74"/>
      <c r="C290" s="156"/>
      <c r="D290" s="74"/>
      <c r="E290" s="162"/>
      <c r="F290" s="161"/>
      <c r="G290" s="74"/>
      <c r="H290" s="161"/>
      <c r="I290" s="359"/>
      <c r="J290" s="74"/>
      <c r="K290" s="74"/>
      <c r="L290" s="74"/>
      <c r="M290" s="74"/>
      <c r="N290" s="74"/>
      <c r="O290" s="74"/>
      <c r="P290" s="74"/>
      <c r="Q290" s="74"/>
      <c r="R290" s="74"/>
      <c r="S290" s="74"/>
      <c r="T290" s="74"/>
      <c r="U290" s="74"/>
      <c r="V290" s="74"/>
      <c r="W290" s="74"/>
      <c r="X290" s="74"/>
      <c r="Y290" s="74"/>
      <c r="Z290" s="74"/>
      <c r="AA290" s="74"/>
      <c r="AB290" s="74"/>
      <c r="AC290" s="74"/>
      <c r="AD290" s="74"/>
      <c r="AE290" s="74"/>
      <c r="AF290" s="74"/>
      <c r="AG290" s="74"/>
      <c r="AH290" s="74"/>
    </row>
    <row r="291" spans="1:34">
      <c r="A291" s="74"/>
      <c r="B291" s="74"/>
      <c r="C291" s="156"/>
      <c r="D291" s="74"/>
      <c r="E291" s="162"/>
      <c r="F291" s="161"/>
      <c r="G291" s="74"/>
      <c r="H291" s="161"/>
      <c r="I291" s="359"/>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row>
    <row r="292" spans="1:34">
      <c r="A292" s="74"/>
      <c r="B292" s="74"/>
      <c r="C292" s="156"/>
      <c r="D292" s="74"/>
      <c r="E292" s="162"/>
      <c r="F292" s="161"/>
      <c r="G292" s="74"/>
      <c r="H292" s="161"/>
      <c r="I292" s="359"/>
      <c r="J292" s="74"/>
      <c r="K292" s="74"/>
      <c r="L292" s="74"/>
      <c r="M292" s="74"/>
      <c r="N292" s="74"/>
      <c r="O292" s="74"/>
      <c r="P292" s="74"/>
      <c r="Q292" s="74"/>
      <c r="R292" s="74"/>
      <c r="S292" s="74"/>
      <c r="T292" s="74"/>
      <c r="U292" s="74"/>
      <c r="V292" s="74"/>
      <c r="W292" s="74"/>
      <c r="X292" s="74"/>
      <c r="Y292" s="74"/>
      <c r="Z292" s="74"/>
      <c r="AA292" s="74"/>
      <c r="AB292" s="74"/>
      <c r="AC292" s="74"/>
      <c r="AD292" s="74"/>
      <c r="AE292" s="74"/>
      <c r="AF292" s="74"/>
      <c r="AG292" s="74"/>
      <c r="AH292" s="74"/>
    </row>
    <row r="293" spans="1:34">
      <c r="A293" s="74"/>
      <c r="B293" s="74"/>
      <c r="C293" s="156"/>
      <c r="D293" s="74"/>
      <c r="E293" s="162"/>
      <c r="F293" s="161"/>
      <c r="G293" s="74"/>
      <c r="H293" s="161"/>
      <c r="I293" s="359"/>
      <c r="J293" s="74"/>
      <c r="K293" s="74"/>
      <c r="L293" s="74"/>
      <c r="M293" s="74"/>
      <c r="N293" s="74"/>
      <c r="O293" s="74"/>
      <c r="P293" s="74"/>
      <c r="Q293" s="74"/>
      <c r="R293" s="74"/>
      <c r="S293" s="74"/>
      <c r="T293" s="74"/>
      <c r="U293" s="74"/>
      <c r="V293" s="74"/>
      <c r="W293" s="74"/>
      <c r="X293" s="74"/>
      <c r="Y293" s="74"/>
      <c r="Z293" s="74"/>
      <c r="AA293" s="74"/>
      <c r="AB293" s="74"/>
      <c r="AC293" s="74"/>
      <c r="AD293" s="74"/>
      <c r="AE293" s="74"/>
      <c r="AF293" s="74"/>
      <c r="AG293" s="74"/>
      <c r="AH293" s="74"/>
    </row>
    <row r="294" spans="1:34">
      <c r="A294" s="74"/>
      <c r="B294" s="74"/>
      <c r="C294" s="156"/>
      <c r="D294" s="74"/>
      <c r="E294" s="162"/>
      <c r="F294" s="161"/>
      <c r="G294" s="74"/>
      <c r="H294" s="161"/>
      <c r="I294" s="359"/>
      <c r="J294" s="74"/>
      <c r="K294" s="74"/>
      <c r="L294" s="74"/>
      <c r="M294" s="74"/>
      <c r="N294" s="74"/>
      <c r="O294" s="74"/>
      <c r="P294" s="74"/>
      <c r="Q294" s="74"/>
      <c r="R294" s="74"/>
      <c r="S294" s="74"/>
      <c r="T294" s="74"/>
      <c r="U294" s="74"/>
      <c r="V294" s="74"/>
      <c r="W294" s="74"/>
      <c r="X294" s="74"/>
      <c r="Y294" s="74"/>
      <c r="Z294" s="74"/>
      <c r="AA294" s="74"/>
      <c r="AB294" s="74"/>
      <c r="AC294" s="74"/>
      <c r="AD294" s="74"/>
      <c r="AE294" s="74"/>
      <c r="AF294" s="74"/>
      <c r="AG294" s="74"/>
      <c r="AH294" s="74"/>
    </row>
    <row r="295" spans="1:34">
      <c r="A295" s="74"/>
      <c r="B295" s="74"/>
      <c r="C295" s="156"/>
      <c r="D295" s="74"/>
      <c r="E295" s="162"/>
      <c r="F295" s="161"/>
      <c r="G295" s="74"/>
      <c r="H295" s="161"/>
      <c r="I295" s="359"/>
      <c r="J295" s="74"/>
      <c r="K295" s="74"/>
      <c r="L295" s="74"/>
      <c r="M295" s="74"/>
      <c r="N295" s="74"/>
      <c r="O295" s="74"/>
      <c r="P295" s="74"/>
      <c r="Q295" s="74"/>
      <c r="R295" s="74"/>
      <c r="S295" s="74"/>
      <c r="T295" s="74"/>
      <c r="U295" s="74"/>
      <c r="V295" s="74"/>
      <c r="W295" s="74"/>
      <c r="X295" s="74"/>
      <c r="Y295" s="74"/>
      <c r="Z295" s="74"/>
      <c r="AA295" s="74"/>
      <c r="AB295" s="74"/>
      <c r="AC295" s="74"/>
      <c r="AD295" s="74"/>
      <c r="AE295" s="74"/>
      <c r="AF295" s="74"/>
      <c r="AG295" s="74"/>
      <c r="AH295" s="74"/>
    </row>
    <row r="296" spans="1:34">
      <c r="A296" s="74"/>
      <c r="B296" s="74"/>
      <c r="C296" s="156"/>
      <c r="D296" s="74"/>
      <c r="E296" s="162"/>
      <c r="F296" s="161"/>
      <c r="G296" s="74"/>
      <c r="H296" s="161"/>
      <c r="I296" s="359"/>
      <c r="J296" s="74"/>
      <c r="K296" s="74"/>
      <c r="L296" s="74"/>
      <c r="M296" s="74"/>
      <c r="N296" s="74"/>
      <c r="O296" s="74"/>
      <c r="P296" s="74"/>
      <c r="Q296" s="74"/>
      <c r="R296" s="74"/>
      <c r="S296" s="74"/>
      <c r="T296" s="74"/>
      <c r="U296" s="74"/>
      <c r="V296" s="74"/>
      <c r="W296" s="74"/>
      <c r="X296" s="74"/>
      <c r="Y296" s="74"/>
      <c r="Z296" s="74"/>
      <c r="AA296" s="74"/>
      <c r="AB296" s="74"/>
      <c r="AC296" s="74"/>
      <c r="AD296" s="74"/>
      <c r="AE296" s="74"/>
      <c r="AF296" s="74"/>
      <c r="AG296" s="74"/>
      <c r="AH296" s="74"/>
    </row>
    <row r="297" spans="1:34">
      <c r="A297" s="74"/>
      <c r="B297" s="74"/>
      <c r="C297" s="156"/>
      <c r="D297" s="74"/>
      <c r="E297" s="162"/>
      <c r="F297" s="161"/>
      <c r="G297" s="74"/>
      <c r="H297" s="161"/>
      <c r="I297" s="359"/>
      <c r="J297" s="74"/>
      <c r="K297" s="74"/>
      <c r="L297" s="74"/>
      <c r="M297" s="74"/>
      <c r="N297" s="74"/>
      <c r="O297" s="74"/>
      <c r="P297" s="74"/>
      <c r="Q297" s="74"/>
      <c r="R297" s="74"/>
      <c r="S297" s="74"/>
      <c r="T297" s="74"/>
      <c r="U297" s="74"/>
      <c r="V297" s="74"/>
      <c r="W297" s="74"/>
      <c r="X297" s="74"/>
      <c r="Y297" s="74"/>
      <c r="Z297" s="74"/>
      <c r="AA297" s="74"/>
      <c r="AB297" s="74"/>
      <c r="AC297" s="74"/>
      <c r="AD297" s="74"/>
      <c r="AE297" s="74"/>
      <c r="AF297" s="74"/>
      <c r="AG297" s="74"/>
      <c r="AH297" s="74"/>
    </row>
    <row r="298" spans="1:34">
      <c r="A298" s="74"/>
      <c r="B298" s="74"/>
      <c r="C298" s="156"/>
      <c r="D298" s="74"/>
      <c r="E298" s="162"/>
      <c r="F298" s="161"/>
      <c r="G298" s="74"/>
      <c r="H298" s="161"/>
      <c r="I298" s="359"/>
      <c r="J298" s="74"/>
      <c r="K298" s="74"/>
      <c r="L298" s="74"/>
      <c r="M298" s="74"/>
      <c r="N298" s="74"/>
      <c r="O298" s="74"/>
      <c r="P298" s="74"/>
      <c r="Q298" s="74"/>
      <c r="R298" s="74"/>
      <c r="S298" s="74"/>
      <c r="T298" s="74"/>
      <c r="U298" s="74"/>
      <c r="V298" s="74"/>
      <c r="W298" s="74"/>
      <c r="X298" s="74"/>
      <c r="Y298" s="74"/>
      <c r="Z298" s="74"/>
      <c r="AA298" s="74"/>
      <c r="AB298" s="74"/>
      <c r="AC298" s="74"/>
      <c r="AD298" s="74"/>
      <c r="AE298" s="74"/>
      <c r="AF298" s="74"/>
      <c r="AG298" s="74"/>
      <c r="AH298" s="74"/>
    </row>
    <row r="299" spans="1:34">
      <c r="A299" s="74"/>
      <c r="B299" s="74"/>
      <c r="C299" s="156"/>
      <c r="D299" s="74"/>
      <c r="E299" s="162"/>
      <c r="F299" s="161"/>
      <c r="G299" s="74"/>
      <c r="H299" s="161"/>
      <c r="I299" s="359"/>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row>
    <row r="300" spans="1:34">
      <c r="A300" s="74"/>
      <c r="B300" s="74"/>
      <c r="C300" s="156"/>
      <c r="D300" s="74"/>
      <c r="E300" s="162"/>
      <c r="F300" s="161"/>
      <c r="G300" s="74"/>
      <c r="H300" s="161"/>
      <c r="I300" s="359"/>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row>
    <row r="301" spans="1:34">
      <c r="A301" s="74"/>
      <c r="B301" s="74"/>
      <c r="C301" s="156"/>
      <c r="D301" s="74"/>
      <c r="E301" s="162"/>
      <c r="F301" s="161"/>
      <c r="G301" s="74"/>
      <c r="H301" s="161"/>
      <c r="I301" s="359"/>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row>
    <row r="302" spans="1:34">
      <c r="A302" s="74"/>
      <c r="B302" s="74"/>
      <c r="C302" s="156"/>
      <c r="D302" s="74"/>
      <c r="E302" s="162"/>
      <c r="F302" s="161"/>
      <c r="G302" s="74"/>
      <c r="H302" s="161"/>
      <c r="I302" s="359"/>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row>
    <row r="303" spans="1:34">
      <c r="A303" s="74"/>
      <c r="B303" s="74"/>
      <c r="C303" s="156"/>
      <c r="D303" s="74"/>
      <c r="E303" s="162"/>
      <c r="F303" s="161"/>
      <c r="G303" s="74"/>
      <c r="H303" s="161"/>
      <c r="I303" s="359"/>
      <c r="J303" s="74"/>
      <c r="K303" s="74"/>
      <c r="L303" s="74"/>
      <c r="M303" s="74"/>
      <c r="N303" s="74"/>
      <c r="O303" s="74"/>
      <c r="P303" s="74"/>
      <c r="Q303" s="74"/>
      <c r="R303" s="74"/>
      <c r="S303" s="74"/>
      <c r="T303" s="74"/>
      <c r="U303" s="74"/>
      <c r="V303" s="74"/>
      <c r="W303" s="74"/>
      <c r="X303" s="74"/>
      <c r="Y303" s="74"/>
      <c r="Z303" s="74"/>
      <c r="AA303" s="74"/>
      <c r="AB303" s="74"/>
      <c r="AC303" s="74"/>
      <c r="AD303" s="74"/>
      <c r="AE303" s="74"/>
      <c r="AF303" s="74"/>
      <c r="AG303" s="74"/>
      <c r="AH303" s="74"/>
    </row>
    <row r="304" spans="1:34">
      <c r="A304" s="74"/>
      <c r="B304" s="74"/>
      <c r="C304" s="156"/>
      <c r="D304" s="74"/>
      <c r="E304" s="162"/>
      <c r="F304" s="161"/>
      <c r="G304" s="74"/>
      <c r="H304" s="161"/>
      <c r="I304" s="359"/>
      <c r="J304" s="74"/>
      <c r="K304" s="74"/>
      <c r="L304" s="74"/>
      <c r="M304" s="74"/>
      <c r="N304" s="74"/>
      <c r="O304" s="74"/>
      <c r="P304" s="74"/>
      <c r="Q304" s="74"/>
      <c r="R304" s="74"/>
      <c r="S304" s="74"/>
      <c r="T304" s="74"/>
      <c r="U304" s="74"/>
      <c r="V304" s="74"/>
      <c r="W304" s="74"/>
      <c r="X304" s="74"/>
      <c r="Y304" s="74"/>
      <c r="Z304" s="74"/>
      <c r="AA304" s="74"/>
      <c r="AB304" s="74"/>
      <c r="AC304" s="74"/>
      <c r="AD304" s="74"/>
      <c r="AE304" s="74"/>
      <c r="AF304" s="74"/>
      <c r="AG304" s="74"/>
      <c r="AH304" s="74"/>
    </row>
    <row r="305" spans="1:34">
      <c r="A305" s="74"/>
      <c r="B305" s="74"/>
      <c r="C305" s="156"/>
      <c r="D305" s="74"/>
      <c r="E305" s="162"/>
      <c r="F305" s="161"/>
      <c r="G305" s="74"/>
      <c r="H305" s="161"/>
      <c r="I305" s="359"/>
      <c r="J305" s="74"/>
      <c r="K305" s="74"/>
      <c r="L305" s="74"/>
      <c r="M305" s="74"/>
      <c r="N305" s="74"/>
      <c r="O305" s="74"/>
      <c r="P305" s="74"/>
      <c r="Q305" s="74"/>
      <c r="R305" s="74"/>
      <c r="S305" s="74"/>
      <c r="T305" s="74"/>
      <c r="U305" s="74"/>
      <c r="V305" s="74"/>
      <c r="W305" s="74"/>
      <c r="X305" s="74"/>
      <c r="Y305" s="74"/>
      <c r="Z305" s="74"/>
      <c r="AA305" s="74"/>
      <c r="AB305" s="74"/>
      <c r="AC305" s="74"/>
      <c r="AD305" s="74"/>
      <c r="AE305" s="74"/>
      <c r="AF305" s="74"/>
      <c r="AG305" s="74"/>
      <c r="AH305" s="74"/>
    </row>
    <row r="306" spans="1:34">
      <c r="A306" s="74"/>
      <c r="B306" s="74"/>
      <c r="C306" s="156"/>
      <c r="D306" s="74"/>
      <c r="E306" s="162"/>
      <c r="F306" s="161"/>
      <c r="G306" s="74"/>
      <c r="H306" s="161"/>
      <c r="I306" s="359"/>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row>
    <row r="307" spans="1:34">
      <c r="A307" s="74"/>
      <c r="B307" s="74"/>
      <c r="C307" s="156"/>
      <c r="D307" s="74"/>
      <c r="E307" s="162"/>
      <c r="F307" s="161"/>
      <c r="G307" s="74"/>
      <c r="H307" s="161"/>
      <c r="I307" s="359"/>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row>
    <row r="308" spans="1:34">
      <c r="A308" s="74"/>
      <c r="B308" s="74"/>
      <c r="C308" s="156"/>
      <c r="D308" s="74"/>
      <c r="E308" s="162"/>
      <c r="F308" s="161"/>
      <c r="G308" s="74"/>
      <c r="H308" s="161"/>
      <c r="I308" s="359"/>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row>
    <row r="309" spans="1:34">
      <c r="A309" s="74"/>
      <c r="B309" s="74"/>
      <c r="C309" s="156"/>
      <c r="D309" s="74"/>
      <c r="E309" s="162"/>
      <c r="F309" s="161"/>
      <c r="G309" s="74"/>
      <c r="H309" s="161"/>
      <c r="I309" s="359"/>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row>
    <row r="310" spans="1:34">
      <c r="A310" s="74"/>
      <c r="B310" s="74"/>
      <c r="C310" s="156"/>
      <c r="D310" s="74"/>
      <c r="E310" s="162"/>
      <c r="F310" s="161"/>
      <c r="G310" s="74"/>
      <c r="H310" s="161"/>
      <c r="I310" s="359"/>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row>
    <row r="311" spans="1:34">
      <c r="A311" s="74"/>
      <c r="B311" s="74"/>
      <c r="C311" s="156"/>
      <c r="D311" s="74"/>
      <c r="E311" s="162"/>
      <c r="F311" s="161"/>
      <c r="G311" s="74"/>
      <c r="H311" s="161"/>
      <c r="I311" s="359"/>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row>
    <row r="312" spans="1:34">
      <c r="A312" s="74"/>
      <c r="B312" s="74"/>
      <c r="C312" s="156"/>
      <c r="D312" s="74"/>
      <c r="E312" s="162"/>
      <c r="F312" s="161"/>
      <c r="G312" s="74"/>
      <c r="H312" s="161"/>
      <c r="I312" s="359"/>
      <c r="J312" s="74"/>
      <c r="K312" s="74"/>
      <c r="L312" s="74"/>
      <c r="M312" s="74"/>
      <c r="N312" s="74"/>
      <c r="O312" s="74"/>
      <c r="P312" s="74"/>
      <c r="Q312" s="74"/>
      <c r="R312" s="74"/>
      <c r="S312" s="74"/>
      <c r="T312" s="74"/>
      <c r="U312" s="74"/>
      <c r="V312" s="74"/>
      <c r="W312" s="74"/>
      <c r="X312" s="74"/>
      <c r="Y312" s="74"/>
      <c r="Z312" s="74"/>
      <c r="AA312" s="74"/>
      <c r="AB312" s="74"/>
      <c r="AC312" s="74"/>
      <c r="AD312" s="74"/>
      <c r="AE312" s="74"/>
      <c r="AF312" s="74"/>
      <c r="AG312" s="74"/>
      <c r="AH312" s="74"/>
    </row>
    <row r="313" spans="1:34">
      <c r="A313" s="74"/>
      <c r="B313" s="74"/>
      <c r="C313" s="156"/>
      <c r="D313" s="74"/>
      <c r="E313" s="162"/>
      <c r="F313" s="161"/>
      <c r="G313" s="74"/>
      <c r="H313" s="161"/>
      <c r="I313" s="359"/>
      <c r="J313" s="74"/>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row>
    <row r="314" spans="1:34">
      <c r="A314" s="74"/>
      <c r="B314" s="74"/>
      <c r="C314" s="156"/>
      <c r="D314" s="74"/>
      <c r="E314" s="162"/>
      <c r="F314" s="161"/>
      <c r="G314" s="74"/>
      <c r="H314" s="161"/>
      <c r="I314" s="359"/>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row>
    <row r="315" spans="1:34">
      <c r="A315" s="74"/>
      <c r="B315" s="74"/>
      <c r="C315" s="156"/>
      <c r="D315" s="74"/>
      <c r="E315" s="162"/>
      <c r="F315" s="161"/>
      <c r="G315" s="74"/>
      <c r="H315" s="161"/>
      <c r="I315" s="359"/>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row>
    <row r="316" spans="1:34">
      <c r="A316" s="74"/>
      <c r="B316" s="74"/>
      <c r="C316" s="156"/>
      <c r="D316" s="74"/>
      <c r="E316" s="162"/>
      <c r="F316" s="161"/>
      <c r="G316" s="74"/>
      <c r="H316" s="161"/>
      <c r="I316" s="359"/>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row>
    <row r="317" spans="1:34">
      <c r="A317" s="74"/>
      <c r="B317" s="74"/>
      <c r="C317" s="156"/>
      <c r="D317" s="74"/>
      <c r="E317" s="162"/>
      <c r="F317" s="161"/>
      <c r="G317" s="74"/>
      <c r="H317" s="161"/>
      <c r="I317" s="359"/>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row>
    <row r="318" spans="1:34">
      <c r="A318" s="74"/>
      <c r="B318" s="74"/>
      <c r="C318" s="156"/>
      <c r="D318" s="74"/>
      <c r="E318" s="162"/>
      <c r="F318" s="161"/>
      <c r="G318" s="74"/>
      <c r="H318" s="161"/>
      <c r="I318" s="359"/>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row>
    <row r="319" spans="1:34">
      <c r="A319" s="74"/>
      <c r="B319" s="74"/>
      <c r="C319" s="156"/>
      <c r="D319" s="74"/>
      <c r="E319" s="162"/>
      <c r="F319" s="161"/>
      <c r="G319" s="74"/>
      <c r="H319" s="161"/>
      <c r="I319" s="359"/>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row>
    <row r="320" spans="1:34">
      <c r="A320" s="74"/>
      <c r="B320" s="74"/>
      <c r="C320" s="156"/>
      <c r="D320" s="74"/>
      <c r="E320" s="162"/>
      <c r="F320" s="161"/>
      <c r="G320" s="74"/>
      <c r="H320" s="161"/>
      <c r="I320" s="359"/>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row>
    <row r="321" spans="1:34">
      <c r="A321" s="74"/>
      <c r="B321" s="74"/>
      <c r="C321" s="156"/>
      <c r="D321" s="74"/>
      <c r="E321" s="162"/>
      <c r="F321" s="161"/>
      <c r="G321" s="74"/>
      <c r="H321" s="161"/>
      <c r="I321" s="359"/>
      <c r="J321" s="74"/>
      <c r="K321" s="74"/>
      <c r="L321" s="74"/>
      <c r="M321" s="74"/>
      <c r="N321" s="74"/>
      <c r="O321" s="74"/>
      <c r="P321" s="74"/>
      <c r="Q321" s="74"/>
      <c r="R321" s="74"/>
      <c r="S321" s="74"/>
      <c r="T321" s="74"/>
      <c r="U321" s="74"/>
      <c r="V321" s="74"/>
      <c r="W321" s="74"/>
      <c r="X321" s="74"/>
      <c r="Y321" s="74"/>
      <c r="Z321" s="74"/>
      <c r="AA321" s="74"/>
      <c r="AB321" s="74"/>
      <c r="AC321" s="74"/>
      <c r="AD321" s="74"/>
      <c r="AE321" s="74"/>
      <c r="AF321" s="74"/>
      <c r="AG321" s="74"/>
      <c r="AH321" s="74"/>
    </row>
    <row r="322" spans="1:34">
      <c r="A322" s="74"/>
      <c r="B322" s="74"/>
      <c r="C322" s="156"/>
      <c r="D322" s="74"/>
      <c r="E322" s="162"/>
      <c r="F322" s="161"/>
      <c r="G322" s="74"/>
      <c r="H322" s="161"/>
      <c r="I322" s="359"/>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c r="AH322" s="74"/>
    </row>
    <row r="323" spans="1:34">
      <c r="A323" s="74"/>
      <c r="B323" s="74"/>
      <c r="C323" s="156"/>
      <c r="D323" s="74"/>
      <c r="E323" s="162"/>
      <c r="F323" s="161"/>
      <c r="G323" s="74"/>
      <c r="H323" s="161"/>
      <c r="I323" s="359"/>
      <c r="J323" s="74"/>
      <c r="K323" s="74"/>
      <c r="L323" s="74"/>
      <c r="M323" s="74"/>
      <c r="N323" s="74"/>
      <c r="O323" s="74"/>
      <c r="P323" s="74"/>
      <c r="Q323" s="74"/>
      <c r="R323" s="74"/>
      <c r="S323" s="74"/>
      <c r="T323" s="74"/>
      <c r="U323" s="74"/>
      <c r="V323" s="74"/>
      <c r="W323" s="74"/>
      <c r="X323" s="74"/>
      <c r="Y323" s="74"/>
      <c r="Z323" s="74"/>
      <c r="AA323" s="74"/>
      <c r="AB323" s="74"/>
      <c r="AC323" s="74"/>
      <c r="AD323" s="74"/>
      <c r="AE323" s="74"/>
      <c r="AF323" s="74"/>
      <c r="AG323" s="74"/>
      <c r="AH323" s="74"/>
    </row>
    <row r="324" spans="1:34">
      <c r="A324" s="74"/>
      <c r="B324" s="74"/>
      <c r="C324" s="156"/>
      <c r="D324" s="74"/>
      <c r="E324" s="162"/>
      <c r="F324" s="161"/>
      <c r="G324" s="74"/>
      <c r="H324" s="161"/>
      <c r="I324" s="359"/>
      <c r="J324" s="74"/>
      <c r="K324" s="74"/>
      <c r="L324" s="74"/>
      <c r="M324" s="74"/>
      <c r="N324" s="74"/>
      <c r="O324" s="74"/>
      <c r="P324" s="74"/>
      <c r="Q324" s="74"/>
      <c r="R324" s="74"/>
      <c r="S324" s="74"/>
      <c r="T324" s="74"/>
      <c r="U324" s="74"/>
      <c r="V324" s="74"/>
      <c r="W324" s="74"/>
      <c r="X324" s="74"/>
      <c r="Y324" s="74"/>
      <c r="Z324" s="74"/>
      <c r="AA324" s="74"/>
      <c r="AB324" s="74"/>
      <c r="AC324" s="74"/>
      <c r="AD324" s="74"/>
      <c r="AE324" s="74"/>
      <c r="AF324" s="74"/>
      <c r="AG324" s="74"/>
      <c r="AH324" s="74"/>
    </row>
    <row r="325" spans="1:34">
      <c r="A325" s="74"/>
      <c r="B325" s="74"/>
      <c r="C325" s="156"/>
      <c r="D325" s="74"/>
      <c r="E325" s="162"/>
      <c r="F325" s="161"/>
      <c r="G325" s="74"/>
      <c r="H325" s="161"/>
      <c r="I325" s="359"/>
      <c r="J325" s="74"/>
      <c r="K325" s="74"/>
      <c r="L325" s="74"/>
      <c r="M325" s="74"/>
      <c r="N325" s="74"/>
      <c r="O325" s="74"/>
      <c r="P325" s="74"/>
      <c r="Q325" s="74"/>
      <c r="R325" s="74"/>
      <c r="S325" s="74"/>
      <c r="T325" s="74"/>
      <c r="U325" s="74"/>
      <c r="V325" s="74"/>
      <c r="W325" s="74"/>
      <c r="X325" s="74"/>
      <c r="Y325" s="74"/>
      <c r="Z325" s="74"/>
      <c r="AA325" s="74"/>
      <c r="AB325" s="74"/>
      <c r="AC325" s="74"/>
      <c r="AD325" s="74"/>
      <c r="AE325" s="74"/>
      <c r="AF325" s="74"/>
      <c r="AG325" s="74"/>
      <c r="AH325" s="74"/>
    </row>
    <row r="326" spans="1:34">
      <c r="A326" s="74"/>
      <c r="B326" s="74"/>
      <c r="C326" s="156"/>
      <c r="D326" s="74"/>
      <c r="E326" s="162"/>
      <c r="F326" s="161"/>
      <c r="G326" s="74"/>
      <c r="H326" s="161"/>
      <c r="I326" s="359"/>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row>
    <row r="327" spans="1:34">
      <c r="A327" s="74"/>
      <c r="B327" s="74"/>
      <c r="C327" s="156"/>
      <c r="D327" s="74"/>
      <c r="E327" s="162"/>
      <c r="F327" s="161"/>
      <c r="G327" s="74"/>
      <c r="H327" s="161"/>
      <c r="I327" s="359"/>
      <c r="J327" s="74"/>
      <c r="K327" s="74"/>
      <c r="L327" s="74"/>
      <c r="M327" s="74"/>
      <c r="N327" s="74"/>
      <c r="O327" s="74"/>
      <c r="P327" s="74"/>
      <c r="Q327" s="74"/>
      <c r="R327" s="74"/>
      <c r="S327" s="74"/>
      <c r="T327" s="74"/>
      <c r="U327" s="74"/>
      <c r="V327" s="74"/>
      <c r="W327" s="74"/>
      <c r="X327" s="74"/>
      <c r="Y327" s="74"/>
      <c r="Z327" s="74"/>
      <c r="AA327" s="74"/>
      <c r="AB327" s="74"/>
      <c r="AC327" s="74"/>
      <c r="AD327" s="74"/>
      <c r="AE327" s="74"/>
      <c r="AF327" s="74"/>
      <c r="AG327" s="74"/>
      <c r="AH327" s="74"/>
    </row>
    <row r="328" spans="1:34">
      <c r="A328" s="74"/>
      <c r="B328" s="74"/>
      <c r="C328" s="156"/>
      <c r="D328" s="74"/>
      <c r="E328" s="162"/>
      <c r="F328" s="161"/>
      <c r="G328" s="74"/>
      <c r="H328" s="161"/>
      <c r="I328" s="359"/>
      <c r="J328" s="74"/>
      <c r="K328" s="74"/>
      <c r="L328" s="74"/>
      <c r="M328" s="74"/>
      <c r="N328" s="74"/>
      <c r="O328" s="74"/>
      <c r="P328" s="74"/>
      <c r="Q328" s="74"/>
      <c r="R328" s="74"/>
      <c r="S328" s="74"/>
      <c r="T328" s="74"/>
      <c r="U328" s="74"/>
      <c r="V328" s="74"/>
      <c r="W328" s="74"/>
      <c r="X328" s="74"/>
      <c r="Y328" s="74"/>
      <c r="Z328" s="74"/>
      <c r="AA328" s="74"/>
      <c r="AB328" s="74"/>
      <c r="AC328" s="74"/>
      <c r="AD328" s="74"/>
      <c r="AE328" s="74"/>
      <c r="AF328" s="74"/>
      <c r="AG328" s="74"/>
      <c r="AH328" s="74"/>
    </row>
    <row r="329" spans="1:34">
      <c r="A329" s="74"/>
      <c r="B329" s="74"/>
      <c r="C329" s="156"/>
      <c r="D329" s="74"/>
      <c r="E329" s="162"/>
      <c r="F329" s="161"/>
      <c r="G329" s="74"/>
      <c r="H329" s="161"/>
      <c r="I329" s="359"/>
      <c r="J329" s="74"/>
      <c r="K329" s="74"/>
      <c r="L329" s="74"/>
      <c r="M329" s="74"/>
      <c r="N329" s="74"/>
      <c r="O329" s="74"/>
      <c r="P329" s="74"/>
      <c r="Q329" s="74"/>
      <c r="R329" s="74"/>
      <c r="S329" s="74"/>
      <c r="T329" s="74"/>
      <c r="U329" s="74"/>
      <c r="V329" s="74"/>
      <c r="W329" s="74"/>
      <c r="X329" s="74"/>
      <c r="Y329" s="74"/>
      <c r="Z329" s="74"/>
      <c r="AA329" s="74"/>
      <c r="AB329" s="74"/>
      <c r="AC329" s="74"/>
      <c r="AD329" s="74"/>
      <c r="AE329" s="74"/>
      <c r="AF329" s="74"/>
      <c r="AG329" s="74"/>
      <c r="AH329" s="74"/>
    </row>
    <row r="330" spans="1:34">
      <c r="A330" s="74"/>
      <c r="B330" s="74"/>
      <c r="C330" s="156"/>
      <c r="D330" s="74"/>
      <c r="E330" s="162"/>
      <c r="F330" s="161"/>
      <c r="G330" s="74"/>
      <c r="H330" s="161"/>
      <c r="I330" s="359"/>
      <c r="J330" s="74"/>
      <c r="K330" s="74"/>
      <c r="L330" s="74"/>
      <c r="M330" s="74"/>
      <c r="N330" s="74"/>
      <c r="O330" s="74"/>
      <c r="P330" s="74"/>
      <c r="Q330" s="74"/>
      <c r="R330" s="74"/>
      <c r="S330" s="74"/>
      <c r="T330" s="74"/>
      <c r="U330" s="74"/>
      <c r="V330" s="74"/>
      <c r="W330" s="74"/>
      <c r="X330" s="74"/>
      <c r="Y330" s="74"/>
      <c r="Z330" s="74"/>
      <c r="AA330" s="74"/>
      <c r="AB330" s="74"/>
      <c r="AC330" s="74"/>
      <c r="AD330" s="74"/>
      <c r="AE330" s="74"/>
      <c r="AF330" s="74"/>
      <c r="AG330" s="74"/>
      <c r="AH330" s="74"/>
    </row>
    <row r="331" spans="1:34">
      <c r="A331" s="74"/>
      <c r="B331" s="74"/>
      <c r="C331" s="156"/>
      <c r="D331" s="74"/>
      <c r="E331" s="162"/>
      <c r="F331" s="161"/>
      <c r="G331" s="74"/>
      <c r="H331" s="161"/>
      <c r="I331" s="359"/>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row>
    <row r="332" spans="1:34">
      <c r="A332" s="74"/>
      <c r="B332" s="74"/>
      <c r="C332" s="156"/>
      <c r="D332" s="74"/>
      <c r="E332" s="162"/>
      <c r="F332" s="161"/>
      <c r="G332" s="74"/>
      <c r="H332" s="161"/>
      <c r="I332" s="359"/>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row>
    <row r="333" spans="1:34">
      <c r="A333" s="74"/>
      <c r="B333" s="74"/>
      <c r="C333" s="156"/>
      <c r="D333" s="74"/>
      <c r="E333" s="162"/>
      <c r="F333" s="161"/>
      <c r="G333" s="74"/>
      <c r="H333" s="161"/>
      <c r="I333" s="359"/>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row>
    <row r="334" spans="1:34">
      <c r="A334" s="74"/>
      <c r="B334" s="74"/>
      <c r="C334" s="156"/>
      <c r="D334" s="74"/>
      <c r="E334" s="162"/>
      <c r="F334" s="161"/>
      <c r="G334" s="74"/>
      <c r="H334" s="161"/>
      <c r="I334" s="359"/>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row>
    <row r="335" spans="1:34">
      <c r="A335" s="74"/>
      <c r="B335" s="74"/>
      <c r="C335" s="156"/>
      <c r="D335" s="74"/>
      <c r="E335" s="162"/>
      <c r="F335" s="161"/>
      <c r="G335" s="74"/>
      <c r="H335" s="161"/>
      <c r="I335" s="359"/>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row>
    <row r="336" spans="1:34">
      <c r="A336" s="74"/>
      <c r="B336" s="74"/>
      <c r="C336" s="156"/>
      <c r="D336" s="74"/>
      <c r="E336" s="162"/>
      <c r="F336" s="161"/>
      <c r="G336" s="74"/>
      <c r="H336" s="161"/>
      <c r="I336" s="359"/>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row>
    <row r="337" spans="1:34">
      <c r="A337" s="74"/>
      <c r="B337" s="74"/>
      <c r="C337" s="156"/>
      <c r="D337" s="74"/>
      <c r="E337" s="162"/>
      <c r="F337" s="161"/>
      <c r="G337" s="74"/>
      <c r="H337" s="161"/>
      <c r="I337" s="359"/>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row>
    <row r="338" spans="1:34">
      <c r="A338" s="74"/>
      <c r="B338" s="74"/>
      <c r="C338" s="156"/>
      <c r="D338" s="74"/>
      <c r="E338" s="162"/>
      <c r="F338" s="161"/>
      <c r="G338" s="74"/>
      <c r="H338" s="161"/>
      <c r="I338" s="359"/>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row>
    <row r="339" spans="1:34">
      <c r="A339" s="74"/>
      <c r="B339" s="74"/>
      <c r="C339" s="156"/>
      <c r="D339" s="74"/>
      <c r="E339" s="162"/>
      <c r="F339" s="161"/>
      <c r="G339" s="74"/>
      <c r="H339" s="161"/>
      <c r="I339" s="359"/>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row>
    <row r="340" spans="1:34">
      <c r="A340" s="74"/>
      <c r="B340" s="74"/>
      <c r="C340" s="156"/>
      <c r="D340" s="74"/>
      <c r="E340" s="162"/>
      <c r="F340" s="161"/>
      <c r="G340" s="74"/>
      <c r="H340" s="161"/>
      <c r="I340" s="359"/>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row>
    <row r="341" spans="1:34">
      <c r="A341" s="74"/>
      <c r="B341" s="74"/>
      <c r="C341" s="156"/>
      <c r="D341" s="74"/>
      <c r="E341" s="162"/>
      <c r="F341" s="161"/>
      <c r="G341" s="74"/>
      <c r="H341" s="161"/>
      <c r="I341" s="359"/>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row>
    <row r="342" spans="1:34">
      <c r="A342" s="74"/>
      <c r="B342" s="74"/>
      <c r="C342" s="156"/>
      <c r="D342" s="74"/>
      <c r="E342" s="162"/>
      <c r="F342" s="161"/>
      <c r="G342" s="74"/>
      <c r="H342" s="161"/>
      <c r="I342" s="359"/>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row>
    <row r="343" spans="1:34">
      <c r="A343" s="74"/>
      <c r="B343" s="74"/>
      <c r="C343" s="156"/>
      <c r="D343" s="74"/>
      <c r="E343" s="162"/>
      <c r="F343" s="161"/>
      <c r="G343" s="74"/>
      <c r="H343" s="161"/>
      <c r="I343" s="359"/>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row>
    <row r="344" spans="1:34">
      <c r="A344" s="74"/>
      <c r="B344" s="74"/>
      <c r="C344" s="156"/>
      <c r="D344" s="74"/>
      <c r="E344" s="162"/>
      <c r="F344" s="161"/>
      <c r="G344" s="74"/>
      <c r="H344" s="161"/>
      <c r="I344" s="359"/>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row>
    <row r="345" spans="1:34">
      <c r="A345" s="74"/>
      <c r="B345" s="74"/>
      <c r="C345" s="156"/>
      <c r="D345" s="74"/>
      <c r="E345" s="162"/>
      <c r="F345" s="161"/>
      <c r="G345" s="74"/>
      <c r="H345" s="161"/>
      <c r="I345" s="359"/>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row>
    <row r="346" spans="1:34">
      <c r="A346" s="74"/>
      <c r="B346" s="74"/>
      <c r="C346" s="156"/>
      <c r="D346" s="74"/>
      <c r="E346" s="162"/>
      <c r="F346" s="161"/>
      <c r="G346" s="74"/>
      <c r="H346" s="161"/>
      <c r="I346" s="359"/>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row>
    <row r="347" spans="1:34">
      <c r="A347" s="74"/>
      <c r="B347" s="74"/>
      <c r="C347" s="156"/>
      <c r="D347" s="74"/>
      <c r="E347" s="162"/>
      <c r="F347" s="161"/>
      <c r="G347" s="74"/>
      <c r="H347" s="161"/>
      <c r="I347" s="359"/>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row>
    <row r="348" spans="1:34">
      <c r="A348" s="74"/>
      <c r="B348" s="74"/>
      <c r="C348" s="156"/>
      <c r="D348" s="74"/>
      <c r="E348" s="162"/>
      <c r="F348" s="161"/>
      <c r="G348" s="74"/>
      <c r="H348" s="161"/>
      <c r="I348" s="359"/>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row>
    <row r="349" spans="1:34">
      <c r="A349" s="74"/>
      <c r="B349" s="74"/>
      <c r="C349" s="156"/>
      <c r="D349" s="74"/>
      <c r="E349" s="162"/>
      <c r="F349" s="161"/>
      <c r="G349" s="74"/>
      <c r="H349" s="161"/>
      <c r="I349" s="359"/>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row>
    <row r="350" spans="1:34">
      <c r="A350" s="74"/>
      <c r="B350" s="74"/>
      <c r="C350" s="156"/>
      <c r="D350" s="74"/>
      <c r="E350" s="162"/>
      <c r="F350" s="161"/>
      <c r="G350" s="74"/>
      <c r="H350" s="161"/>
      <c r="I350" s="359"/>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row>
    <row r="351" spans="1:34">
      <c r="A351" s="74"/>
      <c r="B351" s="74"/>
      <c r="C351" s="156"/>
      <c r="D351" s="74"/>
      <c r="E351" s="162"/>
      <c r="F351" s="161"/>
      <c r="G351" s="74"/>
      <c r="H351" s="161"/>
      <c r="I351" s="359"/>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row>
    <row r="352" spans="1:34">
      <c r="A352" s="74"/>
      <c r="B352" s="74"/>
      <c r="C352" s="156"/>
      <c r="D352" s="74"/>
      <c r="E352" s="162"/>
      <c r="F352" s="161"/>
      <c r="G352" s="74"/>
      <c r="H352" s="161"/>
      <c r="I352" s="359"/>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row>
    <row r="353" spans="1:34">
      <c r="A353" s="74"/>
      <c r="B353" s="74"/>
      <c r="C353" s="156"/>
      <c r="D353" s="74"/>
      <c r="E353" s="162"/>
      <c r="F353" s="161"/>
      <c r="G353" s="74"/>
      <c r="H353" s="161"/>
      <c r="I353" s="359"/>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row>
    <row r="354" spans="1:34">
      <c r="A354" s="74"/>
      <c r="B354" s="74"/>
      <c r="C354" s="156"/>
      <c r="D354" s="74"/>
      <c r="E354" s="162"/>
      <c r="F354" s="161"/>
      <c r="G354" s="74"/>
      <c r="H354" s="161"/>
      <c r="I354" s="359"/>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row>
    <row r="355" spans="1:34">
      <c r="A355" s="74"/>
      <c r="B355" s="74"/>
      <c r="C355" s="156"/>
      <c r="D355" s="74"/>
      <c r="E355" s="162"/>
      <c r="F355" s="161"/>
      <c r="G355" s="74"/>
      <c r="H355" s="161"/>
      <c r="I355" s="359"/>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row>
    <row r="356" spans="1:34">
      <c r="A356" s="74"/>
      <c r="B356" s="74"/>
      <c r="C356" s="156"/>
      <c r="D356" s="74"/>
      <c r="E356" s="162"/>
      <c r="F356" s="161"/>
      <c r="G356" s="74"/>
      <c r="H356" s="161"/>
      <c r="I356" s="359"/>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row>
    <row r="357" spans="1:34">
      <c r="A357" s="74"/>
      <c r="B357" s="74"/>
      <c r="C357" s="156"/>
      <c r="D357" s="74"/>
      <c r="E357" s="162"/>
      <c r="F357" s="161"/>
      <c r="G357" s="74"/>
      <c r="H357" s="161"/>
      <c r="I357" s="359"/>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row>
    <row r="358" spans="1:34">
      <c r="A358" s="74"/>
      <c r="B358" s="74"/>
      <c r="C358" s="156"/>
      <c r="D358" s="74"/>
      <c r="E358" s="162"/>
      <c r="F358" s="161"/>
      <c r="G358" s="74"/>
      <c r="H358" s="161"/>
      <c r="I358" s="359"/>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row>
    <row r="359" spans="1:34">
      <c r="A359" s="74"/>
      <c r="B359" s="74"/>
      <c r="C359" s="156"/>
      <c r="D359" s="74"/>
      <c r="E359" s="162"/>
      <c r="F359" s="161"/>
      <c r="G359" s="74"/>
      <c r="H359" s="161"/>
      <c r="I359" s="359"/>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row>
    <row r="360" spans="1:34">
      <c r="A360" s="74"/>
      <c r="B360" s="74"/>
      <c r="C360" s="156"/>
      <c r="D360" s="74"/>
      <c r="E360" s="162"/>
      <c r="F360" s="161"/>
      <c r="G360" s="74"/>
      <c r="H360" s="161"/>
      <c r="I360" s="359"/>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row>
    <row r="361" spans="1:34">
      <c r="A361" s="74"/>
      <c r="B361" s="74"/>
      <c r="C361" s="156"/>
      <c r="D361" s="74"/>
      <c r="E361" s="162"/>
      <c r="F361" s="161"/>
      <c r="G361" s="74"/>
      <c r="H361" s="161"/>
      <c r="I361" s="359"/>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row>
    <row r="362" spans="1:34">
      <c r="A362" s="74"/>
      <c r="B362" s="74"/>
      <c r="C362" s="156"/>
      <c r="D362" s="74"/>
      <c r="E362" s="162"/>
      <c r="F362" s="161"/>
      <c r="G362" s="74"/>
      <c r="H362" s="161"/>
      <c r="I362" s="359"/>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row>
    <row r="363" spans="1:34">
      <c r="A363" s="74"/>
      <c r="B363" s="74"/>
      <c r="C363" s="156"/>
      <c r="D363" s="74"/>
      <c r="E363" s="162"/>
      <c r="F363" s="161"/>
      <c r="G363" s="74"/>
      <c r="H363" s="161"/>
      <c r="I363" s="359"/>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row>
    <row r="364" spans="1:34">
      <c r="A364" s="74"/>
      <c r="B364" s="74"/>
      <c r="C364" s="156"/>
      <c r="D364" s="74"/>
      <c r="E364" s="162"/>
      <c r="F364" s="161"/>
      <c r="G364" s="74"/>
      <c r="H364" s="161"/>
      <c r="I364" s="359"/>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row>
    <row r="365" spans="1:34">
      <c r="A365" s="74"/>
      <c r="B365" s="74"/>
      <c r="C365" s="156"/>
      <c r="D365" s="74"/>
      <c r="E365" s="162"/>
      <c r="F365" s="161"/>
      <c r="G365" s="74"/>
      <c r="H365" s="161"/>
      <c r="I365" s="359"/>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row>
    <row r="366" spans="1:34">
      <c r="A366" s="74"/>
      <c r="B366" s="74"/>
      <c r="C366" s="156"/>
      <c r="D366" s="74"/>
      <c r="E366" s="162"/>
      <c r="F366" s="161"/>
      <c r="G366" s="74"/>
      <c r="H366" s="161"/>
      <c r="I366" s="359"/>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row>
    <row r="367" spans="1:34">
      <c r="A367" s="74"/>
      <c r="B367" s="74"/>
      <c r="C367" s="156"/>
      <c r="D367" s="74"/>
      <c r="E367" s="162"/>
      <c r="F367" s="161"/>
      <c r="G367" s="74"/>
      <c r="H367" s="161"/>
      <c r="I367" s="359"/>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row>
    <row r="368" spans="1:34">
      <c r="A368" s="74"/>
      <c r="B368" s="74"/>
      <c r="C368" s="156"/>
      <c r="D368" s="74"/>
      <c r="E368" s="162"/>
      <c r="F368" s="161"/>
      <c r="G368" s="74"/>
      <c r="H368" s="161"/>
      <c r="I368" s="359"/>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row>
    <row r="369" spans="1:34">
      <c r="A369" s="74"/>
      <c r="B369" s="74"/>
      <c r="C369" s="156"/>
      <c r="D369" s="74"/>
      <c r="E369" s="162"/>
      <c r="F369" s="161"/>
      <c r="G369" s="74"/>
      <c r="H369" s="161"/>
      <c r="I369" s="359"/>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row>
    <row r="370" spans="1:34">
      <c r="A370" s="74"/>
      <c r="B370" s="74"/>
      <c r="C370" s="156"/>
      <c r="D370" s="74"/>
      <c r="E370" s="162"/>
      <c r="F370" s="161"/>
      <c r="G370" s="74"/>
      <c r="H370" s="161"/>
      <c r="I370" s="359"/>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row>
    <row r="371" spans="1:34">
      <c r="A371" s="74"/>
      <c r="B371" s="74"/>
      <c r="C371" s="156"/>
      <c r="D371" s="74"/>
      <c r="E371" s="162"/>
      <c r="F371" s="161"/>
      <c r="G371" s="74"/>
      <c r="H371" s="161"/>
      <c r="I371" s="359"/>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row>
    <row r="372" spans="1:34">
      <c r="A372" s="74"/>
      <c r="B372" s="74"/>
      <c r="C372" s="156"/>
      <c r="D372" s="74"/>
      <c r="E372" s="162"/>
      <c r="F372" s="161"/>
      <c r="G372" s="74"/>
      <c r="H372" s="161"/>
      <c r="I372" s="359"/>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row>
    <row r="373" spans="1:34">
      <c r="A373" s="74"/>
      <c r="B373" s="74"/>
      <c r="C373" s="156"/>
      <c r="D373" s="74"/>
      <c r="E373" s="162"/>
      <c r="F373" s="161"/>
      <c r="G373" s="74"/>
      <c r="H373" s="161"/>
      <c r="I373" s="359"/>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row>
    <row r="374" spans="1:34">
      <c r="A374" s="74"/>
      <c r="B374" s="74"/>
      <c r="C374" s="156"/>
      <c r="D374" s="74"/>
      <c r="E374" s="162"/>
      <c r="F374" s="161"/>
      <c r="G374" s="74"/>
      <c r="H374" s="161"/>
      <c r="I374" s="359"/>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row>
    <row r="375" spans="1:34">
      <c r="A375" s="74"/>
      <c r="B375" s="74"/>
      <c r="C375" s="156"/>
      <c r="D375" s="74"/>
      <c r="E375" s="162"/>
      <c r="F375" s="161"/>
      <c r="G375" s="74"/>
      <c r="H375" s="161"/>
      <c r="I375" s="359"/>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row>
    <row r="376" spans="1:34">
      <c r="A376" s="74"/>
      <c r="B376" s="74"/>
      <c r="C376" s="156"/>
      <c r="D376" s="74"/>
      <c r="E376" s="162"/>
      <c r="F376" s="161"/>
      <c r="G376" s="74"/>
      <c r="H376" s="161"/>
      <c r="I376" s="359"/>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row>
    <row r="377" spans="1:34">
      <c r="A377" s="74"/>
      <c r="B377" s="74"/>
      <c r="C377" s="156"/>
      <c r="D377" s="74"/>
      <c r="E377" s="162"/>
      <c r="F377" s="161"/>
      <c r="G377" s="74"/>
      <c r="H377" s="161"/>
      <c r="I377" s="359"/>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row>
    <row r="378" spans="1:34">
      <c r="A378" s="74"/>
      <c r="B378" s="74"/>
      <c r="C378" s="156"/>
      <c r="D378" s="74"/>
      <c r="E378" s="162"/>
      <c r="F378" s="161"/>
      <c r="G378" s="74"/>
      <c r="H378" s="161"/>
      <c r="I378" s="359"/>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row>
    <row r="379" spans="1:34">
      <c r="A379" s="74"/>
      <c r="B379" s="74"/>
      <c r="C379" s="156"/>
      <c r="D379" s="74"/>
      <c r="E379" s="162"/>
      <c r="F379" s="161"/>
      <c r="G379" s="74"/>
      <c r="H379" s="161"/>
      <c r="I379" s="359"/>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row>
    <row r="380" spans="1:34">
      <c r="A380" s="74"/>
      <c r="B380" s="74"/>
      <c r="C380" s="156"/>
      <c r="D380" s="74"/>
      <c r="E380" s="162"/>
      <c r="F380" s="161"/>
      <c r="G380" s="74"/>
      <c r="H380" s="161"/>
      <c r="I380" s="359"/>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row>
    <row r="381" spans="1:34">
      <c r="A381" s="74"/>
      <c r="B381" s="74"/>
      <c r="C381" s="156"/>
      <c r="D381" s="74"/>
      <c r="E381" s="162"/>
      <c r="F381" s="161"/>
      <c r="G381" s="74"/>
      <c r="H381" s="161"/>
      <c r="I381" s="359"/>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row>
    <row r="382" spans="1:34">
      <c r="A382" s="74"/>
      <c r="B382" s="74"/>
      <c r="C382" s="156"/>
      <c r="D382" s="74"/>
      <c r="E382" s="162"/>
      <c r="F382" s="161"/>
      <c r="G382" s="74"/>
      <c r="H382" s="161"/>
      <c r="I382" s="359"/>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row>
    <row r="383" spans="1:34">
      <c r="A383" s="74"/>
      <c r="B383" s="74"/>
      <c r="C383" s="156"/>
      <c r="D383" s="74"/>
      <c r="E383" s="162"/>
      <c r="F383" s="161"/>
      <c r="G383" s="74"/>
      <c r="H383" s="161"/>
      <c r="I383" s="359"/>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row>
    <row r="384" spans="1:34">
      <c r="A384" s="74"/>
      <c r="B384" s="74"/>
      <c r="C384" s="156"/>
      <c r="D384" s="74"/>
      <c r="E384" s="162"/>
      <c r="F384" s="161"/>
      <c r="G384" s="74"/>
      <c r="H384" s="161"/>
      <c r="I384" s="359"/>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row>
    <row r="385" spans="1:34">
      <c r="A385" s="74"/>
      <c r="B385" s="74"/>
      <c r="C385" s="156"/>
      <c r="D385" s="74"/>
      <c r="E385" s="162"/>
      <c r="F385" s="161"/>
      <c r="G385" s="74"/>
      <c r="H385" s="161"/>
      <c r="I385" s="359"/>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row>
    <row r="386" spans="1:34">
      <c r="A386" s="74"/>
      <c r="B386" s="74"/>
      <c r="C386" s="156"/>
      <c r="D386" s="74"/>
      <c r="E386" s="162"/>
      <c r="F386" s="161"/>
      <c r="G386" s="74"/>
      <c r="H386" s="161"/>
      <c r="I386" s="359"/>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row>
    <row r="387" spans="1:34">
      <c r="A387" s="74"/>
      <c r="B387" s="74"/>
      <c r="C387" s="156"/>
      <c r="D387" s="74"/>
      <c r="E387" s="162"/>
      <c r="F387" s="161"/>
      <c r="G387" s="74"/>
      <c r="H387" s="161"/>
      <c r="I387" s="359"/>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row>
    <row r="388" spans="1:34">
      <c r="A388" s="74"/>
      <c r="B388" s="74"/>
      <c r="C388" s="156"/>
      <c r="D388" s="74"/>
      <c r="E388" s="162"/>
      <c r="F388" s="161"/>
      <c r="G388" s="74"/>
      <c r="H388" s="161"/>
      <c r="I388" s="359"/>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row>
    <row r="389" spans="1:34">
      <c r="A389" s="74"/>
      <c r="B389" s="74"/>
      <c r="C389" s="156"/>
      <c r="D389" s="74"/>
      <c r="E389" s="162"/>
      <c r="F389" s="161"/>
      <c r="G389" s="74"/>
      <c r="H389" s="161"/>
      <c r="I389" s="359"/>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row>
    <row r="390" spans="1:34">
      <c r="A390" s="74"/>
      <c r="B390" s="74"/>
      <c r="C390" s="156"/>
      <c r="D390" s="74"/>
      <c r="E390" s="162"/>
      <c r="F390" s="161"/>
      <c r="G390" s="74"/>
      <c r="H390" s="161"/>
      <c r="I390" s="359"/>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row>
    <row r="391" spans="1:34">
      <c r="A391" s="74"/>
      <c r="B391" s="74"/>
      <c r="C391" s="156"/>
      <c r="D391" s="74"/>
      <c r="E391" s="162"/>
      <c r="F391" s="161"/>
      <c r="G391" s="74"/>
      <c r="H391" s="161"/>
      <c r="I391" s="359"/>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row>
    <row r="392" spans="1:34">
      <c r="A392" s="74"/>
      <c r="B392" s="74"/>
      <c r="C392" s="156"/>
      <c r="D392" s="74"/>
      <c r="E392" s="162"/>
      <c r="F392" s="161"/>
      <c r="G392" s="74"/>
      <c r="H392" s="161"/>
      <c r="I392" s="359"/>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row>
    <row r="393" spans="1:34">
      <c r="A393" s="74"/>
      <c r="B393" s="74"/>
      <c r="C393" s="156"/>
      <c r="D393" s="74"/>
      <c r="E393" s="162"/>
      <c r="F393" s="161"/>
      <c r="G393" s="74"/>
      <c r="H393" s="161"/>
      <c r="I393" s="359"/>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row>
    <row r="394" spans="1:34">
      <c r="A394" s="74"/>
      <c r="B394" s="74"/>
      <c r="C394" s="156"/>
      <c r="D394" s="74"/>
      <c r="E394" s="162"/>
      <c r="F394" s="161"/>
      <c r="G394" s="74"/>
      <c r="H394" s="161"/>
      <c r="I394" s="359"/>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row>
    <row r="395" spans="1:34">
      <c r="A395" s="74"/>
      <c r="B395" s="74"/>
      <c r="C395" s="156"/>
      <c r="D395" s="74"/>
      <c r="E395" s="162"/>
      <c r="F395" s="161"/>
      <c r="G395" s="74"/>
      <c r="H395" s="161"/>
      <c r="I395" s="359"/>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row>
    <row r="396" spans="1:34">
      <c r="A396" s="74"/>
      <c r="B396" s="74"/>
      <c r="C396" s="156"/>
      <c r="D396" s="74"/>
      <c r="E396" s="162"/>
      <c r="F396" s="161"/>
      <c r="G396" s="74"/>
      <c r="H396" s="161"/>
      <c r="I396" s="359"/>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row>
    <row r="397" spans="1:34">
      <c r="A397" s="74"/>
      <c r="B397" s="74"/>
      <c r="C397" s="156"/>
      <c r="D397" s="74"/>
      <c r="E397" s="162"/>
      <c r="F397" s="161"/>
      <c r="G397" s="74"/>
      <c r="H397" s="161"/>
      <c r="I397" s="359"/>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row>
    <row r="398" spans="1:34">
      <c r="A398" s="74"/>
      <c r="B398" s="74"/>
      <c r="C398" s="156"/>
      <c r="D398" s="74"/>
      <c r="E398" s="162"/>
      <c r="F398" s="161"/>
      <c r="G398" s="74"/>
      <c r="H398" s="161"/>
      <c r="I398" s="359"/>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row>
    <row r="399" spans="1:34">
      <c r="A399" s="74"/>
      <c r="B399" s="74"/>
      <c r="C399" s="156"/>
      <c r="D399" s="74"/>
      <c r="E399" s="162"/>
      <c r="F399" s="161"/>
      <c r="G399" s="74"/>
      <c r="H399" s="161"/>
      <c r="I399" s="359"/>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row>
    <row r="400" spans="1:34">
      <c r="A400" s="74"/>
      <c r="B400" s="74"/>
      <c r="C400" s="156"/>
      <c r="D400" s="74"/>
      <c r="E400" s="162"/>
      <c r="F400" s="161"/>
      <c r="G400" s="74"/>
      <c r="H400" s="161"/>
      <c r="I400" s="359"/>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row>
    <row r="401" spans="1:34">
      <c r="A401" s="74"/>
      <c r="B401" s="74"/>
      <c r="C401" s="156"/>
      <c r="D401" s="74"/>
      <c r="E401" s="162"/>
      <c r="F401" s="161"/>
      <c r="G401" s="74"/>
      <c r="H401" s="161"/>
      <c r="I401" s="359"/>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row>
    <row r="402" spans="1:34">
      <c r="A402" s="74"/>
      <c r="B402" s="74"/>
      <c r="C402" s="156"/>
      <c r="D402" s="74"/>
      <c r="E402" s="162"/>
      <c r="F402" s="161"/>
      <c r="G402" s="74"/>
      <c r="H402" s="161"/>
      <c r="I402" s="359"/>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row>
    <row r="403" spans="1:34">
      <c r="A403" s="74"/>
      <c r="B403" s="74"/>
      <c r="C403" s="156"/>
      <c r="D403" s="74"/>
      <c r="E403" s="162"/>
      <c r="F403" s="161"/>
      <c r="G403" s="74"/>
      <c r="H403" s="161"/>
      <c r="I403" s="359"/>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row>
    <row r="404" spans="1:34">
      <c r="A404" s="74"/>
      <c r="B404" s="74"/>
      <c r="C404" s="156"/>
      <c r="D404" s="74"/>
      <c r="E404" s="162"/>
      <c r="F404" s="161"/>
      <c r="G404" s="74"/>
      <c r="H404" s="161"/>
      <c r="I404" s="359"/>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row>
    <row r="405" spans="1:34">
      <c r="A405" s="74"/>
      <c r="B405" s="74"/>
      <c r="C405" s="156"/>
      <c r="D405" s="74"/>
      <c r="E405" s="162"/>
      <c r="F405" s="161"/>
      <c r="G405" s="74"/>
      <c r="H405" s="161"/>
      <c r="I405" s="359"/>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row>
    <row r="406" spans="1:34">
      <c r="A406" s="74"/>
      <c r="B406" s="74"/>
      <c r="C406" s="156"/>
      <c r="D406" s="74"/>
      <c r="E406" s="162"/>
      <c r="F406" s="161"/>
      <c r="G406" s="74"/>
      <c r="H406" s="161"/>
      <c r="I406" s="359"/>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row>
    <row r="407" spans="1:34">
      <c r="A407" s="74"/>
      <c r="B407" s="74"/>
      <c r="C407" s="156"/>
      <c r="D407" s="74"/>
      <c r="E407" s="162"/>
      <c r="F407" s="161"/>
      <c r="G407" s="74"/>
      <c r="H407" s="161"/>
      <c r="I407" s="359"/>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row>
    <row r="408" spans="1:34">
      <c r="A408" s="74"/>
      <c r="B408" s="74"/>
      <c r="C408" s="156"/>
      <c r="D408" s="74"/>
      <c r="E408" s="162"/>
      <c r="F408" s="161"/>
      <c r="G408" s="74"/>
      <c r="H408" s="161"/>
      <c r="I408" s="359"/>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row>
    <row r="409" spans="1:34">
      <c r="A409" s="74"/>
      <c r="B409" s="74"/>
      <c r="C409" s="156"/>
      <c r="D409" s="74"/>
      <c r="E409" s="162"/>
      <c r="F409" s="161"/>
      <c r="G409" s="74"/>
      <c r="H409" s="161"/>
      <c r="I409" s="359"/>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row>
    <row r="410" spans="1:34">
      <c r="A410" s="74"/>
      <c r="B410" s="74"/>
      <c r="C410" s="156"/>
      <c r="D410" s="74"/>
      <c r="E410" s="162"/>
      <c r="F410" s="161"/>
      <c r="G410" s="74"/>
      <c r="H410" s="161"/>
      <c r="I410" s="359"/>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row>
    <row r="411" spans="1:34">
      <c r="A411" s="74"/>
      <c r="B411" s="74"/>
      <c r="C411" s="156"/>
      <c r="D411" s="74"/>
      <c r="E411" s="162"/>
      <c r="F411" s="161"/>
      <c r="G411" s="74"/>
      <c r="H411" s="161"/>
      <c r="I411" s="359"/>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row>
    <row r="412" spans="1:34">
      <c r="A412" s="74"/>
      <c r="B412" s="74"/>
      <c r="C412" s="156"/>
      <c r="D412" s="74"/>
      <c r="E412" s="162"/>
      <c r="F412" s="161"/>
      <c r="G412" s="74"/>
      <c r="H412" s="161"/>
      <c r="I412" s="359"/>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row>
    <row r="413" spans="1:34">
      <c r="A413" s="74"/>
      <c r="B413" s="74"/>
      <c r="C413" s="156"/>
      <c r="D413" s="74"/>
      <c r="E413" s="162"/>
      <c r="F413" s="161"/>
      <c r="G413" s="74"/>
      <c r="H413" s="161"/>
      <c r="I413" s="359"/>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row>
    <row r="414" spans="1:34">
      <c r="A414" s="74"/>
      <c r="B414" s="74"/>
      <c r="C414" s="156"/>
      <c r="D414" s="74"/>
      <c r="E414" s="162"/>
      <c r="F414" s="161"/>
      <c r="G414" s="74"/>
      <c r="H414" s="161"/>
      <c r="I414" s="359"/>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row>
    <row r="415" spans="1:34">
      <c r="A415" s="74"/>
      <c r="B415" s="74"/>
      <c r="C415" s="156"/>
      <c r="D415" s="74"/>
      <c r="E415" s="162"/>
      <c r="F415" s="161"/>
      <c r="G415" s="74"/>
      <c r="H415" s="161"/>
      <c r="I415" s="359"/>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row>
    <row r="416" spans="1:34">
      <c r="A416" s="74"/>
      <c r="B416" s="74"/>
      <c r="C416" s="156"/>
      <c r="D416" s="74"/>
      <c r="E416" s="162"/>
      <c r="F416" s="161"/>
      <c r="G416" s="74"/>
      <c r="H416" s="161"/>
      <c r="I416" s="359"/>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row>
    <row r="417" spans="1:34">
      <c r="A417" s="74"/>
      <c r="B417" s="74"/>
      <c r="C417" s="156"/>
      <c r="D417" s="74"/>
      <c r="E417" s="162"/>
      <c r="F417" s="161"/>
      <c r="G417" s="74"/>
      <c r="H417" s="161"/>
      <c r="I417" s="359"/>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row>
    <row r="418" spans="1:34">
      <c r="A418" s="74"/>
      <c r="B418" s="74"/>
      <c r="C418" s="156"/>
      <c r="D418" s="74"/>
      <c r="E418" s="162"/>
      <c r="F418" s="161"/>
      <c r="G418" s="74"/>
      <c r="H418" s="161"/>
      <c r="I418" s="359"/>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row>
    <row r="419" spans="1:34">
      <c r="A419" s="74"/>
      <c r="B419" s="74"/>
      <c r="C419" s="156"/>
      <c r="D419" s="74"/>
      <c r="E419" s="162"/>
      <c r="F419" s="161"/>
      <c r="G419" s="74"/>
      <c r="H419" s="161"/>
      <c r="I419" s="359"/>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row>
    <row r="420" spans="1:34">
      <c r="A420" s="74"/>
      <c r="B420" s="74"/>
      <c r="C420" s="156"/>
      <c r="D420" s="74"/>
      <c r="E420" s="162"/>
      <c r="F420" s="161"/>
      <c r="G420" s="74"/>
      <c r="H420" s="161"/>
      <c r="I420" s="359"/>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row>
    <row r="421" spans="1:34">
      <c r="A421" s="74"/>
      <c r="B421" s="74"/>
      <c r="C421" s="156"/>
      <c r="D421" s="74"/>
      <c r="E421" s="162"/>
      <c r="F421" s="161"/>
      <c r="G421" s="74"/>
      <c r="H421" s="161"/>
      <c r="I421" s="359"/>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row>
    <row r="422" spans="1:34">
      <c r="A422" s="74"/>
      <c r="B422" s="74"/>
      <c r="C422" s="156"/>
      <c r="D422" s="74"/>
      <c r="E422" s="162"/>
      <c r="F422" s="161"/>
      <c r="G422" s="74"/>
      <c r="H422" s="161"/>
      <c r="I422" s="359"/>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row>
    <row r="423" spans="1:34">
      <c r="A423" s="74"/>
      <c r="B423" s="74"/>
      <c r="C423" s="156"/>
      <c r="D423" s="74"/>
      <c r="E423" s="162"/>
      <c r="F423" s="161"/>
      <c r="G423" s="74"/>
      <c r="H423" s="161"/>
      <c r="I423" s="359"/>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row>
    <row r="424" spans="1:34">
      <c r="A424" s="74"/>
      <c r="B424" s="74"/>
      <c r="C424" s="156"/>
      <c r="D424" s="74"/>
      <c r="E424" s="162"/>
      <c r="F424" s="161"/>
      <c r="G424" s="74"/>
      <c r="H424" s="161"/>
      <c r="I424" s="359"/>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row>
    <row r="425" spans="1:34">
      <c r="A425" s="74"/>
      <c r="B425" s="74"/>
      <c r="C425" s="156"/>
      <c r="D425" s="74"/>
      <c r="E425" s="162"/>
      <c r="F425" s="161"/>
      <c r="G425" s="74"/>
      <c r="H425" s="161"/>
      <c r="I425" s="359"/>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row>
    <row r="426" spans="1:34">
      <c r="A426" s="74"/>
      <c r="B426" s="74"/>
      <c r="C426" s="156"/>
      <c r="D426" s="74"/>
      <c r="E426" s="162"/>
      <c r="F426" s="161"/>
      <c r="G426" s="74"/>
      <c r="H426" s="161"/>
      <c r="I426" s="359"/>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row>
    <row r="427" spans="1:34">
      <c r="A427" s="74"/>
      <c r="B427" s="74"/>
      <c r="C427" s="156"/>
      <c r="D427" s="74"/>
      <c r="E427" s="162"/>
      <c r="F427" s="161"/>
      <c r="G427" s="74"/>
      <c r="H427" s="161"/>
      <c r="I427" s="359"/>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row>
    <row r="428" spans="1:34">
      <c r="A428" s="74"/>
      <c r="B428" s="74"/>
      <c r="C428" s="156"/>
      <c r="D428" s="74"/>
      <c r="E428" s="162"/>
      <c r="F428" s="161"/>
      <c r="G428" s="74"/>
      <c r="H428" s="161"/>
      <c r="I428" s="359"/>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row>
    <row r="429" spans="1:34">
      <c r="A429" s="74"/>
      <c r="B429" s="74"/>
      <c r="C429" s="156"/>
      <c r="D429" s="74"/>
      <c r="E429" s="162"/>
      <c r="F429" s="161"/>
      <c r="G429" s="74"/>
      <c r="H429" s="161"/>
      <c r="I429" s="359"/>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row>
    <row r="430" spans="1:34">
      <c r="A430" s="74"/>
      <c r="B430" s="74"/>
      <c r="C430" s="156"/>
      <c r="D430" s="74"/>
      <c r="E430" s="162"/>
      <c r="F430" s="161"/>
      <c r="G430" s="74"/>
      <c r="H430" s="161"/>
      <c r="I430" s="359"/>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row>
    <row r="431" spans="1:34">
      <c r="A431" s="74"/>
      <c r="B431" s="74"/>
      <c r="C431" s="156"/>
      <c r="D431" s="74"/>
      <c r="E431" s="162"/>
      <c r="F431" s="161"/>
      <c r="G431" s="74"/>
      <c r="H431" s="161"/>
      <c r="I431" s="359"/>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row>
    <row r="432" spans="1:34">
      <c r="A432" s="74"/>
      <c r="B432" s="74"/>
      <c r="C432" s="156"/>
      <c r="D432" s="74"/>
      <c r="E432" s="162"/>
      <c r="F432" s="161"/>
      <c r="G432" s="74"/>
      <c r="H432" s="161"/>
      <c r="I432" s="359"/>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row>
    <row r="433" spans="1:34">
      <c r="A433" s="74"/>
      <c r="B433" s="74"/>
      <c r="C433" s="156"/>
      <c r="D433" s="74"/>
      <c r="E433" s="162"/>
      <c r="F433" s="161"/>
      <c r="G433" s="74"/>
      <c r="H433" s="161"/>
      <c r="I433" s="359"/>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row>
    <row r="434" spans="1:34">
      <c r="A434" s="74"/>
      <c r="B434" s="74"/>
      <c r="C434" s="156"/>
      <c r="D434" s="74"/>
      <c r="E434" s="162"/>
      <c r="F434" s="161"/>
      <c r="G434" s="74"/>
      <c r="H434" s="161"/>
      <c r="I434" s="359"/>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row>
    <row r="435" spans="1:34">
      <c r="A435" s="74"/>
      <c r="B435" s="74"/>
      <c r="C435" s="156"/>
      <c r="D435" s="74"/>
      <c r="E435" s="162"/>
      <c r="F435" s="161"/>
      <c r="G435" s="74"/>
      <c r="H435" s="161"/>
      <c r="I435" s="359"/>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row>
    <row r="436" spans="1:34">
      <c r="A436" s="74"/>
      <c r="B436" s="74"/>
      <c r="C436" s="156"/>
      <c r="D436" s="74"/>
      <c r="E436" s="162"/>
      <c r="F436" s="161"/>
      <c r="G436" s="74"/>
      <c r="H436" s="161"/>
      <c r="I436" s="359"/>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row>
    <row r="437" spans="1:34">
      <c r="A437" s="74"/>
      <c r="B437" s="74"/>
      <c r="C437" s="156"/>
      <c r="D437" s="74"/>
      <c r="E437" s="162"/>
      <c r="F437" s="161"/>
      <c r="G437" s="74"/>
      <c r="H437" s="161"/>
      <c r="I437" s="359"/>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row>
    <row r="438" spans="1:34">
      <c r="A438" s="74"/>
      <c r="B438" s="74"/>
      <c r="C438" s="156"/>
      <c r="D438" s="74"/>
      <c r="E438" s="162"/>
      <c r="F438" s="161"/>
      <c r="G438" s="74"/>
      <c r="H438" s="161"/>
      <c r="I438" s="359"/>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row>
    <row r="439" spans="1:34">
      <c r="A439" s="74"/>
      <c r="B439" s="74"/>
      <c r="C439" s="156"/>
      <c r="D439" s="74"/>
      <c r="E439" s="162"/>
      <c r="F439" s="161"/>
      <c r="G439" s="74"/>
      <c r="H439" s="161"/>
      <c r="I439" s="359"/>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row>
    <row r="440" spans="1:34">
      <c r="A440" s="74"/>
      <c r="B440" s="74"/>
      <c r="C440" s="156"/>
      <c r="D440" s="74"/>
      <c r="E440" s="162"/>
      <c r="F440" s="161"/>
      <c r="G440" s="74"/>
      <c r="H440" s="161"/>
      <c r="I440" s="359"/>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row>
    <row r="441" spans="1:34">
      <c r="A441" s="74"/>
      <c r="B441" s="74"/>
      <c r="C441" s="156"/>
      <c r="D441" s="74"/>
      <c r="E441" s="162"/>
      <c r="F441" s="161"/>
      <c r="G441" s="74"/>
      <c r="H441" s="161"/>
      <c r="I441" s="359"/>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row>
    <row r="442" spans="1:34">
      <c r="A442" s="74"/>
      <c r="B442" s="74"/>
      <c r="C442" s="156"/>
      <c r="D442" s="74"/>
      <c r="E442" s="162"/>
      <c r="F442" s="161"/>
      <c r="G442" s="74"/>
      <c r="H442" s="161"/>
      <c r="I442" s="359"/>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row>
    <row r="443" spans="1:34">
      <c r="A443" s="74"/>
      <c r="B443" s="74"/>
      <c r="C443" s="156"/>
      <c r="D443" s="74"/>
      <c r="E443" s="162"/>
      <c r="F443" s="161"/>
      <c r="G443" s="74"/>
      <c r="H443" s="161"/>
      <c r="I443" s="359"/>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row>
    <row r="444" spans="1:34">
      <c r="A444" s="74"/>
      <c r="B444" s="74"/>
      <c r="C444" s="156"/>
      <c r="D444" s="74"/>
      <c r="E444" s="162"/>
      <c r="F444" s="161"/>
      <c r="G444" s="74"/>
      <c r="H444" s="161"/>
      <c r="I444" s="359"/>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row>
    <row r="445" spans="1:34">
      <c r="A445" s="74"/>
      <c r="B445" s="74"/>
      <c r="C445" s="156"/>
      <c r="D445" s="74"/>
      <c r="E445" s="162"/>
      <c r="F445" s="161"/>
      <c r="G445" s="74"/>
      <c r="H445" s="161"/>
      <c r="I445" s="359"/>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row>
    <row r="446" spans="1:34">
      <c r="A446" s="74"/>
      <c r="B446" s="74"/>
      <c r="C446" s="156"/>
      <c r="D446" s="74"/>
      <c r="E446" s="162"/>
      <c r="F446" s="161"/>
      <c r="G446" s="74"/>
      <c r="H446" s="161"/>
      <c r="I446" s="359"/>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row>
    <row r="447" spans="1:34">
      <c r="A447" s="74"/>
      <c r="B447" s="74"/>
      <c r="C447" s="156"/>
      <c r="D447" s="74"/>
      <c r="E447" s="162"/>
      <c r="F447" s="161"/>
      <c r="G447" s="74"/>
      <c r="H447" s="161"/>
      <c r="I447" s="359"/>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row>
    <row r="448" spans="1:34">
      <c r="A448" s="74"/>
      <c r="B448" s="74"/>
      <c r="C448" s="156"/>
      <c r="D448" s="74"/>
      <c r="E448" s="162"/>
      <c r="F448" s="161"/>
      <c r="G448" s="74"/>
      <c r="H448" s="161"/>
      <c r="I448" s="359"/>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row>
    <row r="449" spans="1:34">
      <c r="A449" s="74"/>
      <c r="B449" s="74"/>
      <c r="C449" s="156"/>
      <c r="D449" s="74"/>
      <c r="E449" s="162"/>
      <c r="F449" s="161"/>
      <c r="G449" s="74"/>
      <c r="H449" s="161"/>
      <c r="I449" s="359"/>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row>
    <row r="450" spans="1:34">
      <c r="A450" s="74"/>
      <c r="B450" s="74"/>
      <c r="C450" s="156"/>
      <c r="D450" s="74"/>
      <c r="E450" s="162"/>
      <c r="F450" s="161"/>
      <c r="G450" s="74"/>
      <c r="H450" s="161"/>
      <c r="I450" s="359"/>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row>
    <row r="451" spans="1:34">
      <c r="A451" s="74"/>
      <c r="B451" s="74"/>
      <c r="C451" s="156"/>
      <c r="D451" s="74"/>
      <c r="E451" s="162"/>
      <c r="F451" s="161"/>
      <c r="G451" s="74"/>
      <c r="H451" s="161"/>
      <c r="I451" s="359"/>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row>
    <row r="452" spans="1:34">
      <c r="A452" s="74"/>
      <c r="B452" s="74"/>
      <c r="C452" s="156"/>
      <c r="D452" s="74"/>
      <c r="E452" s="162"/>
      <c r="F452" s="161"/>
      <c r="G452" s="74"/>
      <c r="H452" s="161"/>
      <c r="I452" s="359"/>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row>
    <row r="453" spans="1:34">
      <c r="A453" s="74"/>
      <c r="B453" s="74"/>
      <c r="C453" s="156"/>
      <c r="D453" s="74"/>
      <c r="E453" s="162"/>
      <c r="F453" s="161"/>
      <c r="G453" s="74"/>
      <c r="H453" s="161"/>
      <c r="I453" s="359"/>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row>
    <row r="454" spans="1:34">
      <c r="A454" s="74"/>
      <c r="B454" s="74"/>
      <c r="C454" s="156"/>
      <c r="D454" s="74"/>
      <c r="E454" s="162"/>
      <c r="F454" s="161"/>
      <c r="G454" s="74"/>
      <c r="H454" s="161"/>
      <c r="I454" s="359"/>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row>
    <row r="455" spans="1:34">
      <c r="A455" s="74"/>
      <c r="B455" s="74"/>
      <c r="C455" s="156"/>
      <c r="D455" s="74"/>
      <c r="E455" s="162"/>
      <c r="F455" s="161"/>
      <c r="G455" s="74"/>
      <c r="H455" s="161"/>
      <c r="I455" s="359"/>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row>
    <row r="456" spans="1:34">
      <c r="A456" s="74"/>
      <c r="B456" s="74"/>
      <c r="C456" s="156"/>
      <c r="D456" s="74"/>
      <c r="E456" s="162"/>
      <c r="F456" s="161"/>
      <c r="G456" s="74"/>
      <c r="H456" s="161"/>
      <c r="I456" s="359"/>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row>
    <row r="457" spans="1:34">
      <c r="A457" s="74"/>
      <c r="B457" s="74"/>
      <c r="C457" s="156"/>
      <c r="D457" s="74"/>
      <c r="E457" s="162"/>
      <c r="F457" s="161"/>
      <c r="G457" s="74"/>
      <c r="H457" s="161"/>
      <c r="I457" s="359"/>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row>
    <row r="458" spans="1:34">
      <c r="A458" s="74"/>
      <c r="B458" s="74"/>
      <c r="C458" s="156"/>
      <c r="D458" s="74"/>
      <c r="E458" s="162"/>
      <c r="F458" s="161"/>
      <c r="G458" s="74"/>
      <c r="H458" s="161"/>
      <c r="I458" s="359"/>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row>
    <row r="459" spans="1:34">
      <c r="A459" s="74"/>
      <c r="B459" s="74"/>
      <c r="C459" s="156"/>
      <c r="D459" s="74"/>
      <c r="E459" s="162"/>
      <c r="F459" s="161"/>
      <c r="G459" s="74"/>
      <c r="H459" s="161"/>
      <c r="I459" s="359"/>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row>
    <row r="460" spans="1:34">
      <c r="A460" s="74"/>
      <c r="B460" s="74"/>
      <c r="C460" s="156"/>
      <c r="D460" s="74"/>
      <c r="E460" s="162"/>
      <c r="F460" s="161"/>
      <c r="G460" s="74"/>
      <c r="H460" s="161"/>
      <c r="I460" s="359"/>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row>
    <row r="461" spans="1:34">
      <c r="A461" s="74"/>
      <c r="B461" s="74"/>
      <c r="C461" s="156"/>
      <c r="D461" s="74"/>
      <c r="E461" s="162"/>
      <c r="F461" s="161"/>
      <c r="G461" s="74"/>
      <c r="H461" s="161"/>
      <c r="I461" s="359"/>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row>
    <row r="462" spans="1:34">
      <c r="A462" s="74"/>
      <c r="B462" s="74"/>
      <c r="C462" s="156"/>
      <c r="D462" s="74"/>
      <c r="E462" s="162"/>
      <c r="F462" s="161"/>
      <c r="G462" s="74"/>
      <c r="H462" s="161"/>
      <c r="I462" s="359"/>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row>
    <row r="463" spans="1:34">
      <c r="A463" s="74"/>
      <c r="B463" s="74"/>
      <c r="C463" s="156"/>
      <c r="D463" s="74"/>
      <c r="E463" s="162"/>
      <c r="F463" s="161"/>
      <c r="G463" s="74"/>
      <c r="H463" s="161"/>
      <c r="I463" s="359"/>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row>
    <row r="464" spans="1:34">
      <c r="A464" s="74"/>
      <c r="B464" s="74"/>
      <c r="C464" s="156"/>
      <c r="D464" s="74"/>
      <c r="E464" s="162"/>
      <c r="F464" s="161"/>
      <c r="G464" s="74"/>
      <c r="H464" s="161"/>
      <c r="I464" s="359"/>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row>
    <row r="465" spans="1:34">
      <c r="A465" s="74"/>
      <c r="B465" s="74"/>
      <c r="C465" s="156"/>
      <c r="D465" s="74"/>
      <c r="E465" s="162"/>
      <c r="F465" s="161"/>
      <c r="G465" s="74"/>
      <c r="H465" s="161"/>
      <c r="I465" s="359"/>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row>
    <row r="466" spans="1:34">
      <c r="A466" s="74"/>
      <c r="B466" s="74"/>
      <c r="C466" s="156"/>
      <c r="D466" s="74"/>
      <c r="E466" s="162"/>
      <c r="F466" s="161"/>
      <c r="G466" s="74"/>
      <c r="H466" s="161"/>
      <c r="I466" s="359"/>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row>
    <row r="467" spans="1:34">
      <c r="A467" s="74"/>
      <c r="B467" s="74"/>
      <c r="C467" s="156"/>
      <c r="D467" s="74"/>
      <c r="E467" s="162"/>
      <c r="F467" s="161"/>
      <c r="G467" s="74"/>
      <c r="H467" s="161"/>
      <c r="I467" s="359"/>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row>
    <row r="468" spans="1:34">
      <c r="A468" s="74"/>
      <c r="B468" s="74"/>
      <c r="C468" s="156"/>
      <c r="D468" s="74"/>
      <c r="E468" s="162"/>
      <c r="F468" s="161"/>
      <c r="G468" s="74"/>
      <c r="H468" s="161"/>
      <c r="I468" s="359"/>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row>
    <row r="469" spans="1:34">
      <c r="A469" s="74"/>
      <c r="B469" s="74"/>
      <c r="C469" s="156"/>
      <c r="D469" s="74"/>
      <c r="E469" s="162"/>
      <c r="F469" s="161"/>
      <c r="G469" s="74"/>
      <c r="H469" s="161"/>
      <c r="I469" s="359"/>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row>
    <row r="470" spans="1:34">
      <c r="A470" s="74"/>
      <c r="B470" s="74"/>
      <c r="C470" s="156"/>
      <c r="D470" s="74"/>
      <c r="E470" s="162"/>
      <c r="F470" s="161"/>
      <c r="G470" s="74"/>
      <c r="H470" s="161"/>
      <c r="I470" s="359"/>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row>
    <row r="471" spans="1:34">
      <c r="A471" s="74"/>
      <c r="B471" s="74"/>
      <c r="C471" s="156"/>
      <c r="D471" s="74"/>
      <c r="E471" s="162"/>
      <c r="F471" s="161"/>
      <c r="G471" s="74"/>
      <c r="H471" s="161"/>
      <c r="I471" s="359"/>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row>
    <row r="472" spans="1:34">
      <c r="A472" s="74"/>
      <c r="B472" s="74"/>
      <c r="C472" s="156"/>
      <c r="D472" s="74"/>
      <c r="E472" s="162"/>
      <c r="F472" s="161"/>
      <c r="G472" s="74"/>
      <c r="H472" s="161"/>
      <c r="I472" s="359"/>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row>
    <row r="473" spans="1:34">
      <c r="A473" s="74"/>
      <c r="B473" s="74"/>
      <c r="C473" s="156"/>
      <c r="D473" s="74"/>
      <c r="E473" s="162"/>
      <c r="F473" s="161"/>
      <c r="G473" s="74"/>
      <c r="H473" s="161"/>
      <c r="I473" s="359"/>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row>
    <row r="474" spans="1:34">
      <c r="A474" s="74"/>
      <c r="B474" s="74"/>
      <c r="C474" s="156"/>
      <c r="D474" s="74"/>
      <c r="E474" s="162"/>
      <c r="F474" s="161"/>
      <c r="G474" s="74"/>
      <c r="H474" s="161"/>
      <c r="I474" s="359"/>
      <c r="J474" s="74"/>
      <c r="K474" s="74"/>
      <c r="L474" s="74"/>
      <c r="M474" s="74"/>
      <c r="N474" s="74"/>
      <c r="O474" s="74"/>
      <c r="P474" s="74"/>
      <c r="Q474" s="74"/>
      <c r="R474" s="74"/>
      <c r="S474" s="74"/>
      <c r="T474" s="74"/>
      <c r="U474" s="74"/>
      <c r="V474" s="74"/>
      <c r="W474" s="74"/>
      <c r="X474" s="74"/>
      <c r="Y474" s="74"/>
      <c r="Z474" s="74"/>
      <c r="AA474" s="74"/>
      <c r="AB474" s="74"/>
      <c r="AC474" s="74"/>
      <c r="AD474" s="74"/>
      <c r="AE474" s="74"/>
      <c r="AF474" s="74"/>
      <c r="AG474" s="74"/>
      <c r="AH474" s="74"/>
    </row>
    <row r="475" spans="1:34">
      <c r="A475" s="74"/>
      <c r="B475" s="74"/>
      <c r="C475" s="156"/>
      <c r="D475" s="74"/>
      <c r="E475" s="162"/>
      <c r="F475" s="161"/>
      <c r="G475" s="74"/>
      <c r="H475" s="161"/>
      <c r="I475" s="359"/>
      <c r="J475" s="74"/>
      <c r="K475" s="74"/>
      <c r="L475" s="74"/>
      <c r="M475" s="74"/>
      <c r="N475" s="74"/>
      <c r="O475" s="74"/>
      <c r="P475" s="74"/>
      <c r="Q475" s="74"/>
      <c r="R475" s="74"/>
      <c r="S475" s="74"/>
      <c r="T475" s="74"/>
      <c r="U475" s="74"/>
      <c r="V475" s="74"/>
      <c r="W475" s="74"/>
      <c r="X475" s="74"/>
      <c r="Y475" s="74"/>
      <c r="Z475" s="74"/>
      <c r="AA475" s="74"/>
      <c r="AB475" s="74"/>
      <c r="AC475" s="74"/>
      <c r="AD475" s="74"/>
      <c r="AE475" s="74"/>
      <c r="AF475" s="74"/>
      <c r="AG475" s="74"/>
      <c r="AH475" s="74"/>
    </row>
    <row r="476" spans="1:34">
      <c r="A476" s="74"/>
      <c r="B476" s="74"/>
      <c r="C476" s="156"/>
      <c r="D476" s="74"/>
      <c r="E476" s="162"/>
      <c r="F476" s="161"/>
      <c r="G476" s="74"/>
      <c r="H476" s="161"/>
      <c r="I476" s="359"/>
      <c r="J476" s="74"/>
      <c r="K476" s="74"/>
      <c r="L476" s="74"/>
      <c r="M476" s="74"/>
      <c r="N476" s="74"/>
      <c r="O476" s="74"/>
      <c r="P476" s="74"/>
      <c r="Q476" s="74"/>
      <c r="R476" s="74"/>
      <c r="S476" s="74"/>
      <c r="T476" s="74"/>
      <c r="U476" s="74"/>
      <c r="V476" s="74"/>
      <c r="W476" s="74"/>
      <c r="X476" s="74"/>
      <c r="Y476" s="74"/>
      <c r="Z476" s="74"/>
      <c r="AA476" s="74"/>
      <c r="AB476" s="74"/>
      <c r="AC476" s="74"/>
      <c r="AD476" s="74"/>
      <c r="AE476" s="74"/>
      <c r="AF476" s="74"/>
      <c r="AG476" s="74"/>
      <c r="AH476" s="74"/>
    </row>
    <row r="477" spans="1:34">
      <c r="A477" s="74"/>
      <c r="B477" s="74"/>
      <c r="C477" s="156"/>
      <c r="D477" s="74"/>
      <c r="E477" s="162"/>
      <c r="F477" s="161"/>
      <c r="G477" s="74"/>
      <c r="H477" s="161"/>
      <c r="I477" s="359"/>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row>
    <row r="478" spans="1:34">
      <c r="A478" s="74"/>
      <c r="B478" s="74"/>
      <c r="C478" s="156"/>
      <c r="D478" s="74"/>
      <c r="E478" s="162"/>
      <c r="F478" s="161"/>
      <c r="G478" s="74"/>
      <c r="H478" s="161"/>
      <c r="I478" s="359"/>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row>
    <row r="479" spans="1:34">
      <c r="A479" s="74"/>
      <c r="B479" s="74"/>
      <c r="C479" s="156"/>
      <c r="D479" s="74"/>
      <c r="E479" s="162"/>
      <c r="F479" s="161"/>
      <c r="G479" s="74"/>
      <c r="H479" s="161"/>
      <c r="I479" s="359"/>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row>
    <row r="480" spans="1:34">
      <c r="A480" s="74"/>
      <c r="B480" s="74"/>
      <c r="C480" s="156"/>
      <c r="D480" s="74"/>
      <c r="E480" s="162"/>
      <c r="F480" s="161"/>
      <c r="G480" s="74"/>
      <c r="H480" s="161"/>
      <c r="I480" s="359"/>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row>
    <row r="481" spans="1:34">
      <c r="A481" s="74"/>
      <c r="B481" s="74"/>
      <c r="C481" s="156"/>
      <c r="D481" s="74"/>
      <c r="E481" s="162"/>
      <c r="F481" s="161"/>
      <c r="G481" s="74"/>
      <c r="H481" s="161"/>
      <c r="I481" s="359"/>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row>
    <row r="482" spans="1:34">
      <c r="A482" s="74"/>
      <c r="B482" s="74"/>
      <c r="C482" s="156"/>
      <c r="D482" s="74"/>
      <c r="E482" s="162"/>
      <c r="F482" s="161"/>
      <c r="G482" s="74"/>
      <c r="H482" s="161"/>
      <c r="I482" s="359"/>
      <c r="J482" s="74"/>
      <c r="K482" s="74"/>
      <c r="L482" s="74"/>
      <c r="M482" s="74"/>
      <c r="N482" s="74"/>
      <c r="O482" s="74"/>
      <c r="P482" s="74"/>
      <c r="Q482" s="74"/>
      <c r="R482" s="74"/>
      <c r="S482" s="74"/>
      <c r="T482" s="74"/>
      <c r="U482" s="74"/>
      <c r="V482" s="74"/>
      <c r="W482" s="74"/>
      <c r="X482" s="74"/>
      <c r="Y482" s="74"/>
      <c r="Z482" s="74"/>
      <c r="AA482" s="74"/>
      <c r="AB482" s="74"/>
      <c r="AC482" s="74"/>
      <c r="AD482" s="74"/>
      <c r="AE482" s="74"/>
      <c r="AF482" s="74"/>
      <c r="AG482" s="74"/>
      <c r="AH482" s="74"/>
    </row>
    <row r="483" spans="1:34">
      <c r="A483" s="74"/>
      <c r="B483" s="74"/>
      <c r="C483" s="156"/>
      <c r="D483" s="74"/>
      <c r="E483" s="162"/>
      <c r="F483" s="161"/>
      <c r="G483" s="74"/>
      <c r="H483" s="161"/>
      <c r="I483" s="359"/>
      <c r="J483" s="74"/>
      <c r="K483" s="74"/>
      <c r="L483" s="74"/>
      <c r="M483" s="74"/>
      <c r="N483" s="74"/>
      <c r="O483" s="74"/>
      <c r="P483" s="74"/>
      <c r="Q483" s="74"/>
      <c r="R483" s="74"/>
      <c r="S483" s="74"/>
      <c r="T483" s="74"/>
      <c r="U483" s="74"/>
      <c r="V483" s="74"/>
      <c r="W483" s="74"/>
      <c r="X483" s="74"/>
      <c r="Y483" s="74"/>
      <c r="Z483" s="74"/>
      <c r="AA483" s="74"/>
      <c r="AB483" s="74"/>
      <c r="AC483" s="74"/>
      <c r="AD483" s="74"/>
      <c r="AE483" s="74"/>
      <c r="AF483" s="74"/>
      <c r="AG483" s="74"/>
      <c r="AH483" s="74"/>
    </row>
    <row r="484" spans="1:34">
      <c r="A484" s="74"/>
      <c r="B484" s="74"/>
      <c r="C484" s="156"/>
      <c r="D484" s="74"/>
      <c r="E484" s="162"/>
      <c r="F484" s="161"/>
      <c r="G484" s="74"/>
      <c r="H484" s="161"/>
      <c r="I484" s="359"/>
      <c r="J484" s="74"/>
      <c r="K484" s="74"/>
      <c r="L484" s="74"/>
      <c r="M484" s="74"/>
      <c r="N484" s="74"/>
      <c r="O484" s="74"/>
      <c r="P484" s="74"/>
      <c r="Q484" s="74"/>
      <c r="R484" s="74"/>
      <c r="S484" s="74"/>
      <c r="T484" s="74"/>
      <c r="U484" s="74"/>
      <c r="V484" s="74"/>
      <c r="W484" s="74"/>
      <c r="X484" s="74"/>
      <c r="Y484" s="74"/>
      <c r="Z484" s="74"/>
      <c r="AA484" s="74"/>
      <c r="AB484" s="74"/>
      <c r="AC484" s="74"/>
      <c r="AD484" s="74"/>
      <c r="AE484" s="74"/>
      <c r="AF484" s="74"/>
      <c r="AG484" s="74"/>
      <c r="AH484" s="74"/>
    </row>
    <row r="485" spans="1:34">
      <c r="A485" s="74"/>
      <c r="B485" s="74"/>
      <c r="C485" s="156"/>
      <c r="D485" s="74"/>
      <c r="E485" s="162"/>
      <c r="F485" s="161"/>
      <c r="G485" s="74"/>
      <c r="H485" s="161"/>
      <c r="I485" s="359"/>
      <c r="J485" s="74"/>
      <c r="K485" s="74"/>
      <c r="L485" s="74"/>
      <c r="M485" s="74"/>
      <c r="N485" s="74"/>
      <c r="O485" s="74"/>
      <c r="P485" s="74"/>
      <c r="Q485" s="74"/>
      <c r="R485" s="74"/>
      <c r="S485" s="74"/>
      <c r="T485" s="74"/>
      <c r="U485" s="74"/>
      <c r="V485" s="74"/>
      <c r="W485" s="74"/>
      <c r="X485" s="74"/>
      <c r="Y485" s="74"/>
      <c r="Z485" s="74"/>
      <c r="AA485" s="74"/>
      <c r="AB485" s="74"/>
      <c r="AC485" s="74"/>
      <c r="AD485" s="74"/>
      <c r="AE485" s="74"/>
      <c r="AF485" s="74"/>
      <c r="AG485" s="74"/>
      <c r="AH485" s="74"/>
    </row>
    <row r="486" spans="1:34">
      <c r="A486" s="74"/>
      <c r="B486" s="74"/>
      <c r="C486" s="156"/>
      <c r="D486" s="74"/>
      <c r="E486" s="162"/>
      <c r="F486" s="161"/>
      <c r="G486" s="74"/>
      <c r="H486" s="161"/>
      <c r="I486" s="359"/>
      <c r="J486" s="74"/>
      <c r="K486" s="74"/>
      <c r="L486" s="74"/>
      <c r="M486" s="74"/>
      <c r="N486" s="74"/>
      <c r="O486" s="74"/>
      <c r="P486" s="74"/>
      <c r="Q486" s="74"/>
      <c r="R486" s="74"/>
      <c r="S486" s="74"/>
      <c r="T486" s="74"/>
      <c r="U486" s="74"/>
      <c r="V486" s="74"/>
      <c r="W486" s="74"/>
      <c r="X486" s="74"/>
      <c r="Y486" s="74"/>
      <c r="Z486" s="74"/>
      <c r="AA486" s="74"/>
      <c r="AB486" s="74"/>
      <c r="AC486" s="74"/>
      <c r="AD486" s="74"/>
      <c r="AE486" s="74"/>
      <c r="AF486" s="74"/>
      <c r="AG486" s="74"/>
      <c r="AH486" s="74"/>
    </row>
    <row r="487" spans="1:34">
      <c r="A487" s="74"/>
      <c r="B487" s="74"/>
      <c r="C487" s="156"/>
      <c r="D487" s="74"/>
      <c r="E487" s="162"/>
      <c r="F487" s="161"/>
      <c r="G487" s="74"/>
      <c r="H487" s="161"/>
      <c r="I487" s="359"/>
      <c r="J487" s="74"/>
      <c r="K487" s="74"/>
      <c r="L487" s="74"/>
      <c r="M487" s="74"/>
      <c r="N487" s="74"/>
      <c r="O487" s="74"/>
      <c r="P487" s="74"/>
      <c r="Q487" s="74"/>
      <c r="R487" s="74"/>
      <c r="S487" s="74"/>
      <c r="T487" s="74"/>
      <c r="U487" s="74"/>
      <c r="V487" s="74"/>
      <c r="W487" s="74"/>
      <c r="X487" s="74"/>
      <c r="Y487" s="74"/>
      <c r="Z487" s="74"/>
      <c r="AA487" s="74"/>
      <c r="AB487" s="74"/>
      <c r="AC487" s="74"/>
      <c r="AD487" s="74"/>
      <c r="AE487" s="74"/>
      <c r="AF487" s="74"/>
      <c r="AG487" s="74"/>
      <c r="AH487" s="74"/>
    </row>
    <row r="488" spans="1:34">
      <c r="A488" s="74"/>
      <c r="B488" s="74"/>
      <c r="C488" s="156"/>
      <c r="D488" s="74"/>
      <c r="E488" s="162"/>
      <c r="F488" s="161"/>
      <c r="G488" s="74"/>
      <c r="H488" s="161"/>
      <c r="I488" s="359"/>
      <c r="J488" s="74"/>
      <c r="K488" s="74"/>
      <c r="L488" s="74"/>
      <c r="M488" s="74"/>
      <c r="N488" s="74"/>
      <c r="O488" s="74"/>
      <c r="P488" s="74"/>
      <c r="Q488" s="74"/>
      <c r="R488" s="74"/>
      <c r="S488" s="74"/>
      <c r="T488" s="74"/>
      <c r="U488" s="74"/>
      <c r="V488" s="74"/>
      <c r="W488" s="74"/>
      <c r="X488" s="74"/>
      <c r="Y488" s="74"/>
      <c r="Z488" s="74"/>
      <c r="AA488" s="74"/>
      <c r="AB488" s="74"/>
      <c r="AC488" s="74"/>
      <c r="AD488" s="74"/>
      <c r="AE488" s="74"/>
      <c r="AF488" s="74"/>
      <c r="AG488" s="74"/>
      <c r="AH488" s="74"/>
    </row>
    <row r="489" spans="1:34">
      <c r="A489" s="74"/>
      <c r="B489" s="74"/>
      <c r="C489" s="156"/>
      <c r="D489" s="74"/>
      <c r="E489" s="162"/>
      <c r="F489" s="161"/>
      <c r="G489" s="74"/>
      <c r="H489" s="161"/>
      <c r="I489" s="359"/>
      <c r="J489" s="74"/>
      <c r="K489" s="74"/>
      <c r="L489" s="74"/>
      <c r="M489" s="74"/>
      <c r="N489" s="74"/>
      <c r="O489" s="74"/>
      <c r="P489" s="74"/>
      <c r="Q489" s="74"/>
      <c r="R489" s="74"/>
      <c r="S489" s="74"/>
      <c r="T489" s="74"/>
      <c r="U489" s="74"/>
      <c r="V489" s="74"/>
      <c r="W489" s="74"/>
      <c r="X489" s="74"/>
      <c r="Y489" s="74"/>
      <c r="Z489" s="74"/>
      <c r="AA489" s="74"/>
      <c r="AB489" s="74"/>
      <c r="AC489" s="74"/>
      <c r="AD489" s="74"/>
      <c r="AE489" s="74"/>
      <c r="AF489" s="74"/>
      <c r="AG489" s="74"/>
      <c r="AH489" s="74"/>
    </row>
    <row r="490" spans="1:34">
      <c r="A490" s="74"/>
      <c r="B490" s="74"/>
      <c r="C490" s="156"/>
      <c r="D490" s="74"/>
      <c r="E490" s="162"/>
      <c r="F490" s="161"/>
      <c r="G490" s="74"/>
      <c r="H490" s="161"/>
      <c r="I490" s="359"/>
      <c r="J490" s="74"/>
      <c r="K490" s="74"/>
      <c r="L490" s="74"/>
      <c r="M490" s="74"/>
      <c r="N490" s="74"/>
      <c r="O490" s="74"/>
      <c r="P490" s="74"/>
      <c r="Q490" s="74"/>
      <c r="R490" s="74"/>
      <c r="S490" s="74"/>
      <c r="T490" s="74"/>
      <c r="U490" s="74"/>
      <c r="V490" s="74"/>
      <c r="W490" s="74"/>
      <c r="X490" s="74"/>
      <c r="Y490" s="74"/>
      <c r="Z490" s="74"/>
      <c r="AA490" s="74"/>
      <c r="AB490" s="74"/>
      <c r="AC490" s="74"/>
      <c r="AD490" s="74"/>
      <c r="AE490" s="74"/>
      <c r="AF490" s="74"/>
      <c r="AG490" s="74"/>
      <c r="AH490" s="74"/>
    </row>
    <row r="491" spans="1:34">
      <c r="A491" s="74"/>
      <c r="B491" s="74"/>
      <c r="C491" s="156"/>
      <c r="D491" s="74"/>
      <c r="E491" s="162"/>
      <c r="F491" s="161"/>
      <c r="G491" s="74"/>
      <c r="H491" s="161"/>
      <c r="I491" s="359"/>
      <c r="J491" s="74"/>
      <c r="K491" s="74"/>
      <c r="L491" s="74"/>
      <c r="M491" s="74"/>
      <c r="N491" s="74"/>
      <c r="O491" s="74"/>
      <c r="P491" s="74"/>
      <c r="Q491" s="74"/>
      <c r="R491" s="74"/>
      <c r="S491" s="74"/>
      <c r="T491" s="74"/>
      <c r="U491" s="74"/>
      <c r="V491" s="74"/>
      <c r="W491" s="74"/>
      <c r="X491" s="74"/>
      <c r="Y491" s="74"/>
      <c r="Z491" s="74"/>
      <c r="AA491" s="74"/>
      <c r="AB491" s="74"/>
      <c r="AC491" s="74"/>
      <c r="AD491" s="74"/>
      <c r="AE491" s="74"/>
      <c r="AF491" s="74"/>
      <c r="AG491" s="74"/>
      <c r="AH491" s="74"/>
    </row>
    <row r="492" spans="1:34">
      <c r="A492" s="74"/>
      <c r="B492" s="74"/>
      <c r="C492" s="156"/>
      <c r="D492" s="74"/>
      <c r="E492" s="162"/>
      <c r="F492" s="161"/>
      <c r="G492" s="74"/>
      <c r="H492" s="161"/>
      <c r="I492" s="359"/>
      <c r="J492" s="74"/>
      <c r="K492" s="74"/>
      <c r="L492" s="74"/>
      <c r="M492" s="74"/>
      <c r="N492" s="74"/>
      <c r="O492" s="74"/>
      <c r="P492" s="74"/>
      <c r="Q492" s="74"/>
      <c r="R492" s="74"/>
      <c r="S492" s="74"/>
      <c r="T492" s="74"/>
      <c r="U492" s="74"/>
      <c r="V492" s="74"/>
      <c r="W492" s="74"/>
      <c r="X492" s="74"/>
      <c r="Y492" s="74"/>
      <c r="Z492" s="74"/>
      <c r="AA492" s="74"/>
      <c r="AB492" s="74"/>
      <c r="AC492" s="74"/>
      <c r="AD492" s="74"/>
      <c r="AE492" s="74"/>
      <c r="AF492" s="74"/>
      <c r="AG492" s="74"/>
      <c r="AH492" s="74"/>
    </row>
    <row r="493" spans="1:34">
      <c r="A493" s="74"/>
      <c r="B493" s="74"/>
      <c r="C493" s="156"/>
      <c r="D493" s="74"/>
      <c r="E493" s="162"/>
      <c r="F493" s="161"/>
      <c r="G493" s="74"/>
      <c r="H493" s="161"/>
      <c r="I493" s="359"/>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row>
    <row r="494" spans="1:34">
      <c r="A494" s="74"/>
      <c r="B494" s="74"/>
      <c r="C494" s="156"/>
      <c r="D494" s="74"/>
      <c r="E494" s="162"/>
      <c r="F494" s="161"/>
      <c r="G494" s="74"/>
      <c r="H494" s="161"/>
      <c r="I494" s="359"/>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row>
    <row r="495" spans="1:34">
      <c r="A495" s="74"/>
      <c r="B495" s="74"/>
      <c r="C495" s="156"/>
      <c r="D495" s="74"/>
      <c r="E495" s="162"/>
      <c r="F495" s="161"/>
      <c r="G495" s="74"/>
      <c r="H495" s="161"/>
      <c r="I495" s="359"/>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row>
    <row r="496" spans="1:34">
      <c r="A496" s="74"/>
      <c r="B496" s="74"/>
      <c r="C496" s="156"/>
      <c r="D496" s="74"/>
      <c r="E496" s="162"/>
      <c r="F496" s="161"/>
      <c r="G496" s="74"/>
      <c r="H496" s="161"/>
      <c r="I496" s="359"/>
      <c r="J496" s="74"/>
      <c r="K496" s="74"/>
      <c r="L496" s="74"/>
      <c r="M496" s="74"/>
      <c r="N496" s="74"/>
      <c r="O496" s="74"/>
      <c r="P496" s="74"/>
      <c r="Q496" s="74"/>
      <c r="R496" s="74"/>
      <c r="S496" s="74"/>
      <c r="T496" s="74"/>
      <c r="U496" s="74"/>
      <c r="V496" s="74"/>
      <c r="W496" s="74"/>
      <c r="X496" s="74"/>
      <c r="Y496" s="74"/>
      <c r="Z496" s="74"/>
      <c r="AA496" s="74"/>
      <c r="AB496" s="74"/>
      <c r="AC496" s="74"/>
      <c r="AD496" s="74"/>
      <c r="AE496" s="74"/>
      <c r="AF496" s="74"/>
      <c r="AG496" s="74"/>
      <c r="AH496" s="74"/>
    </row>
    <row r="497" spans="1:34">
      <c r="A497" s="74"/>
      <c r="B497" s="74"/>
      <c r="C497" s="156"/>
      <c r="D497" s="74"/>
      <c r="E497" s="162"/>
      <c r="F497" s="161"/>
      <c r="G497" s="74"/>
      <c r="H497" s="161"/>
      <c r="I497" s="359"/>
      <c r="J497" s="74"/>
      <c r="K497" s="74"/>
      <c r="L497" s="74"/>
      <c r="M497" s="74"/>
      <c r="N497" s="74"/>
      <c r="O497" s="74"/>
      <c r="P497" s="74"/>
      <c r="Q497" s="74"/>
      <c r="R497" s="74"/>
      <c r="S497" s="74"/>
      <c r="T497" s="74"/>
      <c r="U497" s="74"/>
      <c r="V497" s="74"/>
      <c r="W497" s="74"/>
      <c r="X497" s="74"/>
      <c r="Y497" s="74"/>
      <c r="Z497" s="74"/>
      <c r="AA497" s="74"/>
      <c r="AB497" s="74"/>
      <c r="AC497" s="74"/>
      <c r="AD497" s="74"/>
      <c r="AE497" s="74"/>
      <c r="AF497" s="74"/>
      <c r="AG497" s="74"/>
      <c r="AH497" s="74"/>
    </row>
    <row r="498" spans="1:34">
      <c r="A498" s="74"/>
      <c r="B498" s="74"/>
      <c r="C498" s="156"/>
      <c r="D498" s="74"/>
      <c r="E498" s="162"/>
      <c r="F498" s="161"/>
      <c r="G498" s="74"/>
      <c r="H498" s="161"/>
      <c r="I498" s="359"/>
      <c r="J498" s="74"/>
      <c r="K498" s="74"/>
      <c r="L498" s="74"/>
      <c r="M498" s="74"/>
      <c r="N498" s="74"/>
      <c r="O498" s="74"/>
      <c r="P498" s="74"/>
      <c r="Q498" s="74"/>
      <c r="R498" s="74"/>
      <c r="S498" s="74"/>
      <c r="T498" s="74"/>
      <c r="U498" s="74"/>
      <c r="V498" s="74"/>
      <c r="W498" s="74"/>
      <c r="X498" s="74"/>
      <c r="Y498" s="74"/>
      <c r="Z498" s="74"/>
      <c r="AA498" s="74"/>
      <c r="AB498" s="74"/>
      <c r="AC498" s="74"/>
      <c r="AD498" s="74"/>
      <c r="AE498" s="74"/>
      <c r="AF498" s="74"/>
      <c r="AG498" s="74"/>
      <c r="AH498" s="74"/>
    </row>
    <row r="499" spans="1:34">
      <c r="A499" s="74"/>
      <c r="B499" s="74"/>
      <c r="C499" s="156"/>
      <c r="D499" s="74"/>
      <c r="E499" s="162"/>
      <c r="F499" s="161"/>
      <c r="G499" s="74"/>
      <c r="H499" s="161"/>
      <c r="I499" s="359"/>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row>
    <row r="500" spans="1:34">
      <c r="A500" s="74"/>
      <c r="B500" s="74"/>
      <c r="C500" s="156"/>
      <c r="D500" s="74"/>
      <c r="E500" s="162"/>
      <c r="F500" s="161"/>
      <c r="G500" s="74"/>
      <c r="H500" s="161"/>
      <c r="I500" s="359"/>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row>
    <row r="501" spans="1:34">
      <c r="A501" s="74"/>
      <c r="B501" s="74"/>
      <c r="C501" s="156"/>
      <c r="D501" s="74"/>
      <c r="E501" s="162"/>
      <c r="F501" s="161"/>
      <c r="G501" s="74"/>
      <c r="H501" s="161"/>
      <c r="I501" s="359"/>
      <c r="J501" s="74"/>
      <c r="K501" s="74"/>
      <c r="L501" s="74"/>
      <c r="M501" s="74"/>
      <c r="N501" s="74"/>
      <c r="O501" s="74"/>
      <c r="P501" s="74"/>
      <c r="Q501" s="74"/>
      <c r="R501" s="74"/>
      <c r="S501" s="74"/>
      <c r="T501" s="74"/>
      <c r="U501" s="74"/>
      <c r="V501" s="74"/>
      <c r="W501" s="74"/>
      <c r="X501" s="74"/>
      <c r="Y501" s="74"/>
      <c r="Z501" s="74"/>
      <c r="AA501" s="74"/>
      <c r="AB501" s="74"/>
      <c r="AC501" s="74"/>
      <c r="AD501" s="74"/>
      <c r="AE501" s="74"/>
      <c r="AF501" s="74"/>
      <c r="AG501" s="74"/>
      <c r="AH501" s="74"/>
    </row>
    <row r="502" spans="1:34">
      <c r="A502" s="74"/>
      <c r="B502" s="74"/>
      <c r="C502" s="156"/>
      <c r="D502" s="74"/>
      <c r="E502" s="162"/>
      <c r="F502" s="161"/>
      <c r="G502" s="74"/>
      <c r="H502" s="161"/>
      <c r="I502" s="359"/>
      <c r="J502" s="74"/>
      <c r="K502" s="74"/>
      <c r="L502" s="74"/>
      <c r="M502" s="74"/>
      <c r="N502" s="74"/>
      <c r="O502" s="74"/>
      <c r="P502" s="74"/>
      <c r="Q502" s="74"/>
      <c r="R502" s="74"/>
      <c r="S502" s="74"/>
      <c r="T502" s="74"/>
      <c r="U502" s="74"/>
      <c r="V502" s="74"/>
      <c r="W502" s="74"/>
      <c r="X502" s="74"/>
      <c r="Y502" s="74"/>
      <c r="Z502" s="74"/>
      <c r="AA502" s="74"/>
      <c r="AB502" s="74"/>
      <c r="AC502" s="74"/>
      <c r="AD502" s="74"/>
      <c r="AE502" s="74"/>
      <c r="AF502" s="74"/>
      <c r="AG502" s="74"/>
      <c r="AH502" s="74"/>
    </row>
    <row r="503" spans="1:34">
      <c r="A503" s="74"/>
      <c r="B503" s="74"/>
      <c r="C503" s="156"/>
      <c r="D503" s="74"/>
      <c r="E503" s="162"/>
      <c r="F503" s="161"/>
      <c r="G503" s="74"/>
      <c r="H503" s="161"/>
      <c r="I503" s="359"/>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74"/>
      <c r="AH503" s="74"/>
    </row>
    <row r="504" spans="1:34">
      <c r="A504" s="74"/>
      <c r="B504" s="74"/>
      <c r="C504" s="156"/>
      <c r="D504" s="74"/>
      <c r="E504" s="162"/>
      <c r="F504" s="161"/>
      <c r="G504" s="74"/>
      <c r="H504" s="161"/>
      <c r="I504" s="359"/>
      <c r="J504" s="74"/>
      <c r="K504" s="74"/>
      <c r="L504" s="74"/>
      <c r="M504" s="74"/>
      <c r="N504" s="74"/>
      <c r="O504" s="74"/>
      <c r="P504" s="74"/>
      <c r="Q504" s="74"/>
      <c r="R504" s="74"/>
      <c r="S504" s="74"/>
      <c r="T504" s="74"/>
      <c r="U504" s="74"/>
      <c r="V504" s="74"/>
      <c r="W504" s="74"/>
      <c r="X504" s="74"/>
      <c r="Y504" s="74"/>
      <c r="Z504" s="74"/>
      <c r="AA504" s="74"/>
      <c r="AB504" s="74"/>
      <c r="AC504" s="74"/>
      <c r="AD504" s="74"/>
      <c r="AE504" s="74"/>
      <c r="AF504" s="74"/>
      <c r="AG504" s="74"/>
      <c r="AH504" s="74"/>
    </row>
    <row r="505" spans="1:34">
      <c r="A505" s="74"/>
      <c r="B505" s="74"/>
      <c r="C505" s="156"/>
      <c r="D505" s="74"/>
      <c r="E505" s="162"/>
      <c r="F505" s="161"/>
      <c r="G505" s="74"/>
      <c r="H505" s="161"/>
      <c r="I505" s="359"/>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row>
    <row r="506" spans="1:34">
      <c r="A506" s="74"/>
      <c r="B506" s="74"/>
      <c r="C506" s="156"/>
      <c r="D506" s="74"/>
      <c r="E506" s="162"/>
      <c r="F506" s="161"/>
      <c r="G506" s="74"/>
      <c r="H506" s="161"/>
      <c r="I506" s="359"/>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row>
    <row r="507" spans="1:34">
      <c r="A507" s="74"/>
      <c r="B507" s="74"/>
      <c r="C507" s="156"/>
      <c r="D507" s="74"/>
      <c r="E507" s="162"/>
      <c r="F507" s="161"/>
      <c r="G507" s="74"/>
      <c r="H507" s="161"/>
      <c r="I507" s="359"/>
      <c r="J507" s="74"/>
      <c r="K507" s="74"/>
      <c r="L507" s="74"/>
      <c r="M507" s="74"/>
      <c r="N507" s="74"/>
      <c r="O507" s="74"/>
      <c r="P507" s="74"/>
      <c r="Q507" s="74"/>
      <c r="R507" s="74"/>
      <c r="S507" s="74"/>
      <c r="T507" s="74"/>
      <c r="U507" s="74"/>
      <c r="V507" s="74"/>
      <c r="W507" s="74"/>
      <c r="X507" s="74"/>
      <c r="Y507" s="74"/>
      <c r="Z507" s="74"/>
      <c r="AA507" s="74"/>
      <c r="AB507" s="74"/>
      <c r="AC507" s="74"/>
      <c r="AD507" s="74"/>
      <c r="AE507" s="74"/>
      <c r="AF507" s="74"/>
      <c r="AG507" s="74"/>
      <c r="AH507" s="74"/>
    </row>
    <row r="508" spans="1:34">
      <c r="A508" s="74"/>
      <c r="B508" s="74"/>
      <c r="C508" s="156"/>
      <c r="D508" s="74"/>
      <c r="E508" s="162"/>
      <c r="F508" s="161"/>
      <c r="G508" s="74"/>
      <c r="H508" s="161"/>
      <c r="I508" s="359"/>
      <c r="J508" s="74"/>
      <c r="K508" s="74"/>
      <c r="L508" s="74"/>
      <c r="M508" s="74"/>
      <c r="N508" s="74"/>
      <c r="O508" s="74"/>
      <c r="P508" s="74"/>
      <c r="Q508" s="74"/>
      <c r="R508" s="74"/>
      <c r="S508" s="74"/>
      <c r="T508" s="74"/>
      <c r="U508" s="74"/>
      <c r="V508" s="74"/>
      <c r="W508" s="74"/>
      <c r="X508" s="74"/>
      <c r="Y508" s="74"/>
      <c r="Z508" s="74"/>
      <c r="AA508" s="74"/>
      <c r="AB508" s="74"/>
      <c r="AC508" s="74"/>
      <c r="AD508" s="74"/>
      <c r="AE508" s="74"/>
      <c r="AF508" s="74"/>
      <c r="AG508" s="74"/>
      <c r="AH508" s="74"/>
    </row>
    <row r="509" spans="1:34">
      <c r="A509" s="74"/>
      <c r="B509" s="74"/>
      <c r="C509" s="156"/>
      <c r="D509" s="74"/>
      <c r="E509" s="162"/>
      <c r="F509" s="161"/>
      <c r="G509" s="74"/>
      <c r="H509" s="161"/>
      <c r="I509" s="359"/>
      <c r="J509" s="74"/>
      <c r="K509" s="74"/>
      <c r="L509" s="74"/>
      <c r="M509" s="74"/>
      <c r="N509" s="74"/>
      <c r="O509" s="74"/>
      <c r="P509" s="74"/>
      <c r="Q509" s="74"/>
      <c r="R509" s="74"/>
      <c r="S509" s="74"/>
      <c r="T509" s="74"/>
      <c r="U509" s="74"/>
      <c r="V509" s="74"/>
      <c r="W509" s="74"/>
      <c r="X509" s="74"/>
      <c r="Y509" s="74"/>
      <c r="Z509" s="74"/>
      <c r="AA509" s="74"/>
      <c r="AB509" s="74"/>
      <c r="AC509" s="74"/>
      <c r="AD509" s="74"/>
      <c r="AE509" s="74"/>
      <c r="AF509" s="74"/>
      <c r="AG509" s="74"/>
      <c r="AH509" s="74"/>
    </row>
    <row r="510" spans="1:34">
      <c r="A510" s="74"/>
      <c r="B510" s="74"/>
      <c r="C510" s="156"/>
      <c r="D510" s="74"/>
      <c r="E510" s="162"/>
      <c r="F510" s="161"/>
      <c r="G510" s="74"/>
      <c r="H510" s="161"/>
      <c r="I510" s="359"/>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row>
    <row r="511" spans="1:34">
      <c r="A511" s="74"/>
      <c r="B511" s="74"/>
      <c r="C511" s="156"/>
      <c r="D511" s="74"/>
      <c r="E511" s="162"/>
      <c r="F511" s="161"/>
      <c r="G511" s="74"/>
      <c r="H511" s="161"/>
      <c r="I511" s="359"/>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row>
    <row r="512" spans="1:34">
      <c r="A512" s="74"/>
      <c r="B512" s="74"/>
      <c r="C512" s="156"/>
      <c r="D512" s="74"/>
      <c r="E512" s="162"/>
      <c r="F512" s="161"/>
      <c r="G512" s="74"/>
      <c r="H512" s="161"/>
      <c r="I512" s="359"/>
      <c r="J512" s="74"/>
      <c r="K512" s="74"/>
      <c r="L512" s="74"/>
      <c r="M512" s="74"/>
      <c r="N512" s="74"/>
      <c r="O512" s="74"/>
      <c r="P512" s="74"/>
      <c r="Q512" s="74"/>
      <c r="R512" s="74"/>
      <c r="S512" s="74"/>
      <c r="T512" s="74"/>
      <c r="U512" s="74"/>
      <c r="V512" s="74"/>
      <c r="W512" s="74"/>
      <c r="X512" s="74"/>
      <c r="Y512" s="74"/>
      <c r="Z512" s="74"/>
      <c r="AA512" s="74"/>
      <c r="AB512" s="74"/>
      <c r="AC512" s="74"/>
      <c r="AD512" s="74"/>
      <c r="AE512" s="74"/>
      <c r="AF512" s="74"/>
      <c r="AG512" s="74"/>
      <c r="AH512" s="74"/>
    </row>
    <row r="513" spans="1:34">
      <c r="A513" s="74"/>
      <c r="B513" s="74"/>
      <c r="C513" s="156"/>
      <c r="D513" s="74"/>
      <c r="E513" s="162"/>
      <c r="F513" s="161"/>
      <c r="G513" s="74"/>
      <c r="H513" s="161"/>
      <c r="I513" s="359"/>
      <c r="J513" s="74"/>
      <c r="K513" s="74"/>
      <c r="L513" s="74"/>
      <c r="M513" s="74"/>
      <c r="N513" s="74"/>
      <c r="O513" s="74"/>
      <c r="P513" s="74"/>
      <c r="Q513" s="74"/>
      <c r="R513" s="74"/>
      <c r="S513" s="74"/>
      <c r="T513" s="74"/>
      <c r="U513" s="74"/>
      <c r="V513" s="74"/>
      <c r="W513" s="74"/>
      <c r="X513" s="74"/>
      <c r="Y513" s="74"/>
      <c r="Z513" s="74"/>
      <c r="AA513" s="74"/>
      <c r="AB513" s="74"/>
      <c r="AC513" s="74"/>
      <c r="AD513" s="74"/>
      <c r="AE513" s="74"/>
      <c r="AF513" s="74"/>
      <c r="AG513" s="74"/>
      <c r="AH513" s="74"/>
    </row>
    <row r="514" spans="1:34">
      <c r="A514" s="74"/>
      <c r="B514" s="74"/>
      <c r="C514" s="156"/>
      <c r="D514" s="74"/>
      <c r="E514" s="162"/>
      <c r="F514" s="161"/>
      <c r="G514" s="74"/>
      <c r="H514" s="161"/>
      <c r="I514" s="359"/>
      <c r="J514" s="74"/>
      <c r="K514" s="74"/>
      <c r="L514" s="74"/>
      <c r="M514" s="74"/>
      <c r="N514" s="74"/>
      <c r="O514" s="74"/>
      <c r="P514" s="74"/>
      <c r="Q514" s="74"/>
      <c r="R514" s="74"/>
      <c r="S514" s="74"/>
      <c r="T514" s="74"/>
      <c r="U514" s="74"/>
      <c r="V514" s="74"/>
      <c r="W514" s="74"/>
      <c r="X514" s="74"/>
      <c r="Y514" s="74"/>
      <c r="Z514" s="74"/>
      <c r="AA514" s="74"/>
      <c r="AB514" s="74"/>
      <c r="AC514" s="74"/>
      <c r="AD514" s="74"/>
      <c r="AE514" s="74"/>
      <c r="AF514" s="74"/>
      <c r="AG514" s="74"/>
      <c r="AH514" s="74"/>
    </row>
    <row r="515" spans="1:34">
      <c r="A515" s="74"/>
      <c r="B515" s="74"/>
      <c r="C515" s="156"/>
      <c r="D515" s="74"/>
      <c r="E515" s="162"/>
      <c r="F515" s="161"/>
      <c r="G515" s="74"/>
      <c r="H515" s="161"/>
      <c r="I515" s="359"/>
      <c r="J515" s="74"/>
      <c r="K515" s="74"/>
      <c r="L515" s="74"/>
      <c r="M515" s="74"/>
      <c r="N515" s="74"/>
      <c r="O515" s="74"/>
      <c r="P515" s="74"/>
      <c r="Q515" s="74"/>
      <c r="R515" s="74"/>
      <c r="S515" s="74"/>
      <c r="T515" s="74"/>
      <c r="U515" s="74"/>
      <c r="V515" s="74"/>
      <c r="W515" s="74"/>
      <c r="X515" s="74"/>
      <c r="Y515" s="74"/>
      <c r="Z515" s="74"/>
      <c r="AA515" s="74"/>
      <c r="AB515" s="74"/>
      <c r="AC515" s="74"/>
      <c r="AD515" s="74"/>
      <c r="AE515" s="74"/>
      <c r="AF515" s="74"/>
      <c r="AG515" s="74"/>
      <c r="AH515" s="74"/>
    </row>
    <row r="516" spans="1:34">
      <c r="A516" s="74"/>
      <c r="B516" s="74"/>
      <c r="C516" s="156"/>
      <c r="D516" s="74"/>
      <c r="E516" s="162"/>
      <c r="F516" s="161"/>
      <c r="G516" s="74"/>
      <c r="H516" s="161"/>
      <c r="I516" s="359"/>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row>
    <row r="517" spans="1:34">
      <c r="A517" s="74"/>
      <c r="B517" s="74"/>
      <c r="C517" s="156"/>
      <c r="D517" s="74"/>
      <c r="E517" s="162"/>
      <c r="F517" s="161"/>
      <c r="G517" s="74"/>
      <c r="H517" s="161"/>
      <c r="I517" s="359"/>
      <c r="J517" s="74"/>
      <c r="K517" s="74"/>
      <c r="L517" s="74"/>
      <c r="M517" s="74"/>
      <c r="N517" s="74"/>
      <c r="O517" s="74"/>
      <c r="P517" s="74"/>
      <c r="Q517" s="74"/>
      <c r="R517" s="74"/>
      <c r="S517" s="74"/>
      <c r="T517" s="74"/>
      <c r="U517" s="74"/>
      <c r="V517" s="74"/>
      <c r="W517" s="74"/>
      <c r="X517" s="74"/>
      <c r="Y517" s="74"/>
      <c r="Z517" s="74"/>
      <c r="AA517" s="74"/>
      <c r="AB517" s="74"/>
      <c r="AC517" s="74"/>
      <c r="AD517" s="74"/>
      <c r="AE517" s="74"/>
      <c r="AF517" s="74"/>
      <c r="AG517" s="74"/>
      <c r="AH517" s="74"/>
    </row>
    <row r="518" spans="1:34">
      <c r="A518" s="74"/>
      <c r="B518" s="74"/>
      <c r="C518" s="156"/>
      <c r="D518" s="74"/>
      <c r="E518" s="162"/>
      <c r="F518" s="161"/>
      <c r="G518" s="74"/>
      <c r="H518" s="161"/>
      <c r="I518" s="359"/>
      <c r="J518" s="74"/>
      <c r="K518" s="74"/>
      <c r="L518" s="74"/>
      <c r="M518" s="74"/>
      <c r="N518" s="74"/>
      <c r="O518" s="74"/>
      <c r="P518" s="74"/>
      <c r="Q518" s="74"/>
      <c r="R518" s="74"/>
      <c r="S518" s="74"/>
      <c r="T518" s="74"/>
      <c r="U518" s="74"/>
      <c r="V518" s="74"/>
      <c r="W518" s="74"/>
      <c r="X518" s="74"/>
      <c r="Y518" s="74"/>
      <c r="Z518" s="74"/>
      <c r="AA518" s="74"/>
      <c r="AB518" s="74"/>
      <c r="AC518" s="74"/>
      <c r="AD518" s="74"/>
      <c r="AE518" s="74"/>
      <c r="AF518" s="74"/>
      <c r="AG518" s="74"/>
      <c r="AH518" s="74"/>
    </row>
    <row r="519" spans="1:34">
      <c r="A519" s="74"/>
      <c r="B519" s="74"/>
      <c r="C519" s="156"/>
      <c r="D519" s="74"/>
      <c r="E519" s="162"/>
      <c r="F519" s="161"/>
      <c r="G519" s="74"/>
      <c r="H519" s="161"/>
      <c r="I519" s="359"/>
      <c r="J519" s="74"/>
      <c r="K519" s="74"/>
      <c r="L519" s="74"/>
      <c r="M519" s="74"/>
      <c r="N519" s="74"/>
      <c r="O519" s="74"/>
      <c r="P519" s="74"/>
      <c r="Q519" s="74"/>
      <c r="R519" s="74"/>
      <c r="S519" s="74"/>
      <c r="T519" s="74"/>
      <c r="U519" s="74"/>
      <c r="V519" s="74"/>
      <c r="W519" s="74"/>
      <c r="X519" s="74"/>
      <c r="Y519" s="74"/>
      <c r="Z519" s="74"/>
      <c r="AA519" s="74"/>
      <c r="AB519" s="74"/>
      <c r="AC519" s="74"/>
      <c r="AD519" s="74"/>
      <c r="AE519" s="74"/>
      <c r="AF519" s="74"/>
      <c r="AG519" s="74"/>
      <c r="AH519" s="74"/>
    </row>
    <row r="520" spans="1:34">
      <c r="A520" s="74"/>
      <c r="B520" s="74"/>
      <c r="C520" s="156"/>
      <c r="D520" s="74"/>
      <c r="E520" s="162"/>
      <c r="F520" s="161"/>
      <c r="G520" s="74"/>
      <c r="H520" s="161"/>
      <c r="I520" s="359"/>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row>
    <row r="521" spans="1:34">
      <c r="A521" s="74"/>
      <c r="B521" s="74"/>
      <c r="C521" s="156"/>
      <c r="D521" s="74"/>
      <c r="E521" s="162"/>
      <c r="F521" s="161"/>
      <c r="G521" s="74"/>
      <c r="H521" s="161"/>
      <c r="I521" s="359"/>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row>
    <row r="522" spans="1:34">
      <c r="A522" s="74"/>
      <c r="B522" s="74"/>
      <c r="C522" s="156"/>
      <c r="D522" s="74"/>
      <c r="E522" s="162"/>
      <c r="F522" s="161"/>
      <c r="G522" s="74"/>
      <c r="H522" s="161"/>
      <c r="I522" s="359"/>
      <c r="J522" s="74"/>
      <c r="K522" s="74"/>
      <c r="L522" s="74"/>
      <c r="M522" s="74"/>
      <c r="N522" s="74"/>
      <c r="O522" s="74"/>
      <c r="P522" s="74"/>
      <c r="Q522" s="74"/>
      <c r="R522" s="74"/>
      <c r="S522" s="74"/>
      <c r="T522" s="74"/>
      <c r="U522" s="74"/>
      <c r="V522" s="74"/>
      <c r="W522" s="74"/>
      <c r="X522" s="74"/>
      <c r="Y522" s="74"/>
      <c r="Z522" s="74"/>
      <c r="AA522" s="74"/>
      <c r="AB522" s="74"/>
      <c r="AC522" s="74"/>
      <c r="AD522" s="74"/>
      <c r="AE522" s="74"/>
      <c r="AF522" s="74"/>
      <c r="AG522" s="74"/>
      <c r="AH522" s="74"/>
    </row>
    <row r="523" spans="1:34">
      <c r="A523" s="74"/>
      <c r="B523" s="74"/>
      <c r="C523" s="156"/>
      <c r="D523" s="74"/>
      <c r="E523" s="162"/>
      <c r="F523" s="161"/>
      <c r="G523" s="74"/>
      <c r="H523" s="161"/>
      <c r="I523" s="359"/>
      <c r="J523" s="74"/>
      <c r="K523" s="74"/>
      <c r="L523" s="74"/>
      <c r="M523" s="74"/>
      <c r="N523" s="74"/>
      <c r="O523" s="74"/>
      <c r="P523" s="74"/>
      <c r="Q523" s="74"/>
      <c r="R523" s="74"/>
      <c r="S523" s="74"/>
      <c r="T523" s="74"/>
      <c r="U523" s="74"/>
      <c r="V523" s="74"/>
      <c r="W523" s="74"/>
      <c r="X523" s="74"/>
      <c r="Y523" s="74"/>
      <c r="Z523" s="74"/>
      <c r="AA523" s="74"/>
      <c r="AB523" s="74"/>
      <c r="AC523" s="74"/>
      <c r="AD523" s="74"/>
      <c r="AE523" s="74"/>
      <c r="AF523" s="74"/>
      <c r="AG523" s="74"/>
      <c r="AH523" s="74"/>
    </row>
    <row r="524" spans="1:34">
      <c r="A524" s="74"/>
      <c r="B524" s="74"/>
      <c r="C524" s="156"/>
      <c r="D524" s="74"/>
      <c r="E524" s="162"/>
      <c r="F524" s="161"/>
      <c r="G524" s="74"/>
      <c r="H524" s="161"/>
      <c r="I524" s="359"/>
      <c r="J524" s="74"/>
      <c r="K524" s="74"/>
      <c r="L524" s="74"/>
      <c r="M524" s="74"/>
      <c r="N524" s="74"/>
      <c r="O524" s="74"/>
      <c r="P524" s="74"/>
      <c r="Q524" s="74"/>
      <c r="R524" s="74"/>
      <c r="S524" s="74"/>
      <c r="T524" s="74"/>
      <c r="U524" s="74"/>
      <c r="V524" s="74"/>
      <c r="W524" s="74"/>
      <c r="X524" s="74"/>
      <c r="Y524" s="74"/>
      <c r="Z524" s="74"/>
      <c r="AA524" s="74"/>
      <c r="AB524" s="74"/>
      <c r="AC524" s="74"/>
      <c r="AD524" s="74"/>
      <c r="AE524" s="74"/>
      <c r="AF524" s="74"/>
      <c r="AG524" s="74"/>
      <c r="AH524" s="74"/>
    </row>
    <row r="525" spans="1:34">
      <c r="A525" s="74"/>
      <c r="B525" s="74"/>
      <c r="C525" s="156"/>
      <c r="D525" s="74"/>
      <c r="E525" s="162"/>
      <c r="F525" s="161"/>
      <c r="G525" s="74"/>
      <c r="H525" s="161"/>
      <c r="I525" s="359"/>
      <c r="J525" s="74"/>
      <c r="K525" s="74"/>
      <c r="L525" s="74"/>
      <c r="M525" s="74"/>
      <c r="N525" s="74"/>
      <c r="O525" s="74"/>
      <c r="P525" s="74"/>
      <c r="Q525" s="74"/>
      <c r="R525" s="74"/>
      <c r="S525" s="74"/>
      <c r="T525" s="74"/>
      <c r="U525" s="74"/>
      <c r="V525" s="74"/>
      <c r="W525" s="74"/>
      <c r="X525" s="74"/>
      <c r="Y525" s="74"/>
      <c r="Z525" s="74"/>
      <c r="AA525" s="74"/>
      <c r="AB525" s="74"/>
      <c r="AC525" s="74"/>
      <c r="AD525" s="74"/>
      <c r="AE525" s="74"/>
      <c r="AF525" s="74"/>
      <c r="AG525" s="74"/>
      <c r="AH525" s="74"/>
    </row>
    <row r="526" spans="1:34">
      <c r="A526" s="74"/>
      <c r="B526" s="74"/>
      <c r="C526" s="156"/>
      <c r="D526" s="74"/>
      <c r="E526" s="162"/>
      <c r="F526" s="161"/>
      <c r="G526" s="74"/>
      <c r="H526" s="161"/>
      <c r="I526" s="359"/>
      <c r="J526" s="74"/>
      <c r="K526" s="74"/>
      <c r="L526" s="74"/>
      <c r="M526" s="74"/>
      <c r="N526" s="74"/>
      <c r="O526" s="74"/>
      <c r="P526" s="74"/>
      <c r="Q526" s="74"/>
      <c r="R526" s="74"/>
      <c r="S526" s="74"/>
      <c r="T526" s="74"/>
      <c r="U526" s="74"/>
      <c r="V526" s="74"/>
      <c r="W526" s="74"/>
      <c r="X526" s="74"/>
      <c r="Y526" s="74"/>
      <c r="Z526" s="74"/>
      <c r="AA526" s="74"/>
      <c r="AB526" s="74"/>
      <c r="AC526" s="74"/>
      <c r="AD526" s="74"/>
      <c r="AE526" s="74"/>
      <c r="AF526" s="74"/>
      <c r="AG526" s="74"/>
      <c r="AH526" s="74"/>
    </row>
    <row r="527" spans="1:34">
      <c r="A527" s="74"/>
      <c r="B527" s="74"/>
      <c r="C527" s="156"/>
      <c r="D527" s="74"/>
      <c r="E527" s="162"/>
      <c r="F527" s="161"/>
      <c r="G527" s="74"/>
      <c r="H527" s="161"/>
      <c r="I527" s="359"/>
      <c r="J527" s="74"/>
      <c r="K527" s="74"/>
      <c r="L527" s="74"/>
      <c r="M527" s="74"/>
      <c r="N527" s="74"/>
      <c r="O527" s="74"/>
      <c r="P527" s="74"/>
      <c r="Q527" s="74"/>
      <c r="R527" s="74"/>
      <c r="S527" s="74"/>
      <c r="T527" s="74"/>
      <c r="U527" s="74"/>
      <c r="V527" s="74"/>
      <c r="W527" s="74"/>
      <c r="X527" s="74"/>
      <c r="Y527" s="74"/>
      <c r="Z527" s="74"/>
      <c r="AA527" s="74"/>
      <c r="AB527" s="74"/>
      <c r="AC527" s="74"/>
      <c r="AD527" s="74"/>
      <c r="AE527" s="74"/>
      <c r="AF527" s="74"/>
      <c r="AG527" s="74"/>
      <c r="AH527" s="74"/>
    </row>
    <row r="528" spans="1:34">
      <c r="A528" s="74"/>
      <c r="B528" s="74"/>
      <c r="C528" s="156"/>
      <c r="D528" s="74"/>
      <c r="E528" s="162"/>
      <c r="F528" s="161"/>
      <c r="G528" s="74"/>
      <c r="H528" s="161"/>
      <c r="I528" s="359"/>
      <c r="J528" s="74"/>
      <c r="K528" s="74"/>
      <c r="L528" s="74"/>
      <c r="M528" s="74"/>
      <c r="N528" s="74"/>
      <c r="O528" s="74"/>
      <c r="P528" s="74"/>
      <c r="Q528" s="74"/>
      <c r="R528" s="74"/>
      <c r="S528" s="74"/>
      <c r="T528" s="74"/>
      <c r="U528" s="74"/>
      <c r="V528" s="74"/>
      <c r="W528" s="74"/>
      <c r="X528" s="74"/>
      <c r="Y528" s="74"/>
      <c r="Z528" s="74"/>
      <c r="AA528" s="74"/>
      <c r="AB528" s="74"/>
      <c r="AC528" s="74"/>
      <c r="AD528" s="74"/>
      <c r="AE528" s="74"/>
      <c r="AF528" s="74"/>
      <c r="AG528" s="74"/>
      <c r="AH528" s="74"/>
    </row>
    <row r="529" spans="1:34">
      <c r="A529" s="74"/>
      <c r="B529" s="74"/>
      <c r="C529" s="156"/>
      <c r="D529" s="74"/>
      <c r="E529" s="162"/>
      <c r="F529" s="161"/>
      <c r="G529" s="74"/>
      <c r="H529" s="161"/>
      <c r="I529" s="359"/>
      <c r="J529" s="74"/>
      <c r="K529" s="74"/>
      <c r="L529" s="74"/>
      <c r="M529" s="74"/>
      <c r="N529" s="74"/>
      <c r="O529" s="74"/>
      <c r="P529" s="74"/>
      <c r="Q529" s="74"/>
      <c r="R529" s="74"/>
      <c r="S529" s="74"/>
      <c r="T529" s="74"/>
      <c r="U529" s="74"/>
      <c r="V529" s="74"/>
      <c r="W529" s="74"/>
      <c r="X529" s="74"/>
      <c r="Y529" s="74"/>
      <c r="Z529" s="74"/>
      <c r="AA529" s="74"/>
      <c r="AB529" s="74"/>
      <c r="AC529" s="74"/>
      <c r="AD529" s="74"/>
      <c r="AE529" s="74"/>
      <c r="AF529" s="74"/>
      <c r="AG529" s="74"/>
      <c r="AH529" s="74"/>
    </row>
    <row r="530" spans="1:34">
      <c r="A530" s="74"/>
      <c r="B530" s="74"/>
      <c r="C530" s="156"/>
      <c r="D530" s="74"/>
      <c r="E530" s="162"/>
      <c r="F530" s="161"/>
      <c r="G530" s="74"/>
      <c r="H530" s="161"/>
      <c r="I530" s="359"/>
      <c r="J530" s="74"/>
      <c r="K530" s="74"/>
      <c r="L530" s="74"/>
      <c r="M530" s="74"/>
      <c r="N530" s="74"/>
      <c r="O530" s="74"/>
      <c r="P530" s="74"/>
      <c r="Q530" s="74"/>
      <c r="R530" s="74"/>
      <c r="S530" s="74"/>
      <c r="T530" s="74"/>
      <c r="U530" s="74"/>
      <c r="V530" s="74"/>
      <c r="W530" s="74"/>
      <c r="X530" s="74"/>
      <c r="Y530" s="74"/>
      <c r="Z530" s="74"/>
      <c r="AA530" s="74"/>
      <c r="AB530" s="74"/>
      <c r="AC530" s="74"/>
      <c r="AD530" s="74"/>
      <c r="AE530" s="74"/>
      <c r="AF530" s="74"/>
      <c r="AG530" s="74"/>
      <c r="AH530" s="74"/>
    </row>
    <row r="531" spans="1:34">
      <c r="A531" s="74"/>
      <c r="B531" s="74"/>
      <c r="C531" s="156"/>
      <c r="D531" s="74"/>
      <c r="E531" s="162"/>
      <c r="F531" s="161"/>
      <c r="G531" s="74"/>
      <c r="H531" s="161"/>
      <c r="I531" s="359"/>
      <c r="J531" s="74"/>
      <c r="K531" s="74"/>
      <c r="L531" s="74"/>
      <c r="M531" s="74"/>
      <c r="N531" s="74"/>
      <c r="O531" s="74"/>
      <c r="P531" s="74"/>
      <c r="Q531" s="74"/>
      <c r="R531" s="74"/>
      <c r="S531" s="74"/>
      <c r="T531" s="74"/>
      <c r="U531" s="74"/>
      <c r="V531" s="74"/>
      <c r="W531" s="74"/>
      <c r="X531" s="74"/>
      <c r="Y531" s="74"/>
      <c r="Z531" s="74"/>
      <c r="AA531" s="74"/>
      <c r="AB531" s="74"/>
      <c r="AC531" s="74"/>
      <c r="AD531" s="74"/>
      <c r="AE531" s="74"/>
      <c r="AF531" s="74"/>
      <c r="AG531" s="74"/>
      <c r="AH531" s="74"/>
    </row>
    <row r="532" spans="1:34">
      <c r="A532" s="74"/>
      <c r="B532" s="74"/>
      <c r="C532" s="156"/>
      <c r="D532" s="74"/>
      <c r="E532" s="162"/>
      <c r="F532" s="161"/>
      <c r="G532" s="74"/>
      <c r="H532" s="161"/>
      <c r="I532" s="359"/>
      <c r="J532" s="74"/>
      <c r="K532" s="74"/>
      <c r="L532" s="74"/>
      <c r="M532" s="74"/>
      <c r="N532" s="74"/>
      <c r="O532" s="74"/>
      <c r="P532" s="74"/>
      <c r="Q532" s="74"/>
      <c r="R532" s="74"/>
      <c r="S532" s="74"/>
      <c r="T532" s="74"/>
      <c r="U532" s="74"/>
      <c r="V532" s="74"/>
      <c r="W532" s="74"/>
      <c r="X532" s="74"/>
      <c r="Y532" s="74"/>
      <c r="Z532" s="74"/>
      <c r="AA532" s="74"/>
      <c r="AB532" s="74"/>
      <c r="AC532" s="74"/>
      <c r="AD532" s="74"/>
      <c r="AE532" s="74"/>
      <c r="AF532" s="74"/>
      <c r="AG532" s="74"/>
      <c r="AH532" s="74"/>
    </row>
    <row r="533" spans="1:34">
      <c r="A533" s="74"/>
      <c r="B533" s="74"/>
      <c r="C533" s="156"/>
      <c r="D533" s="74"/>
      <c r="E533" s="162"/>
      <c r="F533" s="161"/>
      <c r="G533" s="74"/>
      <c r="H533" s="161"/>
      <c r="I533" s="359"/>
      <c r="J533" s="74"/>
      <c r="K533" s="74"/>
      <c r="L533" s="74"/>
      <c r="M533" s="74"/>
      <c r="N533" s="74"/>
      <c r="O533" s="74"/>
      <c r="P533" s="74"/>
      <c r="Q533" s="74"/>
      <c r="R533" s="74"/>
      <c r="S533" s="74"/>
      <c r="T533" s="74"/>
      <c r="U533" s="74"/>
      <c r="V533" s="74"/>
      <c r="W533" s="74"/>
      <c r="X533" s="74"/>
      <c r="Y533" s="74"/>
      <c r="Z533" s="74"/>
      <c r="AA533" s="74"/>
      <c r="AB533" s="74"/>
      <c r="AC533" s="74"/>
      <c r="AD533" s="74"/>
      <c r="AE533" s="74"/>
      <c r="AF533" s="74"/>
      <c r="AG533" s="74"/>
      <c r="AH533" s="74"/>
    </row>
    <row r="534" spans="1:34">
      <c r="A534" s="74"/>
      <c r="B534" s="74"/>
      <c r="C534" s="156"/>
      <c r="D534" s="74"/>
      <c r="E534" s="162"/>
      <c r="F534" s="161"/>
      <c r="G534" s="74"/>
      <c r="H534" s="161"/>
      <c r="I534" s="359"/>
      <c r="J534" s="74"/>
      <c r="K534" s="74"/>
      <c r="L534" s="74"/>
      <c r="M534" s="74"/>
      <c r="N534" s="74"/>
      <c r="O534" s="74"/>
      <c r="P534" s="74"/>
      <c r="Q534" s="74"/>
      <c r="R534" s="74"/>
      <c r="S534" s="74"/>
      <c r="T534" s="74"/>
      <c r="U534" s="74"/>
      <c r="V534" s="74"/>
      <c r="W534" s="74"/>
      <c r="X534" s="74"/>
      <c r="Y534" s="74"/>
      <c r="Z534" s="74"/>
      <c r="AA534" s="74"/>
      <c r="AB534" s="74"/>
      <c r="AC534" s="74"/>
      <c r="AD534" s="74"/>
      <c r="AE534" s="74"/>
      <c r="AF534" s="74"/>
      <c r="AG534" s="74"/>
      <c r="AH534" s="74"/>
    </row>
    <row r="535" spans="1:34">
      <c r="A535" s="74"/>
      <c r="B535" s="74"/>
      <c r="C535" s="156"/>
      <c r="D535" s="74"/>
      <c r="E535" s="162"/>
      <c r="F535" s="161"/>
      <c r="G535" s="74"/>
      <c r="H535" s="161"/>
      <c r="I535" s="359"/>
      <c r="J535" s="74"/>
      <c r="K535" s="74"/>
      <c r="L535" s="74"/>
      <c r="M535" s="74"/>
      <c r="N535" s="74"/>
      <c r="O535" s="74"/>
      <c r="P535" s="74"/>
      <c r="Q535" s="74"/>
      <c r="R535" s="74"/>
      <c r="S535" s="74"/>
      <c r="T535" s="74"/>
      <c r="U535" s="74"/>
      <c r="V535" s="74"/>
      <c r="W535" s="74"/>
      <c r="X535" s="74"/>
      <c r="Y535" s="74"/>
      <c r="Z535" s="74"/>
      <c r="AA535" s="74"/>
      <c r="AB535" s="74"/>
      <c r="AC535" s="74"/>
      <c r="AD535" s="74"/>
      <c r="AE535" s="74"/>
      <c r="AF535" s="74"/>
      <c r="AG535" s="74"/>
      <c r="AH535" s="74"/>
    </row>
    <row r="536" spans="1:34">
      <c r="A536" s="74"/>
      <c r="B536" s="74"/>
      <c r="C536" s="156"/>
      <c r="D536" s="74"/>
      <c r="E536" s="162"/>
      <c r="F536" s="161"/>
      <c r="G536" s="74"/>
      <c r="H536" s="161"/>
      <c r="I536" s="359"/>
      <c r="J536" s="74"/>
      <c r="K536" s="74"/>
      <c r="L536" s="74"/>
      <c r="M536" s="74"/>
      <c r="N536" s="74"/>
      <c r="O536" s="74"/>
      <c r="P536" s="74"/>
      <c r="Q536" s="74"/>
      <c r="R536" s="74"/>
      <c r="S536" s="74"/>
      <c r="T536" s="74"/>
      <c r="U536" s="74"/>
      <c r="V536" s="74"/>
      <c r="W536" s="74"/>
      <c r="X536" s="74"/>
      <c r="Y536" s="74"/>
      <c r="Z536" s="74"/>
      <c r="AA536" s="74"/>
      <c r="AB536" s="74"/>
      <c r="AC536" s="74"/>
      <c r="AD536" s="74"/>
      <c r="AE536" s="74"/>
      <c r="AF536" s="74"/>
      <c r="AG536" s="74"/>
      <c r="AH536" s="74"/>
    </row>
    <row r="537" spans="1:34">
      <c r="A537" s="74"/>
      <c r="B537" s="74"/>
      <c r="C537" s="156"/>
      <c r="D537" s="74"/>
      <c r="E537" s="162"/>
      <c r="F537" s="161"/>
      <c r="G537" s="74"/>
      <c r="H537" s="161"/>
      <c r="I537" s="359"/>
      <c r="J537" s="74"/>
      <c r="K537" s="74"/>
      <c r="L537" s="74"/>
      <c r="M537" s="74"/>
      <c r="N537" s="74"/>
      <c r="O537" s="74"/>
      <c r="P537" s="74"/>
      <c r="Q537" s="74"/>
      <c r="R537" s="74"/>
      <c r="S537" s="74"/>
      <c r="T537" s="74"/>
      <c r="U537" s="74"/>
      <c r="V537" s="74"/>
      <c r="W537" s="74"/>
      <c r="X537" s="74"/>
      <c r="Y537" s="74"/>
      <c r="Z537" s="74"/>
      <c r="AA537" s="74"/>
      <c r="AB537" s="74"/>
      <c r="AC537" s="74"/>
      <c r="AD537" s="74"/>
      <c r="AE537" s="74"/>
      <c r="AF537" s="74"/>
      <c r="AG537" s="74"/>
      <c r="AH537" s="74"/>
    </row>
    <row r="538" spans="1:34">
      <c r="A538" s="74"/>
      <c r="B538" s="74"/>
      <c r="C538" s="156"/>
      <c r="D538" s="74"/>
      <c r="E538" s="162"/>
      <c r="F538" s="161"/>
      <c r="G538" s="74"/>
      <c r="H538" s="161"/>
      <c r="I538" s="359"/>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row>
    <row r="539" spans="1:34">
      <c r="A539" s="74"/>
      <c r="B539" s="74"/>
      <c r="C539" s="156"/>
      <c r="D539" s="74"/>
      <c r="E539" s="162"/>
      <c r="F539" s="161"/>
      <c r="G539" s="74"/>
      <c r="H539" s="161"/>
      <c r="I539" s="359"/>
      <c r="J539" s="74"/>
      <c r="K539" s="74"/>
      <c r="L539" s="74"/>
      <c r="M539" s="74"/>
      <c r="N539" s="74"/>
      <c r="O539" s="74"/>
      <c r="P539" s="74"/>
      <c r="Q539" s="74"/>
      <c r="R539" s="74"/>
      <c r="S539" s="74"/>
      <c r="T539" s="74"/>
      <c r="U539" s="74"/>
      <c r="V539" s="74"/>
      <c r="W539" s="74"/>
      <c r="X539" s="74"/>
      <c r="Y539" s="74"/>
      <c r="Z539" s="74"/>
      <c r="AA539" s="74"/>
      <c r="AB539" s="74"/>
      <c r="AC539" s="74"/>
      <c r="AD539" s="74"/>
      <c r="AE539" s="74"/>
      <c r="AF539" s="74"/>
      <c r="AG539" s="74"/>
      <c r="AH539" s="74"/>
    </row>
    <row r="540" spans="1:34">
      <c r="A540" s="74"/>
      <c r="B540" s="74"/>
      <c r="C540" s="156"/>
      <c r="D540" s="74"/>
      <c r="E540" s="162"/>
      <c r="F540" s="161"/>
      <c r="G540" s="74"/>
      <c r="H540" s="161"/>
      <c r="I540" s="359"/>
      <c r="J540" s="74"/>
      <c r="K540" s="74"/>
      <c r="L540" s="74"/>
      <c r="M540" s="74"/>
      <c r="N540" s="74"/>
      <c r="O540" s="74"/>
      <c r="P540" s="74"/>
      <c r="Q540" s="74"/>
      <c r="R540" s="74"/>
      <c r="S540" s="74"/>
      <c r="T540" s="74"/>
      <c r="U540" s="74"/>
      <c r="V540" s="74"/>
      <c r="W540" s="74"/>
      <c r="X540" s="74"/>
      <c r="Y540" s="74"/>
      <c r="Z540" s="74"/>
      <c r="AA540" s="74"/>
      <c r="AB540" s="74"/>
      <c r="AC540" s="74"/>
      <c r="AD540" s="74"/>
      <c r="AE540" s="74"/>
      <c r="AF540" s="74"/>
      <c r="AG540" s="74"/>
      <c r="AH540" s="74"/>
    </row>
    <row r="541" spans="1:34">
      <c r="A541" s="74"/>
      <c r="B541" s="74"/>
      <c r="C541" s="156"/>
      <c r="D541" s="74"/>
      <c r="E541" s="162"/>
      <c r="F541" s="161"/>
      <c r="G541" s="74"/>
      <c r="H541" s="161"/>
      <c r="I541" s="359"/>
      <c r="J541" s="74"/>
      <c r="K541" s="74"/>
      <c r="L541" s="74"/>
      <c r="M541" s="74"/>
      <c r="N541" s="74"/>
      <c r="O541" s="74"/>
      <c r="P541" s="74"/>
      <c r="Q541" s="74"/>
      <c r="R541" s="74"/>
      <c r="S541" s="74"/>
      <c r="T541" s="74"/>
      <c r="U541" s="74"/>
      <c r="V541" s="74"/>
      <c r="W541" s="74"/>
      <c r="X541" s="74"/>
      <c r="Y541" s="74"/>
      <c r="Z541" s="74"/>
      <c r="AA541" s="74"/>
      <c r="AB541" s="74"/>
      <c r="AC541" s="74"/>
      <c r="AD541" s="74"/>
      <c r="AE541" s="74"/>
      <c r="AF541" s="74"/>
      <c r="AG541" s="74"/>
      <c r="AH541" s="74"/>
    </row>
    <row r="542" spans="1:34">
      <c r="A542" s="74"/>
      <c r="B542" s="74"/>
      <c r="C542" s="156"/>
      <c r="D542" s="74"/>
      <c r="E542" s="162"/>
      <c r="F542" s="161"/>
      <c r="G542" s="74"/>
      <c r="H542" s="161"/>
      <c r="I542" s="359"/>
      <c r="J542" s="74"/>
      <c r="K542" s="74"/>
      <c r="L542" s="74"/>
      <c r="M542" s="74"/>
      <c r="N542" s="74"/>
      <c r="O542" s="74"/>
      <c r="P542" s="74"/>
      <c r="Q542" s="74"/>
      <c r="R542" s="74"/>
      <c r="S542" s="74"/>
      <c r="T542" s="74"/>
      <c r="U542" s="74"/>
      <c r="V542" s="74"/>
      <c r="W542" s="74"/>
      <c r="X542" s="74"/>
      <c r="Y542" s="74"/>
      <c r="Z542" s="74"/>
      <c r="AA542" s="74"/>
      <c r="AB542" s="74"/>
      <c r="AC542" s="74"/>
      <c r="AD542" s="74"/>
      <c r="AE542" s="74"/>
      <c r="AF542" s="74"/>
      <c r="AG542" s="74"/>
      <c r="AH542" s="74"/>
    </row>
    <row r="543" spans="1:34">
      <c r="A543" s="74"/>
      <c r="B543" s="74"/>
      <c r="C543" s="156"/>
      <c r="D543" s="74"/>
      <c r="E543" s="162"/>
      <c r="F543" s="161"/>
      <c r="G543" s="74"/>
      <c r="H543" s="161"/>
      <c r="I543" s="359"/>
      <c r="J543" s="74"/>
      <c r="K543" s="74"/>
      <c r="L543" s="74"/>
      <c r="M543" s="74"/>
      <c r="N543" s="74"/>
      <c r="O543" s="74"/>
      <c r="P543" s="74"/>
      <c r="Q543" s="74"/>
      <c r="R543" s="74"/>
      <c r="S543" s="74"/>
      <c r="T543" s="74"/>
      <c r="U543" s="74"/>
      <c r="V543" s="74"/>
      <c r="W543" s="74"/>
      <c r="X543" s="74"/>
      <c r="Y543" s="74"/>
      <c r="Z543" s="74"/>
      <c r="AA543" s="74"/>
      <c r="AB543" s="74"/>
      <c r="AC543" s="74"/>
      <c r="AD543" s="74"/>
      <c r="AE543" s="74"/>
      <c r="AF543" s="74"/>
      <c r="AG543" s="74"/>
      <c r="AH543" s="74"/>
    </row>
    <row r="544" spans="1:34">
      <c r="A544" s="74"/>
      <c r="B544" s="74"/>
      <c r="C544" s="156"/>
      <c r="D544" s="74"/>
      <c r="E544" s="162"/>
      <c r="F544" s="161"/>
      <c r="G544" s="74"/>
      <c r="H544" s="161"/>
      <c r="I544" s="359"/>
      <c r="J544" s="74"/>
      <c r="K544" s="74"/>
      <c r="L544" s="74"/>
      <c r="M544" s="74"/>
      <c r="N544" s="74"/>
      <c r="O544" s="74"/>
      <c r="P544" s="74"/>
      <c r="Q544" s="74"/>
      <c r="R544" s="74"/>
      <c r="S544" s="74"/>
      <c r="T544" s="74"/>
      <c r="U544" s="74"/>
      <c r="V544" s="74"/>
      <c r="W544" s="74"/>
      <c r="X544" s="74"/>
      <c r="Y544" s="74"/>
      <c r="Z544" s="74"/>
      <c r="AA544" s="74"/>
      <c r="AB544" s="74"/>
      <c r="AC544" s="74"/>
      <c r="AD544" s="74"/>
      <c r="AE544" s="74"/>
      <c r="AF544" s="74"/>
      <c r="AG544" s="74"/>
      <c r="AH544" s="74"/>
    </row>
    <row r="545" spans="1:34">
      <c r="A545" s="74"/>
      <c r="B545" s="74"/>
      <c r="C545" s="156"/>
      <c r="D545" s="74"/>
      <c r="E545" s="162"/>
      <c r="F545" s="161"/>
      <c r="G545" s="74"/>
      <c r="H545" s="161"/>
      <c r="I545" s="359"/>
      <c r="J545" s="74"/>
      <c r="K545" s="74"/>
      <c r="L545" s="74"/>
      <c r="M545" s="74"/>
      <c r="N545" s="74"/>
      <c r="O545" s="74"/>
      <c r="P545" s="74"/>
      <c r="Q545" s="74"/>
      <c r="R545" s="74"/>
      <c r="S545" s="74"/>
      <c r="T545" s="74"/>
      <c r="U545" s="74"/>
      <c r="V545" s="74"/>
      <c r="W545" s="74"/>
      <c r="X545" s="74"/>
      <c r="Y545" s="74"/>
      <c r="Z545" s="74"/>
      <c r="AA545" s="74"/>
      <c r="AB545" s="74"/>
      <c r="AC545" s="74"/>
      <c r="AD545" s="74"/>
      <c r="AE545" s="74"/>
      <c r="AF545" s="74"/>
      <c r="AG545" s="74"/>
      <c r="AH545" s="74"/>
    </row>
    <row r="546" spans="1:34">
      <c r="A546" s="74"/>
      <c r="B546" s="74"/>
      <c r="C546" s="156"/>
      <c r="D546" s="74"/>
      <c r="E546" s="162"/>
      <c r="F546" s="161"/>
      <c r="G546" s="74"/>
      <c r="H546" s="161"/>
      <c r="I546" s="359"/>
      <c r="J546" s="74"/>
      <c r="K546" s="74"/>
      <c r="L546" s="74"/>
      <c r="M546" s="74"/>
      <c r="N546" s="74"/>
      <c r="O546" s="74"/>
      <c r="P546" s="74"/>
      <c r="Q546" s="74"/>
      <c r="R546" s="74"/>
      <c r="S546" s="74"/>
      <c r="T546" s="74"/>
      <c r="U546" s="74"/>
      <c r="V546" s="74"/>
      <c r="W546" s="74"/>
      <c r="X546" s="74"/>
      <c r="Y546" s="74"/>
      <c r="Z546" s="74"/>
      <c r="AA546" s="74"/>
      <c r="AB546" s="74"/>
      <c r="AC546" s="74"/>
      <c r="AD546" s="74"/>
      <c r="AE546" s="74"/>
      <c r="AF546" s="74"/>
      <c r="AG546" s="74"/>
      <c r="AH546" s="74"/>
    </row>
    <row r="547" spans="1:34">
      <c r="A547" s="74"/>
      <c r="B547" s="74"/>
      <c r="C547" s="156"/>
      <c r="D547" s="74"/>
      <c r="E547" s="162"/>
      <c r="F547" s="161"/>
      <c r="G547" s="74"/>
      <c r="H547" s="161"/>
      <c r="I547" s="359"/>
      <c r="J547" s="74"/>
      <c r="K547" s="74"/>
      <c r="L547" s="74"/>
      <c r="M547" s="74"/>
      <c r="N547" s="74"/>
      <c r="O547" s="74"/>
      <c r="P547" s="74"/>
      <c r="Q547" s="74"/>
      <c r="R547" s="74"/>
      <c r="S547" s="74"/>
      <c r="T547" s="74"/>
      <c r="U547" s="74"/>
      <c r="V547" s="74"/>
      <c r="W547" s="74"/>
      <c r="X547" s="74"/>
      <c r="Y547" s="74"/>
      <c r="Z547" s="74"/>
      <c r="AA547" s="74"/>
      <c r="AB547" s="74"/>
      <c r="AC547" s="74"/>
      <c r="AD547" s="74"/>
      <c r="AE547" s="74"/>
      <c r="AF547" s="74"/>
      <c r="AG547" s="74"/>
      <c r="AH547" s="74"/>
    </row>
    <row r="548" spans="1:34">
      <c r="A548" s="74"/>
      <c r="B548" s="74"/>
      <c r="C548" s="156"/>
      <c r="D548" s="74"/>
      <c r="E548" s="162"/>
      <c r="F548" s="161"/>
      <c r="G548" s="74"/>
      <c r="H548" s="161"/>
      <c r="I548" s="359"/>
      <c r="J548" s="74"/>
      <c r="K548" s="74"/>
      <c r="L548" s="74"/>
      <c r="M548" s="74"/>
      <c r="N548" s="74"/>
      <c r="O548" s="74"/>
      <c r="P548" s="74"/>
      <c r="Q548" s="74"/>
      <c r="R548" s="74"/>
      <c r="S548" s="74"/>
      <c r="T548" s="74"/>
      <c r="U548" s="74"/>
      <c r="V548" s="74"/>
      <c r="W548" s="74"/>
      <c r="X548" s="74"/>
      <c r="Y548" s="74"/>
      <c r="Z548" s="74"/>
      <c r="AA548" s="74"/>
      <c r="AB548" s="74"/>
      <c r="AC548" s="74"/>
      <c r="AD548" s="74"/>
      <c r="AE548" s="74"/>
      <c r="AF548" s="74"/>
      <c r="AG548" s="74"/>
      <c r="AH548" s="74"/>
    </row>
    <row r="549" spans="1:34">
      <c r="A549" s="74"/>
      <c r="B549" s="74"/>
      <c r="C549" s="156"/>
      <c r="D549" s="74"/>
      <c r="E549" s="162"/>
      <c r="F549" s="161"/>
      <c r="G549" s="74"/>
      <c r="H549" s="161"/>
      <c r="I549" s="359"/>
      <c r="J549" s="74"/>
      <c r="K549" s="74"/>
      <c r="L549" s="74"/>
      <c r="M549" s="74"/>
      <c r="N549" s="74"/>
      <c r="O549" s="74"/>
      <c r="P549" s="74"/>
      <c r="Q549" s="74"/>
      <c r="R549" s="74"/>
      <c r="S549" s="74"/>
      <c r="T549" s="74"/>
      <c r="U549" s="74"/>
      <c r="V549" s="74"/>
      <c r="W549" s="74"/>
      <c r="X549" s="74"/>
      <c r="Y549" s="74"/>
      <c r="Z549" s="74"/>
      <c r="AA549" s="74"/>
      <c r="AB549" s="74"/>
      <c r="AC549" s="74"/>
      <c r="AD549" s="74"/>
      <c r="AE549" s="74"/>
      <c r="AF549" s="74"/>
      <c r="AG549" s="74"/>
      <c r="AH549" s="74"/>
    </row>
    <row r="550" spans="1:34">
      <c r="A550" s="74"/>
      <c r="B550" s="74"/>
      <c r="C550" s="156"/>
      <c r="D550" s="74"/>
      <c r="E550" s="162"/>
      <c r="F550" s="161"/>
      <c r="G550" s="74"/>
      <c r="H550" s="161"/>
      <c r="I550" s="359"/>
      <c r="J550" s="74"/>
      <c r="K550" s="74"/>
      <c r="L550" s="74"/>
      <c r="M550" s="74"/>
      <c r="N550" s="74"/>
      <c r="O550" s="74"/>
      <c r="P550" s="74"/>
      <c r="Q550" s="74"/>
      <c r="R550" s="74"/>
      <c r="S550" s="74"/>
      <c r="T550" s="74"/>
      <c r="U550" s="74"/>
      <c r="V550" s="74"/>
      <c r="W550" s="74"/>
      <c r="X550" s="74"/>
      <c r="Y550" s="74"/>
      <c r="Z550" s="74"/>
      <c r="AA550" s="74"/>
      <c r="AB550" s="74"/>
      <c r="AC550" s="74"/>
      <c r="AD550" s="74"/>
      <c r="AE550" s="74"/>
      <c r="AF550" s="74"/>
      <c r="AG550" s="74"/>
      <c r="AH550" s="74"/>
    </row>
    <row r="551" spans="1:34">
      <c r="A551" s="74"/>
      <c r="B551" s="74"/>
      <c r="C551" s="156"/>
      <c r="D551" s="74"/>
      <c r="E551" s="162"/>
      <c r="F551" s="161"/>
      <c r="G551" s="74"/>
      <c r="H551" s="161"/>
      <c r="I551" s="359"/>
      <c r="J551" s="74"/>
      <c r="K551" s="74"/>
      <c r="L551" s="74"/>
      <c r="M551" s="74"/>
      <c r="N551" s="74"/>
      <c r="O551" s="74"/>
      <c r="P551" s="74"/>
      <c r="Q551" s="74"/>
      <c r="R551" s="74"/>
      <c r="S551" s="74"/>
      <c r="T551" s="74"/>
      <c r="U551" s="74"/>
      <c r="V551" s="74"/>
      <c r="W551" s="74"/>
      <c r="X551" s="74"/>
      <c r="Y551" s="74"/>
      <c r="Z551" s="74"/>
      <c r="AA551" s="74"/>
      <c r="AB551" s="74"/>
      <c r="AC551" s="74"/>
      <c r="AD551" s="74"/>
      <c r="AE551" s="74"/>
      <c r="AF551" s="74"/>
      <c r="AG551" s="74"/>
      <c r="AH551" s="74"/>
    </row>
    <row r="552" spans="1:34">
      <c r="A552" s="74"/>
      <c r="B552" s="74"/>
      <c r="C552" s="156"/>
      <c r="D552" s="74"/>
      <c r="E552" s="162"/>
      <c r="F552" s="161"/>
      <c r="G552" s="74"/>
      <c r="H552" s="161"/>
      <c r="I552" s="359"/>
      <c r="J552" s="74"/>
      <c r="K552" s="74"/>
      <c r="L552" s="74"/>
      <c r="M552" s="74"/>
      <c r="N552" s="74"/>
      <c r="O552" s="74"/>
      <c r="P552" s="74"/>
      <c r="Q552" s="74"/>
      <c r="R552" s="74"/>
      <c r="S552" s="74"/>
      <c r="T552" s="74"/>
      <c r="U552" s="74"/>
      <c r="V552" s="74"/>
      <c r="W552" s="74"/>
      <c r="X552" s="74"/>
      <c r="Y552" s="74"/>
      <c r="Z552" s="74"/>
      <c r="AA552" s="74"/>
      <c r="AB552" s="74"/>
      <c r="AC552" s="74"/>
      <c r="AD552" s="74"/>
      <c r="AE552" s="74"/>
      <c r="AF552" s="74"/>
      <c r="AG552" s="74"/>
      <c r="AH552" s="74"/>
    </row>
    <row r="553" spans="1:34">
      <c r="A553" s="74"/>
      <c r="B553" s="74"/>
      <c r="C553" s="156"/>
      <c r="D553" s="74"/>
      <c r="E553" s="162"/>
      <c r="F553" s="161"/>
      <c r="G553" s="74"/>
      <c r="H553" s="161"/>
      <c r="I553" s="359"/>
      <c r="J553" s="74"/>
      <c r="K553" s="74"/>
      <c r="L553" s="74"/>
      <c r="M553" s="74"/>
      <c r="N553" s="74"/>
      <c r="O553" s="74"/>
      <c r="P553" s="74"/>
      <c r="Q553" s="74"/>
      <c r="R553" s="74"/>
      <c r="S553" s="74"/>
      <c r="T553" s="74"/>
      <c r="U553" s="74"/>
      <c r="V553" s="74"/>
      <c r="W553" s="74"/>
      <c r="X553" s="74"/>
      <c r="Y553" s="74"/>
      <c r="Z553" s="74"/>
      <c r="AA553" s="74"/>
      <c r="AB553" s="74"/>
      <c r="AC553" s="74"/>
      <c r="AD553" s="74"/>
      <c r="AE553" s="74"/>
      <c r="AF553" s="74"/>
      <c r="AG553" s="74"/>
      <c r="AH553" s="74"/>
    </row>
    <row r="554" spans="1:34">
      <c r="A554" s="74"/>
      <c r="B554" s="74"/>
      <c r="C554" s="156"/>
      <c r="D554" s="74"/>
      <c r="E554" s="162"/>
      <c r="F554" s="161"/>
      <c r="G554" s="74"/>
      <c r="H554" s="161"/>
      <c r="I554" s="359"/>
      <c r="J554" s="74"/>
      <c r="K554" s="74"/>
      <c r="L554" s="74"/>
      <c r="M554" s="74"/>
      <c r="N554" s="74"/>
      <c r="O554" s="74"/>
      <c r="P554" s="74"/>
      <c r="Q554" s="74"/>
      <c r="R554" s="74"/>
      <c r="S554" s="74"/>
      <c r="T554" s="74"/>
      <c r="U554" s="74"/>
      <c r="V554" s="74"/>
      <c r="W554" s="74"/>
      <c r="X554" s="74"/>
      <c r="Y554" s="74"/>
      <c r="Z554" s="74"/>
      <c r="AA554" s="74"/>
      <c r="AB554" s="74"/>
      <c r="AC554" s="74"/>
      <c r="AD554" s="74"/>
      <c r="AE554" s="74"/>
      <c r="AF554" s="74"/>
      <c r="AG554" s="74"/>
      <c r="AH554" s="74"/>
    </row>
    <row r="555" spans="1:34">
      <c r="A555" s="74"/>
      <c r="B555" s="74"/>
      <c r="C555" s="156"/>
      <c r="D555" s="74"/>
      <c r="E555" s="162"/>
      <c r="F555" s="161"/>
      <c r="G555" s="74"/>
      <c r="H555" s="161"/>
      <c r="I555" s="359"/>
      <c r="J555" s="74"/>
      <c r="K555" s="74"/>
      <c r="L555" s="74"/>
      <c r="M555" s="74"/>
      <c r="N555" s="74"/>
      <c r="O555" s="74"/>
      <c r="P555" s="74"/>
      <c r="Q555" s="74"/>
      <c r="R555" s="74"/>
      <c r="S555" s="74"/>
      <c r="T555" s="74"/>
      <c r="U555" s="74"/>
      <c r="V555" s="74"/>
      <c r="W555" s="74"/>
      <c r="X555" s="74"/>
      <c r="Y555" s="74"/>
      <c r="Z555" s="74"/>
      <c r="AA555" s="74"/>
      <c r="AB555" s="74"/>
      <c r="AC555" s="74"/>
      <c r="AD555" s="74"/>
      <c r="AE555" s="74"/>
      <c r="AF555" s="74"/>
      <c r="AG555" s="74"/>
      <c r="AH555" s="74"/>
    </row>
    <row r="556" spans="1:34">
      <c r="A556" s="74"/>
      <c r="B556" s="74"/>
      <c r="C556" s="156"/>
      <c r="D556" s="74"/>
      <c r="E556" s="162"/>
      <c r="F556" s="161"/>
      <c r="G556" s="74"/>
      <c r="H556" s="161"/>
      <c r="I556" s="359"/>
      <c r="J556" s="74"/>
      <c r="K556" s="74"/>
      <c r="L556" s="74"/>
      <c r="M556" s="74"/>
      <c r="N556" s="74"/>
      <c r="O556" s="74"/>
      <c r="P556" s="74"/>
      <c r="Q556" s="74"/>
      <c r="R556" s="74"/>
      <c r="S556" s="74"/>
      <c r="T556" s="74"/>
      <c r="U556" s="74"/>
      <c r="V556" s="74"/>
      <c r="W556" s="74"/>
      <c r="X556" s="74"/>
      <c r="Y556" s="74"/>
      <c r="Z556" s="74"/>
      <c r="AA556" s="74"/>
      <c r="AB556" s="74"/>
      <c r="AC556" s="74"/>
      <c r="AD556" s="74"/>
      <c r="AE556" s="74"/>
      <c r="AF556" s="74"/>
      <c r="AG556" s="74"/>
      <c r="AH556" s="74"/>
    </row>
    <row r="557" spans="1:34">
      <c r="A557" s="74"/>
      <c r="B557" s="74"/>
      <c r="C557" s="156"/>
      <c r="D557" s="74"/>
      <c r="E557" s="162"/>
      <c r="F557" s="161"/>
      <c r="G557" s="74"/>
      <c r="H557" s="161"/>
      <c r="I557" s="359"/>
      <c r="J557" s="74"/>
      <c r="K557" s="74"/>
      <c r="L557" s="74"/>
      <c r="M557" s="74"/>
      <c r="N557" s="74"/>
      <c r="O557" s="74"/>
      <c r="P557" s="74"/>
      <c r="Q557" s="74"/>
      <c r="R557" s="74"/>
      <c r="S557" s="74"/>
      <c r="T557" s="74"/>
      <c r="U557" s="74"/>
      <c r="V557" s="74"/>
      <c r="W557" s="74"/>
      <c r="X557" s="74"/>
      <c r="Y557" s="74"/>
      <c r="Z557" s="74"/>
      <c r="AA557" s="74"/>
      <c r="AB557" s="74"/>
      <c r="AC557" s="74"/>
      <c r="AD557" s="74"/>
      <c r="AE557" s="74"/>
      <c r="AF557" s="74"/>
      <c r="AG557" s="74"/>
      <c r="AH557" s="74"/>
    </row>
    <row r="558" spans="1:34">
      <c r="A558" s="74"/>
      <c r="B558" s="74"/>
      <c r="C558" s="156"/>
      <c r="D558" s="74"/>
      <c r="E558" s="162"/>
      <c r="F558" s="161"/>
      <c r="G558" s="74"/>
      <c r="H558" s="161"/>
      <c r="I558" s="359"/>
      <c r="J558" s="74"/>
      <c r="K558" s="74"/>
      <c r="L558" s="74"/>
      <c r="M558" s="74"/>
      <c r="N558" s="74"/>
      <c r="O558" s="74"/>
      <c r="P558" s="74"/>
      <c r="Q558" s="74"/>
      <c r="R558" s="74"/>
      <c r="S558" s="74"/>
      <c r="T558" s="74"/>
      <c r="U558" s="74"/>
      <c r="V558" s="74"/>
      <c r="W558" s="74"/>
      <c r="X558" s="74"/>
      <c r="Y558" s="74"/>
      <c r="Z558" s="74"/>
      <c r="AA558" s="74"/>
      <c r="AB558" s="74"/>
      <c r="AC558" s="74"/>
      <c r="AD558" s="74"/>
      <c r="AE558" s="74"/>
      <c r="AF558" s="74"/>
      <c r="AG558" s="74"/>
      <c r="AH558" s="74"/>
    </row>
    <row r="559" spans="1:34">
      <c r="A559" s="74"/>
      <c r="B559" s="74"/>
      <c r="C559" s="156"/>
      <c r="D559" s="74"/>
      <c r="E559" s="162"/>
      <c r="F559" s="161"/>
      <c r="G559" s="74"/>
      <c r="H559" s="161"/>
      <c r="I559" s="359"/>
      <c r="J559" s="74"/>
      <c r="K559" s="74"/>
      <c r="L559" s="74"/>
      <c r="M559" s="74"/>
      <c r="N559" s="74"/>
      <c r="O559" s="74"/>
      <c r="P559" s="74"/>
      <c r="Q559" s="74"/>
      <c r="R559" s="74"/>
      <c r="S559" s="74"/>
      <c r="T559" s="74"/>
      <c r="U559" s="74"/>
      <c r="V559" s="74"/>
      <c r="W559" s="74"/>
      <c r="X559" s="74"/>
      <c r="Y559" s="74"/>
      <c r="Z559" s="74"/>
      <c r="AA559" s="74"/>
      <c r="AB559" s="74"/>
      <c r="AC559" s="74"/>
      <c r="AD559" s="74"/>
      <c r="AE559" s="74"/>
      <c r="AF559" s="74"/>
      <c r="AG559" s="74"/>
      <c r="AH559" s="74"/>
    </row>
    <row r="560" spans="1:34">
      <c r="A560" s="74"/>
      <c r="B560" s="74"/>
      <c r="C560" s="156"/>
      <c r="D560" s="74"/>
      <c r="E560" s="162"/>
      <c r="F560" s="161"/>
      <c r="G560" s="74"/>
      <c r="H560" s="161"/>
      <c r="I560" s="359"/>
      <c r="J560" s="74"/>
      <c r="K560" s="74"/>
      <c r="L560" s="74"/>
      <c r="M560" s="74"/>
      <c r="N560" s="74"/>
      <c r="O560" s="74"/>
      <c r="P560" s="74"/>
      <c r="Q560" s="74"/>
      <c r="R560" s="74"/>
      <c r="S560" s="74"/>
      <c r="T560" s="74"/>
      <c r="U560" s="74"/>
      <c r="V560" s="74"/>
      <c r="W560" s="74"/>
      <c r="X560" s="74"/>
      <c r="Y560" s="74"/>
      <c r="Z560" s="74"/>
      <c r="AA560" s="74"/>
      <c r="AB560" s="74"/>
      <c r="AC560" s="74"/>
      <c r="AD560" s="74"/>
      <c r="AE560" s="74"/>
      <c r="AF560" s="74"/>
      <c r="AG560" s="74"/>
      <c r="AH560" s="74"/>
    </row>
    <row r="561" spans="1:34">
      <c r="A561" s="74"/>
      <c r="B561" s="74"/>
      <c r="C561" s="156"/>
      <c r="D561" s="74"/>
      <c r="E561" s="162"/>
      <c r="F561" s="161"/>
      <c r="G561" s="74"/>
      <c r="H561" s="161"/>
      <c r="I561" s="359"/>
      <c r="J561" s="74"/>
      <c r="K561" s="74"/>
      <c r="L561" s="74"/>
      <c r="M561" s="74"/>
      <c r="N561" s="74"/>
      <c r="O561" s="74"/>
      <c r="P561" s="74"/>
      <c r="Q561" s="74"/>
      <c r="R561" s="74"/>
      <c r="S561" s="74"/>
      <c r="T561" s="74"/>
      <c r="U561" s="74"/>
      <c r="V561" s="74"/>
      <c r="W561" s="74"/>
      <c r="X561" s="74"/>
      <c r="Y561" s="74"/>
      <c r="Z561" s="74"/>
      <c r="AA561" s="74"/>
      <c r="AB561" s="74"/>
      <c r="AC561" s="74"/>
      <c r="AD561" s="74"/>
      <c r="AE561" s="74"/>
      <c r="AF561" s="74"/>
      <c r="AG561" s="74"/>
      <c r="AH561" s="74"/>
    </row>
    <row r="562" spans="1:34">
      <c r="A562" s="74"/>
      <c r="B562" s="74"/>
      <c r="C562" s="156"/>
      <c r="D562" s="74"/>
      <c r="E562" s="162"/>
      <c r="F562" s="161"/>
      <c r="G562" s="74"/>
      <c r="H562" s="161"/>
      <c r="I562" s="359"/>
      <c r="J562" s="74"/>
      <c r="K562" s="74"/>
      <c r="L562" s="74"/>
      <c r="M562" s="74"/>
      <c r="N562" s="74"/>
      <c r="O562" s="74"/>
      <c r="P562" s="74"/>
      <c r="Q562" s="74"/>
      <c r="R562" s="74"/>
      <c r="S562" s="74"/>
      <c r="T562" s="74"/>
      <c r="U562" s="74"/>
      <c r="V562" s="74"/>
      <c r="W562" s="74"/>
      <c r="X562" s="74"/>
      <c r="Y562" s="74"/>
      <c r="Z562" s="74"/>
      <c r="AA562" s="74"/>
      <c r="AB562" s="74"/>
      <c r="AC562" s="74"/>
      <c r="AD562" s="74"/>
      <c r="AE562" s="74"/>
      <c r="AF562" s="74"/>
      <c r="AG562" s="74"/>
      <c r="AH562" s="74"/>
    </row>
    <row r="563" spans="1:34">
      <c r="A563" s="74"/>
      <c r="B563" s="74"/>
      <c r="C563" s="156"/>
      <c r="D563" s="74"/>
      <c r="E563" s="162"/>
      <c r="F563" s="161"/>
      <c r="G563" s="74"/>
      <c r="H563" s="161"/>
      <c r="I563" s="359"/>
      <c r="J563" s="74"/>
      <c r="K563" s="74"/>
      <c r="L563" s="74"/>
      <c r="M563" s="74"/>
      <c r="N563" s="74"/>
      <c r="O563" s="74"/>
      <c r="P563" s="74"/>
      <c r="Q563" s="74"/>
      <c r="R563" s="74"/>
      <c r="S563" s="74"/>
      <c r="T563" s="74"/>
      <c r="U563" s="74"/>
      <c r="V563" s="74"/>
      <c r="W563" s="74"/>
      <c r="X563" s="74"/>
      <c r="Y563" s="74"/>
      <c r="Z563" s="74"/>
      <c r="AA563" s="74"/>
      <c r="AB563" s="74"/>
      <c r="AC563" s="74"/>
      <c r="AD563" s="74"/>
      <c r="AE563" s="74"/>
      <c r="AF563" s="74"/>
      <c r="AG563" s="74"/>
      <c r="AH563" s="74"/>
    </row>
    <row r="564" spans="1:34">
      <c r="A564" s="74"/>
      <c r="B564" s="74"/>
      <c r="C564" s="156"/>
      <c r="D564" s="74"/>
      <c r="E564" s="162"/>
      <c r="F564" s="161"/>
      <c r="G564" s="74"/>
      <c r="H564" s="161"/>
      <c r="I564" s="359"/>
      <c r="J564" s="74"/>
      <c r="K564" s="74"/>
      <c r="L564" s="74"/>
      <c r="M564" s="74"/>
      <c r="N564" s="74"/>
      <c r="O564" s="74"/>
      <c r="P564" s="74"/>
      <c r="Q564" s="74"/>
      <c r="R564" s="74"/>
      <c r="S564" s="74"/>
      <c r="T564" s="74"/>
      <c r="U564" s="74"/>
      <c r="V564" s="74"/>
      <c r="W564" s="74"/>
      <c r="X564" s="74"/>
      <c r="Y564" s="74"/>
      <c r="Z564" s="74"/>
      <c r="AA564" s="74"/>
      <c r="AB564" s="74"/>
      <c r="AC564" s="74"/>
      <c r="AD564" s="74"/>
      <c r="AE564" s="74"/>
      <c r="AF564" s="74"/>
      <c r="AG564" s="74"/>
      <c r="AH564" s="74"/>
    </row>
    <row r="565" spans="1:34">
      <c r="A565" s="74"/>
      <c r="B565" s="74"/>
      <c r="C565" s="156"/>
      <c r="D565" s="74"/>
      <c r="E565" s="162"/>
      <c r="F565" s="161"/>
      <c r="G565" s="74"/>
      <c r="H565" s="161"/>
      <c r="I565" s="359"/>
      <c r="J565" s="74"/>
      <c r="K565" s="74"/>
      <c r="L565" s="74"/>
      <c r="M565" s="74"/>
      <c r="N565" s="74"/>
      <c r="O565" s="74"/>
      <c r="P565" s="74"/>
      <c r="Q565" s="74"/>
      <c r="R565" s="74"/>
      <c r="S565" s="74"/>
      <c r="T565" s="74"/>
      <c r="U565" s="74"/>
      <c r="V565" s="74"/>
      <c r="W565" s="74"/>
      <c r="X565" s="74"/>
      <c r="Y565" s="74"/>
      <c r="Z565" s="74"/>
      <c r="AA565" s="74"/>
      <c r="AB565" s="74"/>
      <c r="AC565" s="74"/>
      <c r="AD565" s="74"/>
      <c r="AE565" s="74"/>
      <c r="AF565" s="74"/>
      <c r="AG565" s="74"/>
      <c r="AH565" s="74"/>
    </row>
    <row r="566" spans="1:34">
      <c r="A566" s="74"/>
      <c r="B566" s="74"/>
      <c r="C566" s="156"/>
      <c r="D566" s="74"/>
      <c r="E566" s="162"/>
      <c r="F566" s="161"/>
      <c r="G566" s="74"/>
      <c r="H566" s="161"/>
      <c r="I566" s="359"/>
      <c r="J566" s="74"/>
      <c r="K566" s="74"/>
      <c r="L566" s="74"/>
      <c r="M566" s="74"/>
      <c r="N566" s="74"/>
      <c r="O566" s="74"/>
      <c r="P566" s="74"/>
      <c r="Q566" s="74"/>
      <c r="R566" s="74"/>
      <c r="S566" s="74"/>
      <c r="T566" s="74"/>
      <c r="U566" s="74"/>
      <c r="V566" s="74"/>
      <c r="W566" s="74"/>
      <c r="X566" s="74"/>
      <c r="Y566" s="74"/>
      <c r="Z566" s="74"/>
      <c r="AA566" s="74"/>
      <c r="AB566" s="74"/>
      <c r="AC566" s="74"/>
      <c r="AD566" s="74"/>
      <c r="AE566" s="74"/>
      <c r="AF566" s="74"/>
      <c r="AG566" s="74"/>
      <c r="AH566" s="74"/>
    </row>
    <row r="567" spans="1:34">
      <c r="A567" s="74"/>
      <c r="B567" s="74"/>
      <c r="C567" s="156"/>
      <c r="D567" s="74"/>
      <c r="E567" s="162"/>
      <c r="F567" s="161"/>
      <c r="G567" s="74"/>
      <c r="H567" s="161"/>
      <c r="I567" s="359"/>
      <c r="J567" s="74"/>
      <c r="K567" s="74"/>
      <c r="L567" s="74"/>
      <c r="M567" s="74"/>
      <c r="N567" s="74"/>
      <c r="O567" s="74"/>
      <c r="P567" s="74"/>
      <c r="Q567" s="74"/>
      <c r="R567" s="74"/>
      <c r="S567" s="74"/>
      <c r="T567" s="74"/>
      <c r="U567" s="74"/>
      <c r="V567" s="74"/>
      <c r="W567" s="74"/>
      <c r="X567" s="74"/>
      <c r="Y567" s="74"/>
      <c r="Z567" s="74"/>
      <c r="AA567" s="74"/>
      <c r="AB567" s="74"/>
      <c r="AC567" s="74"/>
      <c r="AD567" s="74"/>
      <c r="AE567" s="74"/>
      <c r="AF567" s="74"/>
      <c r="AG567" s="74"/>
      <c r="AH567" s="74"/>
    </row>
    <row r="568" spans="1:34">
      <c r="A568" s="74"/>
      <c r="B568" s="74"/>
      <c r="C568" s="156"/>
      <c r="D568" s="74"/>
      <c r="E568" s="162"/>
      <c r="F568" s="161"/>
      <c r="G568" s="74"/>
      <c r="H568" s="161"/>
      <c r="I568" s="359"/>
      <c r="J568" s="74"/>
      <c r="K568" s="74"/>
      <c r="L568" s="74"/>
      <c r="M568" s="74"/>
      <c r="N568" s="74"/>
      <c r="O568" s="74"/>
      <c r="P568" s="74"/>
      <c r="Q568" s="74"/>
      <c r="R568" s="74"/>
      <c r="S568" s="74"/>
      <c r="T568" s="74"/>
      <c r="U568" s="74"/>
      <c r="V568" s="74"/>
      <c r="W568" s="74"/>
      <c r="X568" s="74"/>
      <c r="Y568" s="74"/>
      <c r="Z568" s="74"/>
      <c r="AA568" s="74"/>
      <c r="AB568" s="74"/>
      <c r="AC568" s="74"/>
      <c r="AD568" s="74"/>
      <c r="AE568" s="74"/>
      <c r="AF568" s="74"/>
      <c r="AG568" s="74"/>
      <c r="AH568" s="74"/>
    </row>
    <row r="569" spans="1:34">
      <c r="A569" s="74"/>
      <c r="B569" s="74"/>
      <c r="C569" s="156"/>
      <c r="D569" s="74"/>
      <c r="E569" s="162"/>
      <c r="F569" s="161"/>
      <c r="G569" s="74"/>
      <c r="H569" s="161"/>
      <c r="I569" s="359"/>
      <c r="J569" s="74"/>
      <c r="K569" s="74"/>
      <c r="L569" s="74"/>
      <c r="M569" s="74"/>
      <c r="N569" s="74"/>
      <c r="O569" s="74"/>
      <c r="P569" s="74"/>
      <c r="Q569" s="74"/>
      <c r="R569" s="74"/>
      <c r="S569" s="74"/>
      <c r="T569" s="74"/>
      <c r="U569" s="74"/>
      <c r="V569" s="74"/>
      <c r="W569" s="74"/>
      <c r="X569" s="74"/>
      <c r="Y569" s="74"/>
      <c r="Z569" s="74"/>
      <c r="AA569" s="74"/>
      <c r="AB569" s="74"/>
      <c r="AC569" s="74"/>
      <c r="AD569" s="74"/>
      <c r="AE569" s="74"/>
      <c r="AF569" s="74"/>
      <c r="AG569" s="74"/>
      <c r="AH569" s="74"/>
    </row>
    <row r="570" spans="1:34">
      <c r="A570" s="74"/>
      <c r="B570" s="74"/>
      <c r="C570" s="156"/>
      <c r="D570" s="74"/>
      <c r="E570" s="162"/>
      <c r="F570" s="161"/>
      <c r="G570" s="74"/>
      <c r="H570" s="161"/>
      <c r="I570" s="359"/>
      <c r="J570" s="74"/>
      <c r="K570" s="74"/>
      <c r="L570" s="74"/>
      <c r="M570" s="74"/>
      <c r="N570" s="74"/>
      <c r="O570" s="74"/>
      <c r="P570" s="74"/>
      <c r="Q570" s="74"/>
      <c r="R570" s="74"/>
      <c r="S570" s="74"/>
      <c r="T570" s="74"/>
      <c r="U570" s="74"/>
      <c r="V570" s="74"/>
      <c r="W570" s="74"/>
      <c r="X570" s="74"/>
      <c r="Y570" s="74"/>
      <c r="Z570" s="74"/>
      <c r="AA570" s="74"/>
      <c r="AB570" s="74"/>
      <c r="AC570" s="74"/>
      <c r="AD570" s="74"/>
      <c r="AE570" s="74"/>
      <c r="AF570" s="74"/>
      <c r="AG570" s="74"/>
      <c r="AH570" s="74"/>
    </row>
    <row r="571" spans="1:34">
      <c r="A571" s="74"/>
      <c r="B571" s="74"/>
      <c r="C571" s="156"/>
      <c r="D571" s="74"/>
      <c r="E571" s="162"/>
      <c r="F571" s="161"/>
      <c r="G571" s="74"/>
      <c r="H571" s="161"/>
      <c r="I571" s="359"/>
      <c r="J571" s="74"/>
      <c r="K571" s="74"/>
      <c r="L571" s="74"/>
      <c r="M571" s="74"/>
      <c r="N571" s="74"/>
      <c r="O571" s="74"/>
      <c r="P571" s="74"/>
      <c r="Q571" s="74"/>
      <c r="R571" s="74"/>
      <c r="S571" s="74"/>
      <c r="T571" s="74"/>
      <c r="U571" s="74"/>
      <c r="V571" s="74"/>
      <c r="W571" s="74"/>
      <c r="X571" s="74"/>
      <c r="Y571" s="74"/>
      <c r="Z571" s="74"/>
      <c r="AA571" s="74"/>
      <c r="AB571" s="74"/>
      <c r="AC571" s="74"/>
      <c r="AD571" s="74"/>
      <c r="AE571" s="74"/>
      <c r="AF571" s="74"/>
      <c r="AG571" s="74"/>
      <c r="AH571" s="74"/>
    </row>
    <row r="572" spans="1:34">
      <c r="A572" s="74"/>
      <c r="B572" s="74"/>
      <c r="C572" s="156"/>
      <c r="D572" s="74"/>
      <c r="E572" s="162"/>
      <c r="F572" s="161"/>
      <c r="G572" s="74"/>
      <c r="H572" s="161"/>
      <c r="I572" s="359"/>
      <c r="J572" s="74"/>
      <c r="K572" s="74"/>
      <c r="L572" s="74"/>
      <c r="M572" s="74"/>
      <c r="N572" s="74"/>
      <c r="O572" s="74"/>
      <c r="P572" s="74"/>
      <c r="Q572" s="74"/>
      <c r="R572" s="74"/>
      <c r="S572" s="74"/>
      <c r="T572" s="74"/>
      <c r="U572" s="74"/>
      <c r="V572" s="74"/>
      <c r="W572" s="74"/>
      <c r="X572" s="74"/>
      <c r="Y572" s="74"/>
      <c r="Z572" s="74"/>
      <c r="AA572" s="74"/>
      <c r="AB572" s="74"/>
      <c r="AC572" s="74"/>
      <c r="AD572" s="74"/>
      <c r="AE572" s="74"/>
      <c r="AF572" s="74"/>
      <c r="AG572" s="74"/>
      <c r="AH572" s="74"/>
    </row>
    <row r="573" spans="1:34">
      <c r="A573" s="74"/>
      <c r="B573" s="74"/>
      <c r="C573" s="156"/>
      <c r="D573" s="74"/>
      <c r="E573" s="162"/>
      <c r="F573" s="161"/>
      <c r="G573" s="74"/>
      <c r="H573" s="161"/>
      <c r="I573" s="359"/>
      <c r="J573" s="74"/>
      <c r="K573" s="74"/>
      <c r="L573" s="74"/>
      <c r="M573" s="74"/>
      <c r="N573" s="74"/>
      <c r="O573" s="74"/>
      <c r="P573" s="74"/>
      <c r="Q573" s="74"/>
      <c r="R573" s="74"/>
      <c r="S573" s="74"/>
      <c r="T573" s="74"/>
      <c r="U573" s="74"/>
      <c r="V573" s="74"/>
      <c r="W573" s="74"/>
      <c r="X573" s="74"/>
      <c r="Y573" s="74"/>
      <c r="Z573" s="74"/>
      <c r="AA573" s="74"/>
      <c r="AB573" s="74"/>
      <c r="AC573" s="74"/>
      <c r="AD573" s="74"/>
      <c r="AE573" s="74"/>
      <c r="AF573" s="74"/>
      <c r="AG573" s="74"/>
      <c r="AH573" s="74"/>
    </row>
    <row r="574" spans="1:34">
      <c r="J574" s="74"/>
      <c r="K574" s="74"/>
      <c r="L574" s="74"/>
      <c r="M574" s="74"/>
      <c r="N574" s="74"/>
      <c r="O574" s="74"/>
      <c r="P574" s="74"/>
      <c r="Q574" s="74"/>
      <c r="R574" s="74"/>
      <c r="S574" s="74"/>
      <c r="T574" s="74"/>
      <c r="U574" s="74"/>
      <c r="V574" s="74"/>
      <c r="W574" s="74"/>
      <c r="X574" s="74"/>
      <c r="Y574" s="74"/>
      <c r="Z574" s="74"/>
      <c r="AA574" s="74"/>
      <c r="AB574" s="74"/>
      <c r="AC574" s="74"/>
      <c r="AD574" s="74"/>
      <c r="AE574" s="74"/>
      <c r="AF574" s="74"/>
      <c r="AG574" s="74"/>
      <c r="AH574" s="74"/>
    </row>
    <row r="575" spans="1:34">
      <c r="J575" s="74"/>
      <c r="K575" s="74"/>
      <c r="L575" s="74"/>
      <c r="M575" s="74"/>
      <c r="N575" s="74"/>
      <c r="O575" s="74"/>
      <c r="P575" s="74"/>
      <c r="Q575" s="74"/>
      <c r="R575" s="74"/>
      <c r="S575" s="74"/>
      <c r="T575" s="74"/>
      <c r="U575" s="74"/>
      <c r="V575" s="74"/>
      <c r="W575" s="74"/>
      <c r="X575" s="74"/>
      <c r="Y575" s="74"/>
      <c r="Z575" s="74"/>
      <c r="AA575" s="74"/>
      <c r="AB575" s="74"/>
      <c r="AC575" s="74"/>
      <c r="AD575" s="74"/>
      <c r="AE575" s="74"/>
      <c r="AF575" s="74"/>
      <c r="AG575" s="74"/>
      <c r="AH575" s="74"/>
    </row>
    <row r="576" spans="1:34">
      <c r="J576" s="74"/>
      <c r="K576" s="74"/>
      <c r="L576" s="74"/>
      <c r="M576" s="74"/>
      <c r="N576" s="74"/>
      <c r="O576" s="74"/>
      <c r="P576" s="74"/>
      <c r="Q576" s="74"/>
      <c r="R576" s="74"/>
      <c r="S576" s="74"/>
      <c r="T576" s="74"/>
      <c r="U576" s="74"/>
      <c r="V576" s="74"/>
      <c r="W576" s="74"/>
      <c r="X576" s="74"/>
      <c r="Y576" s="74"/>
      <c r="Z576" s="74"/>
      <c r="AA576" s="74"/>
      <c r="AB576" s="74"/>
      <c r="AC576" s="74"/>
      <c r="AD576" s="74"/>
      <c r="AE576" s="74"/>
      <c r="AF576" s="74"/>
      <c r="AG576" s="74"/>
      <c r="AH576" s="74"/>
    </row>
    <row r="577" spans="10:34">
      <c r="J577" s="74"/>
      <c r="K577" s="74"/>
      <c r="L577" s="74"/>
      <c r="M577" s="74"/>
      <c r="N577" s="74"/>
      <c r="O577" s="74"/>
      <c r="P577" s="74"/>
      <c r="Q577" s="74"/>
      <c r="R577" s="74"/>
      <c r="S577" s="74"/>
      <c r="T577" s="74"/>
      <c r="U577" s="74"/>
      <c r="V577" s="74"/>
      <c r="W577" s="74"/>
      <c r="X577" s="74"/>
      <c r="Y577" s="74"/>
      <c r="Z577" s="74"/>
      <c r="AA577" s="74"/>
      <c r="AB577" s="74"/>
      <c r="AC577" s="74"/>
      <c r="AD577" s="74"/>
      <c r="AE577" s="74"/>
      <c r="AF577" s="74"/>
      <c r="AG577" s="74"/>
      <c r="AH577" s="74"/>
    </row>
    <row r="578" spans="10:34">
      <c r="J578" s="74"/>
      <c r="K578" s="74"/>
      <c r="L578" s="74"/>
      <c r="M578" s="74"/>
      <c r="N578" s="74"/>
      <c r="O578" s="74"/>
      <c r="P578" s="74"/>
      <c r="Q578" s="74"/>
      <c r="R578" s="74"/>
      <c r="S578" s="74"/>
      <c r="T578" s="74"/>
      <c r="U578" s="74"/>
      <c r="V578" s="74"/>
      <c r="W578" s="74"/>
      <c r="X578" s="74"/>
      <c r="Y578" s="74"/>
      <c r="Z578" s="74"/>
      <c r="AA578" s="74"/>
      <c r="AB578" s="74"/>
      <c r="AC578" s="74"/>
      <c r="AD578" s="74"/>
      <c r="AE578" s="74"/>
      <c r="AF578" s="74"/>
      <c r="AG578" s="74"/>
      <c r="AH578" s="74"/>
    </row>
    <row r="579" spans="10:34">
      <c r="J579" s="74"/>
      <c r="K579" s="74"/>
      <c r="L579" s="74"/>
      <c r="M579" s="74"/>
      <c r="N579" s="74"/>
      <c r="O579" s="74"/>
      <c r="P579" s="74"/>
      <c r="Q579" s="74"/>
      <c r="R579" s="74"/>
      <c r="S579" s="74"/>
      <c r="T579" s="74"/>
      <c r="U579" s="74"/>
      <c r="V579" s="74"/>
      <c r="W579" s="74"/>
      <c r="X579" s="74"/>
      <c r="Y579" s="74"/>
      <c r="Z579" s="74"/>
      <c r="AA579" s="74"/>
      <c r="AB579" s="74"/>
      <c r="AC579" s="74"/>
      <c r="AD579" s="74"/>
      <c r="AE579" s="74"/>
      <c r="AF579" s="74"/>
      <c r="AG579" s="74"/>
      <c r="AH579" s="74"/>
    </row>
    <row r="580" spans="10:34">
      <c r="J580" s="74"/>
      <c r="K580" s="74"/>
      <c r="L580" s="74"/>
      <c r="M580" s="74"/>
      <c r="N580" s="74"/>
      <c r="O580" s="74"/>
      <c r="P580" s="74"/>
      <c r="Q580" s="74"/>
      <c r="R580" s="74"/>
      <c r="S580" s="74"/>
      <c r="T580" s="74"/>
      <c r="U580" s="74"/>
      <c r="V580" s="74"/>
      <c r="W580" s="74"/>
      <c r="X580" s="74"/>
      <c r="Y580" s="74"/>
      <c r="Z580" s="74"/>
      <c r="AA580" s="74"/>
      <c r="AB580" s="74"/>
      <c r="AC580" s="74"/>
      <c r="AD580" s="74"/>
      <c r="AE580" s="74"/>
      <c r="AF580" s="74"/>
      <c r="AG580" s="74"/>
      <c r="AH580" s="74"/>
    </row>
    <row r="581" spans="10:34">
      <c r="J581" s="74"/>
      <c r="K581" s="74"/>
      <c r="L581" s="74"/>
      <c r="M581" s="74"/>
      <c r="N581" s="74"/>
      <c r="O581" s="74"/>
      <c r="P581" s="74"/>
      <c r="Q581" s="74"/>
      <c r="R581" s="74"/>
      <c r="S581" s="74"/>
      <c r="T581" s="74"/>
      <c r="U581" s="74"/>
      <c r="V581" s="74"/>
      <c r="W581" s="74"/>
      <c r="X581" s="74"/>
      <c r="Y581" s="74"/>
      <c r="Z581" s="74"/>
      <c r="AA581" s="74"/>
      <c r="AB581" s="74"/>
      <c r="AC581" s="74"/>
      <c r="AD581" s="74"/>
      <c r="AE581" s="74"/>
      <c r="AF581" s="74"/>
      <c r="AG581" s="74"/>
      <c r="AH581" s="74"/>
    </row>
    <row r="582" spans="10:34">
      <c r="J582" s="74"/>
      <c r="K582" s="74"/>
      <c r="L582" s="74"/>
      <c r="M582" s="74"/>
      <c r="N582" s="74"/>
      <c r="O582" s="74"/>
      <c r="P582" s="74"/>
      <c r="Q582" s="74"/>
      <c r="R582" s="74"/>
      <c r="S582" s="74"/>
      <c r="T582" s="74"/>
      <c r="U582" s="74"/>
      <c r="V582" s="74"/>
      <c r="W582" s="74"/>
      <c r="X582" s="74"/>
      <c r="Y582" s="74"/>
      <c r="Z582" s="74"/>
      <c r="AA582" s="74"/>
      <c r="AB582" s="74"/>
      <c r="AC582" s="74"/>
      <c r="AD582" s="74"/>
      <c r="AE582" s="74"/>
      <c r="AF582" s="74"/>
      <c r="AG582" s="74"/>
      <c r="AH582" s="74"/>
    </row>
    <row r="583" spans="10:34">
      <c r="J583" s="74"/>
      <c r="K583" s="74"/>
      <c r="L583" s="74"/>
      <c r="M583" s="74"/>
      <c r="N583" s="74"/>
      <c r="O583" s="74"/>
      <c r="P583" s="74"/>
      <c r="Q583" s="74"/>
      <c r="R583" s="74"/>
      <c r="S583" s="74"/>
      <c r="T583" s="74"/>
      <c r="U583" s="74"/>
      <c r="V583" s="74"/>
      <c r="W583" s="74"/>
      <c r="X583" s="74"/>
      <c r="Y583" s="74"/>
      <c r="Z583" s="74"/>
      <c r="AA583" s="74"/>
      <c r="AB583" s="74"/>
      <c r="AC583" s="74"/>
      <c r="AD583" s="74"/>
      <c r="AE583" s="74"/>
      <c r="AF583" s="74"/>
      <c r="AG583" s="74"/>
      <c r="AH583" s="74"/>
    </row>
    <row r="584" spans="10:34">
      <c r="J584" s="74"/>
      <c r="K584" s="74"/>
      <c r="L584" s="74"/>
      <c r="M584" s="74"/>
      <c r="N584" s="74"/>
      <c r="O584" s="74"/>
      <c r="P584" s="74"/>
      <c r="Q584" s="74"/>
      <c r="R584" s="74"/>
      <c r="S584" s="74"/>
      <c r="T584" s="74"/>
      <c r="U584" s="74"/>
      <c r="V584" s="74"/>
      <c r="W584" s="74"/>
      <c r="X584" s="74"/>
      <c r="Y584" s="74"/>
      <c r="Z584" s="74"/>
      <c r="AA584" s="74"/>
      <c r="AB584" s="74"/>
      <c r="AC584" s="74"/>
      <c r="AD584" s="74"/>
      <c r="AE584" s="74"/>
      <c r="AF584" s="74"/>
      <c r="AG584" s="74"/>
      <c r="AH584" s="74"/>
    </row>
    <row r="585" spans="10:34">
      <c r="J585" s="74"/>
      <c r="K585" s="74"/>
      <c r="L585" s="74"/>
      <c r="M585" s="74"/>
      <c r="N585" s="74"/>
      <c r="O585" s="74"/>
      <c r="P585" s="74"/>
      <c r="Q585" s="74"/>
      <c r="R585" s="74"/>
      <c r="S585" s="74"/>
      <c r="T585" s="74"/>
      <c r="U585" s="74"/>
      <c r="V585" s="74"/>
      <c r="W585" s="74"/>
      <c r="X585" s="74"/>
      <c r="Y585" s="74"/>
      <c r="Z585" s="74"/>
      <c r="AA585" s="74"/>
      <c r="AB585" s="74"/>
      <c r="AC585" s="74"/>
      <c r="AD585" s="74"/>
      <c r="AE585" s="74"/>
      <c r="AF585" s="74"/>
      <c r="AG585" s="74"/>
      <c r="AH585" s="74"/>
    </row>
    <row r="586" spans="10:34">
      <c r="J586" s="74"/>
      <c r="K586" s="74"/>
      <c r="L586" s="74"/>
      <c r="M586" s="74"/>
      <c r="N586" s="74"/>
      <c r="O586" s="74"/>
      <c r="P586" s="74"/>
      <c r="Q586" s="74"/>
      <c r="R586" s="74"/>
      <c r="S586" s="74"/>
      <c r="T586" s="74"/>
      <c r="U586" s="74"/>
      <c r="V586" s="74"/>
      <c r="W586" s="74"/>
      <c r="X586" s="74"/>
      <c r="Y586" s="74"/>
      <c r="Z586" s="74"/>
      <c r="AA586" s="74"/>
      <c r="AB586" s="74"/>
      <c r="AC586" s="74"/>
      <c r="AD586" s="74"/>
      <c r="AE586" s="74"/>
      <c r="AF586" s="74"/>
      <c r="AG586" s="74"/>
      <c r="AH586" s="74"/>
    </row>
    <row r="587" spans="10:34">
      <c r="J587" s="74"/>
      <c r="K587" s="74"/>
      <c r="L587" s="74"/>
      <c r="M587" s="74"/>
      <c r="N587" s="74"/>
      <c r="O587" s="74"/>
      <c r="P587" s="74"/>
      <c r="Q587" s="74"/>
      <c r="R587" s="74"/>
      <c r="S587" s="74"/>
      <c r="T587" s="74"/>
      <c r="U587" s="74"/>
      <c r="V587" s="74"/>
      <c r="W587" s="74"/>
      <c r="X587" s="74"/>
      <c r="Y587" s="74"/>
      <c r="Z587" s="74"/>
      <c r="AA587" s="74"/>
      <c r="AB587" s="74"/>
      <c r="AC587" s="74"/>
      <c r="AD587" s="74"/>
      <c r="AE587" s="74"/>
      <c r="AF587" s="74"/>
      <c r="AG587" s="74"/>
      <c r="AH587" s="74"/>
    </row>
    <row r="588" spans="10:34">
      <c r="J588" s="74"/>
      <c r="K588" s="74"/>
      <c r="L588" s="74"/>
      <c r="M588" s="74"/>
      <c r="N588" s="74"/>
      <c r="O588" s="74"/>
      <c r="P588" s="74"/>
      <c r="Q588" s="74"/>
      <c r="R588" s="74"/>
      <c r="S588" s="74"/>
      <c r="T588" s="74"/>
      <c r="U588" s="74"/>
      <c r="V588" s="74"/>
      <c r="W588" s="74"/>
      <c r="X588" s="74"/>
      <c r="Y588" s="74"/>
      <c r="Z588" s="74"/>
      <c r="AA588" s="74"/>
      <c r="AB588" s="74"/>
      <c r="AC588" s="74"/>
      <c r="AD588" s="74"/>
      <c r="AE588" s="74"/>
      <c r="AF588" s="74"/>
      <c r="AG588" s="74"/>
      <c r="AH588" s="74"/>
    </row>
    <row r="589" spans="10:34">
      <c r="J589" s="74"/>
      <c r="K589" s="74"/>
      <c r="L589" s="74"/>
      <c r="M589" s="74"/>
      <c r="N589" s="74"/>
      <c r="O589" s="74"/>
      <c r="P589" s="74"/>
      <c r="Q589" s="74"/>
      <c r="R589" s="74"/>
      <c r="S589" s="74"/>
      <c r="T589" s="74"/>
      <c r="U589" s="74"/>
      <c r="V589" s="74"/>
      <c r="W589" s="74"/>
      <c r="X589" s="74"/>
      <c r="Y589" s="74"/>
      <c r="Z589" s="74"/>
      <c r="AA589" s="74"/>
      <c r="AB589" s="74"/>
      <c r="AC589" s="74"/>
      <c r="AD589" s="74"/>
      <c r="AE589" s="74"/>
      <c r="AF589" s="74"/>
      <c r="AG589" s="74"/>
      <c r="AH589" s="74"/>
    </row>
    <row r="590" spans="10:34">
      <c r="J590" s="74"/>
      <c r="K590" s="74"/>
      <c r="L590" s="74"/>
      <c r="M590" s="74"/>
      <c r="N590" s="74"/>
      <c r="O590" s="74"/>
      <c r="P590" s="74"/>
      <c r="Q590" s="74"/>
      <c r="R590" s="74"/>
      <c r="S590" s="74"/>
      <c r="T590" s="74"/>
      <c r="U590" s="74"/>
      <c r="V590" s="74"/>
      <c r="W590" s="74"/>
      <c r="X590" s="74"/>
      <c r="Y590" s="74"/>
      <c r="Z590" s="74"/>
      <c r="AA590" s="74"/>
      <c r="AB590" s="74"/>
      <c r="AC590" s="74"/>
      <c r="AD590" s="74"/>
      <c r="AE590" s="74"/>
      <c r="AF590" s="74"/>
      <c r="AG590" s="74"/>
      <c r="AH590" s="74"/>
    </row>
    <row r="591" spans="10:34">
      <c r="J591" s="74"/>
      <c r="K591" s="74"/>
      <c r="L591" s="74"/>
      <c r="M591" s="74"/>
      <c r="N591" s="74"/>
      <c r="O591" s="74"/>
      <c r="P591" s="74"/>
      <c r="Q591" s="74"/>
      <c r="R591" s="74"/>
      <c r="S591" s="74"/>
      <c r="T591" s="74"/>
      <c r="U591" s="74"/>
      <c r="V591" s="74"/>
      <c r="W591" s="74"/>
      <c r="X591" s="74"/>
      <c r="Y591" s="74"/>
      <c r="Z591" s="74"/>
      <c r="AA591" s="74"/>
      <c r="AB591" s="74"/>
      <c r="AC591" s="74"/>
      <c r="AD591" s="74"/>
      <c r="AE591" s="74"/>
      <c r="AF591" s="74"/>
      <c r="AG591" s="74"/>
      <c r="AH591" s="74"/>
    </row>
    <row r="592" spans="10:34">
      <c r="J592" s="74"/>
      <c r="K592" s="74"/>
      <c r="L592" s="74"/>
      <c r="M592" s="74"/>
      <c r="N592" s="74"/>
      <c r="O592" s="74"/>
      <c r="P592" s="74"/>
      <c r="Q592" s="74"/>
      <c r="R592" s="74"/>
      <c r="S592" s="74"/>
      <c r="T592" s="74"/>
      <c r="U592" s="74"/>
      <c r="V592" s="74"/>
      <c r="W592" s="74"/>
      <c r="X592" s="74"/>
      <c r="Y592" s="74"/>
      <c r="Z592" s="74"/>
      <c r="AA592" s="74"/>
      <c r="AB592" s="74"/>
      <c r="AC592" s="74"/>
      <c r="AD592" s="74"/>
      <c r="AE592" s="74"/>
      <c r="AF592" s="74"/>
      <c r="AG592" s="74"/>
      <c r="AH592" s="74"/>
    </row>
    <row r="593" spans="10:34">
      <c r="J593" s="74"/>
      <c r="K593" s="74"/>
      <c r="L593" s="74"/>
      <c r="M593" s="74"/>
      <c r="N593" s="74"/>
      <c r="O593" s="74"/>
      <c r="P593" s="74"/>
      <c r="Q593" s="74"/>
      <c r="R593" s="74"/>
      <c r="S593" s="74"/>
      <c r="T593" s="74"/>
      <c r="U593" s="74"/>
      <c r="V593" s="74"/>
      <c r="W593" s="74"/>
      <c r="X593" s="74"/>
      <c r="Y593" s="74"/>
      <c r="Z593" s="74"/>
      <c r="AA593" s="74"/>
      <c r="AB593" s="74"/>
      <c r="AC593" s="74"/>
      <c r="AD593" s="74"/>
      <c r="AE593" s="74"/>
      <c r="AF593" s="74"/>
      <c r="AG593" s="74"/>
      <c r="AH593" s="74"/>
    </row>
    <row r="594" spans="10:34">
      <c r="J594" s="74"/>
      <c r="K594" s="74"/>
      <c r="L594" s="74"/>
      <c r="M594" s="74"/>
      <c r="N594" s="74"/>
      <c r="O594" s="74"/>
      <c r="P594" s="74"/>
      <c r="Q594" s="74"/>
      <c r="R594" s="74"/>
      <c r="S594" s="74"/>
      <c r="T594" s="74"/>
      <c r="U594" s="74"/>
      <c r="V594" s="74"/>
      <c r="W594" s="74"/>
      <c r="X594" s="74"/>
      <c r="Y594" s="74"/>
      <c r="Z594" s="74"/>
      <c r="AA594" s="74"/>
      <c r="AB594" s="74"/>
      <c r="AC594" s="74"/>
      <c r="AD594" s="74"/>
      <c r="AE594" s="74"/>
      <c r="AF594" s="74"/>
      <c r="AG594" s="74"/>
      <c r="AH594" s="74"/>
    </row>
    <row r="595" spans="10:34">
      <c r="J595" s="74"/>
      <c r="K595" s="74"/>
      <c r="L595" s="74"/>
      <c r="M595" s="74"/>
      <c r="N595" s="74"/>
      <c r="O595" s="74"/>
      <c r="P595" s="74"/>
      <c r="Q595" s="74"/>
      <c r="R595" s="74"/>
      <c r="S595" s="74"/>
      <c r="T595" s="74"/>
      <c r="U595" s="74"/>
      <c r="V595" s="74"/>
      <c r="W595" s="74"/>
      <c r="X595" s="74"/>
      <c r="Y595" s="74"/>
      <c r="Z595" s="74"/>
      <c r="AA595" s="74"/>
      <c r="AB595" s="74"/>
      <c r="AC595" s="74"/>
      <c r="AD595" s="74"/>
      <c r="AE595" s="74"/>
      <c r="AF595" s="74"/>
      <c r="AG595" s="74"/>
      <c r="AH595" s="74"/>
    </row>
    <row r="596" spans="10:34">
      <c r="J596" s="74"/>
      <c r="K596" s="74"/>
      <c r="L596" s="74"/>
      <c r="M596" s="74"/>
      <c r="N596" s="74"/>
      <c r="O596" s="74"/>
      <c r="P596" s="74"/>
      <c r="Q596" s="74"/>
      <c r="R596" s="74"/>
      <c r="S596" s="74"/>
      <c r="T596" s="74"/>
      <c r="U596" s="74"/>
      <c r="V596" s="74"/>
      <c r="W596" s="74"/>
      <c r="X596" s="74"/>
      <c r="Y596" s="74"/>
      <c r="Z596" s="74"/>
      <c r="AA596" s="74"/>
      <c r="AB596" s="74"/>
      <c r="AC596" s="74"/>
      <c r="AD596" s="74"/>
      <c r="AE596" s="74"/>
      <c r="AF596" s="74"/>
      <c r="AG596" s="74"/>
      <c r="AH596" s="74"/>
    </row>
    <row r="597" spans="10:34">
      <c r="J597" s="74"/>
      <c r="K597" s="74"/>
      <c r="L597" s="74"/>
      <c r="M597" s="74"/>
      <c r="N597" s="74"/>
      <c r="O597" s="74"/>
      <c r="P597" s="74"/>
      <c r="Q597" s="74"/>
      <c r="R597" s="74"/>
      <c r="S597" s="74"/>
      <c r="T597" s="74"/>
      <c r="U597" s="74"/>
      <c r="V597" s="74"/>
      <c r="W597" s="74"/>
      <c r="X597" s="74"/>
      <c r="Y597" s="74"/>
      <c r="Z597" s="74"/>
      <c r="AA597" s="74"/>
      <c r="AB597" s="74"/>
      <c r="AC597" s="74"/>
      <c r="AD597" s="74"/>
      <c r="AE597" s="74"/>
      <c r="AF597" s="74"/>
      <c r="AG597" s="74"/>
      <c r="AH597" s="74"/>
    </row>
    <row r="598" spans="10:34">
      <c r="J598" s="74"/>
      <c r="K598" s="74"/>
      <c r="L598" s="74"/>
      <c r="M598" s="74"/>
      <c r="N598" s="74"/>
      <c r="O598" s="74"/>
      <c r="P598" s="74"/>
      <c r="Q598" s="74"/>
      <c r="R598" s="74"/>
      <c r="S598" s="74"/>
      <c r="T598" s="74"/>
      <c r="U598" s="74"/>
      <c r="V598" s="74"/>
      <c r="W598" s="74"/>
      <c r="X598" s="74"/>
      <c r="Y598" s="74"/>
      <c r="Z598" s="74"/>
      <c r="AA598" s="74"/>
      <c r="AB598" s="74"/>
      <c r="AC598" s="74"/>
      <c r="AD598" s="74"/>
      <c r="AE598" s="74"/>
      <c r="AF598" s="74"/>
      <c r="AG598" s="74"/>
      <c r="AH598" s="74"/>
    </row>
    <row r="599" spans="10:34">
      <c r="J599" s="74"/>
      <c r="K599" s="74"/>
      <c r="L599" s="74"/>
      <c r="M599" s="74"/>
      <c r="N599" s="74"/>
      <c r="O599" s="74"/>
      <c r="P599" s="74"/>
      <c r="Q599" s="74"/>
      <c r="R599" s="74"/>
      <c r="S599" s="74"/>
      <c r="T599" s="74"/>
      <c r="U599" s="74"/>
      <c r="V599" s="74"/>
      <c r="W599" s="74"/>
      <c r="X599" s="74"/>
      <c r="Y599" s="74"/>
      <c r="Z599" s="74"/>
      <c r="AA599" s="74"/>
      <c r="AB599" s="74"/>
      <c r="AC599" s="74"/>
      <c r="AD599" s="74"/>
      <c r="AE599" s="74"/>
      <c r="AF599" s="74"/>
      <c r="AG599" s="74"/>
      <c r="AH599" s="74"/>
    </row>
    <row r="600" spans="10:34">
      <c r="J600" s="74"/>
      <c r="K600" s="74"/>
      <c r="L600" s="74"/>
      <c r="M600" s="74"/>
      <c r="N600" s="74"/>
      <c r="O600" s="74"/>
      <c r="P600" s="74"/>
      <c r="Q600" s="74"/>
      <c r="R600" s="74"/>
      <c r="S600" s="74"/>
      <c r="T600" s="74"/>
      <c r="U600" s="74"/>
      <c r="V600" s="74"/>
      <c r="W600" s="74"/>
      <c r="X600" s="74"/>
      <c r="Y600" s="74"/>
      <c r="Z600" s="74"/>
      <c r="AA600" s="74"/>
      <c r="AB600" s="74"/>
      <c r="AC600" s="74"/>
      <c r="AD600" s="74"/>
      <c r="AE600" s="74"/>
      <c r="AF600" s="74"/>
      <c r="AG600" s="74"/>
      <c r="AH600" s="74"/>
    </row>
    <row r="601" spans="10:34">
      <c r="J601" s="74"/>
      <c r="K601" s="74"/>
      <c r="L601" s="74"/>
      <c r="M601" s="74"/>
      <c r="N601" s="74"/>
      <c r="O601" s="74"/>
      <c r="P601" s="74"/>
      <c r="Q601" s="74"/>
      <c r="R601" s="74"/>
      <c r="S601" s="74"/>
      <c r="T601" s="74"/>
      <c r="U601" s="74"/>
      <c r="V601" s="74"/>
      <c r="W601" s="74"/>
      <c r="X601" s="74"/>
      <c r="Y601" s="74"/>
      <c r="Z601" s="74"/>
      <c r="AA601" s="74"/>
      <c r="AB601" s="74"/>
      <c r="AC601" s="74"/>
      <c r="AD601" s="74"/>
      <c r="AE601" s="74"/>
      <c r="AF601" s="74"/>
      <c r="AG601" s="74"/>
      <c r="AH601" s="74"/>
    </row>
    <row r="602" spans="10:34">
      <c r="J602" s="74"/>
      <c r="K602" s="74"/>
      <c r="L602" s="74"/>
      <c r="M602" s="74"/>
      <c r="N602" s="74"/>
      <c r="O602" s="74"/>
      <c r="P602" s="74"/>
      <c r="Q602" s="74"/>
      <c r="R602" s="74"/>
      <c r="S602" s="74"/>
      <c r="T602" s="74"/>
      <c r="U602" s="74"/>
      <c r="V602" s="74"/>
      <c r="W602" s="74"/>
      <c r="X602" s="74"/>
      <c r="Y602" s="74"/>
      <c r="Z602" s="74"/>
      <c r="AA602" s="74"/>
      <c r="AB602" s="74"/>
      <c r="AC602" s="74"/>
      <c r="AD602" s="74"/>
      <c r="AE602" s="74"/>
      <c r="AF602" s="74"/>
      <c r="AG602" s="74"/>
      <c r="AH602" s="74"/>
    </row>
    <row r="603" spans="10:34">
      <c r="J603" s="74"/>
      <c r="K603" s="74"/>
      <c r="L603" s="74"/>
      <c r="M603" s="74"/>
      <c r="N603" s="74"/>
      <c r="O603" s="74"/>
      <c r="P603" s="74"/>
      <c r="Q603" s="74"/>
      <c r="R603" s="74"/>
      <c r="S603" s="74"/>
      <c r="T603" s="74"/>
      <c r="U603" s="74"/>
      <c r="V603" s="74"/>
      <c r="W603" s="74"/>
      <c r="X603" s="74"/>
      <c r="Y603" s="74"/>
      <c r="Z603" s="74"/>
      <c r="AA603" s="74"/>
      <c r="AB603" s="74"/>
      <c r="AC603" s="74"/>
      <c r="AD603" s="74"/>
      <c r="AE603" s="74"/>
      <c r="AF603" s="74"/>
      <c r="AG603" s="74"/>
      <c r="AH603" s="74"/>
    </row>
    <row r="604" spans="10:34">
      <c r="J604" s="74"/>
      <c r="K604" s="74"/>
      <c r="L604" s="74"/>
      <c r="M604" s="74"/>
      <c r="N604" s="74"/>
      <c r="O604" s="74"/>
      <c r="P604" s="74"/>
      <c r="Q604" s="74"/>
      <c r="R604" s="74"/>
      <c r="S604" s="74"/>
      <c r="T604" s="74"/>
      <c r="U604" s="74"/>
      <c r="V604" s="74"/>
      <c r="W604" s="74"/>
      <c r="X604" s="74"/>
      <c r="Y604" s="74"/>
      <c r="Z604" s="74"/>
      <c r="AA604" s="74"/>
      <c r="AB604" s="74"/>
      <c r="AC604" s="74"/>
      <c r="AD604" s="74"/>
      <c r="AE604" s="74"/>
      <c r="AF604" s="74"/>
      <c r="AG604" s="74"/>
      <c r="AH604" s="74"/>
    </row>
    <row r="605" spans="10:34">
      <c r="J605" s="74"/>
      <c r="K605" s="74"/>
      <c r="L605" s="74"/>
      <c r="M605" s="74"/>
      <c r="N605" s="74"/>
      <c r="O605" s="74"/>
      <c r="P605" s="74"/>
      <c r="Q605" s="74"/>
      <c r="R605" s="74"/>
      <c r="S605" s="74"/>
      <c r="T605" s="74"/>
      <c r="U605" s="74"/>
      <c r="V605" s="74"/>
      <c r="W605" s="74"/>
      <c r="X605" s="74"/>
      <c r="Y605" s="74"/>
      <c r="Z605" s="74"/>
      <c r="AA605" s="74"/>
      <c r="AB605" s="74"/>
      <c r="AC605" s="74"/>
      <c r="AD605" s="74"/>
      <c r="AE605" s="74"/>
      <c r="AF605" s="74"/>
      <c r="AG605" s="74"/>
      <c r="AH605" s="74"/>
    </row>
    <row r="606" spans="10:34">
      <c r="J606" s="74"/>
      <c r="K606" s="74"/>
      <c r="L606" s="74"/>
      <c r="M606" s="74"/>
      <c r="N606" s="74"/>
      <c r="O606" s="74"/>
      <c r="P606" s="74"/>
      <c r="Q606" s="74"/>
      <c r="R606" s="74"/>
      <c r="S606" s="74"/>
      <c r="T606" s="74"/>
      <c r="U606" s="74"/>
      <c r="V606" s="74"/>
      <c r="W606" s="74"/>
      <c r="X606" s="74"/>
      <c r="Y606" s="74"/>
      <c r="Z606" s="74"/>
      <c r="AA606" s="74"/>
      <c r="AB606" s="74"/>
      <c r="AC606" s="74"/>
      <c r="AD606" s="74"/>
      <c r="AE606" s="74"/>
      <c r="AF606" s="74"/>
      <c r="AG606" s="74"/>
      <c r="AH606" s="74"/>
    </row>
    <row r="607" spans="10:34">
      <c r="J607" s="74"/>
      <c r="K607" s="74"/>
      <c r="L607" s="74"/>
      <c r="M607" s="74"/>
      <c r="N607" s="74"/>
      <c r="O607" s="74"/>
      <c r="P607" s="74"/>
      <c r="Q607" s="74"/>
      <c r="R607" s="74"/>
      <c r="S607" s="74"/>
      <c r="T607" s="74"/>
      <c r="U607" s="74"/>
      <c r="V607" s="74"/>
      <c r="W607" s="74"/>
      <c r="X607" s="74"/>
      <c r="Y607" s="74"/>
      <c r="Z607" s="74"/>
      <c r="AA607" s="74"/>
      <c r="AB607" s="74"/>
      <c r="AC607" s="74"/>
      <c r="AD607" s="74"/>
      <c r="AE607" s="74"/>
      <c r="AF607" s="74"/>
      <c r="AG607" s="74"/>
      <c r="AH607" s="74"/>
    </row>
    <row r="608" spans="10:34">
      <c r="J608" s="74"/>
      <c r="K608" s="74"/>
      <c r="L608" s="74"/>
      <c r="M608" s="74"/>
      <c r="N608" s="74"/>
      <c r="O608" s="74"/>
      <c r="P608" s="74"/>
      <c r="Q608" s="74"/>
      <c r="R608" s="74"/>
      <c r="S608" s="74"/>
      <c r="T608" s="74"/>
      <c r="U608" s="74"/>
      <c r="V608" s="74"/>
      <c r="W608" s="74"/>
      <c r="X608" s="74"/>
      <c r="Y608" s="74"/>
      <c r="Z608" s="74"/>
      <c r="AA608" s="74"/>
      <c r="AB608" s="74"/>
      <c r="AC608" s="74"/>
      <c r="AD608" s="74"/>
      <c r="AE608" s="74"/>
      <c r="AF608" s="74"/>
      <c r="AG608" s="74"/>
      <c r="AH608" s="74"/>
    </row>
    <row r="609" spans="10:34">
      <c r="J609" s="74"/>
      <c r="K609" s="74"/>
      <c r="L609" s="74"/>
      <c r="M609" s="74"/>
      <c r="N609" s="74"/>
      <c r="O609" s="74"/>
      <c r="P609" s="74"/>
      <c r="Q609" s="74"/>
      <c r="R609" s="74"/>
      <c r="S609" s="74"/>
      <c r="T609" s="74"/>
      <c r="U609" s="74"/>
      <c r="V609" s="74"/>
      <c r="W609" s="74"/>
      <c r="X609" s="74"/>
      <c r="Y609" s="74"/>
      <c r="Z609" s="74"/>
      <c r="AA609" s="74"/>
      <c r="AB609" s="74"/>
      <c r="AC609" s="74"/>
      <c r="AD609" s="74"/>
      <c r="AE609" s="74"/>
      <c r="AF609" s="74"/>
      <c r="AG609" s="74"/>
      <c r="AH609" s="74"/>
    </row>
    <row r="610" spans="10:34">
      <c r="J610" s="74"/>
      <c r="K610" s="74"/>
      <c r="L610" s="74"/>
      <c r="M610" s="74"/>
      <c r="N610" s="74"/>
      <c r="O610" s="74"/>
      <c r="P610" s="74"/>
      <c r="Q610" s="74"/>
      <c r="R610" s="74"/>
      <c r="S610" s="74"/>
      <c r="T610" s="74"/>
      <c r="U610" s="74"/>
      <c r="V610" s="74"/>
      <c r="W610" s="74"/>
      <c r="X610" s="74"/>
      <c r="Y610" s="74"/>
      <c r="Z610" s="74"/>
      <c r="AA610" s="74"/>
      <c r="AB610" s="74"/>
      <c r="AC610" s="74"/>
      <c r="AD610" s="74"/>
      <c r="AE610" s="74"/>
      <c r="AF610" s="74"/>
      <c r="AG610" s="74"/>
      <c r="AH610" s="74"/>
    </row>
    <row r="611" spans="10:34">
      <c r="J611" s="74"/>
      <c r="K611" s="74"/>
      <c r="L611" s="74"/>
      <c r="M611" s="74"/>
      <c r="N611" s="74"/>
      <c r="O611" s="74"/>
      <c r="P611" s="74"/>
      <c r="Q611" s="74"/>
      <c r="R611" s="74"/>
      <c r="S611" s="74"/>
      <c r="T611" s="74"/>
      <c r="U611" s="74"/>
      <c r="V611" s="74"/>
      <c r="W611" s="74"/>
      <c r="X611" s="74"/>
      <c r="Y611" s="74"/>
      <c r="Z611" s="74"/>
      <c r="AA611" s="74"/>
      <c r="AB611" s="74"/>
      <c r="AC611" s="74"/>
      <c r="AD611" s="74"/>
      <c r="AE611" s="74"/>
      <c r="AF611" s="74"/>
      <c r="AG611" s="74"/>
      <c r="AH611" s="74"/>
    </row>
    <row r="612" spans="10:34">
      <c r="J612" s="74"/>
      <c r="K612" s="74"/>
      <c r="L612" s="74"/>
      <c r="M612" s="74"/>
      <c r="N612" s="74"/>
      <c r="O612" s="74"/>
      <c r="P612" s="74"/>
      <c r="Q612" s="74"/>
      <c r="R612" s="74"/>
      <c r="S612" s="74"/>
      <c r="T612" s="74"/>
      <c r="U612" s="74"/>
      <c r="V612" s="74"/>
      <c r="W612" s="74"/>
      <c r="X612" s="74"/>
      <c r="Y612" s="74"/>
      <c r="Z612" s="74"/>
      <c r="AA612" s="74"/>
      <c r="AB612" s="74"/>
      <c r="AC612" s="74"/>
      <c r="AD612" s="74"/>
      <c r="AE612" s="74"/>
      <c r="AF612" s="74"/>
      <c r="AG612" s="74"/>
      <c r="AH612" s="74"/>
    </row>
    <row r="613" spans="10:34">
      <c r="J613" s="74"/>
      <c r="K613" s="74"/>
      <c r="L613" s="74"/>
      <c r="M613" s="74"/>
      <c r="N613" s="74"/>
      <c r="O613" s="74"/>
      <c r="P613" s="74"/>
      <c r="Q613" s="74"/>
      <c r="R613" s="74"/>
      <c r="S613" s="74"/>
      <c r="T613" s="74"/>
      <c r="U613" s="74"/>
      <c r="V613" s="74"/>
      <c r="W613" s="74"/>
      <c r="X613" s="74"/>
      <c r="Y613" s="74"/>
      <c r="Z613" s="74"/>
      <c r="AA613" s="74"/>
      <c r="AB613" s="74"/>
      <c r="AC613" s="74"/>
      <c r="AD613" s="74"/>
      <c r="AE613" s="74"/>
      <c r="AF613" s="74"/>
      <c r="AG613" s="74"/>
      <c r="AH613" s="74"/>
    </row>
    <row r="614" spans="10:34">
      <c r="J614" s="74"/>
      <c r="K614" s="74"/>
      <c r="L614" s="74"/>
      <c r="M614" s="74"/>
      <c r="N614" s="74"/>
      <c r="O614" s="74"/>
      <c r="P614" s="74"/>
      <c r="Q614" s="74"/>
      <c r="R614" s="74"/>
      <c r="S614" s="74"/>
      <c r="T614" s="74"/>
      <c r="U614" s="74"/>
      <c r="V614" s="74"/>
      <c r="W614" s="74"/>
      <c r="X614" s="74"/>
      <c r="Y614" s="74"/>
      <c r="Z614" s="74"/>
      <c r="AA614" s="74"/>
      <c r="AB614" s="74"/>
      <c r="AC614" s="74"/>
      <c r="AD614" s="74"/>
      <c r="AE614" s="74"/>
      <c r="AF614" s="74"/>
      <c r="AG614" s="74"/>
      <c r="AH614" s="74"/>
    </row>
    <row r="615" spans="10:34">
      <c r="J615" s="74"/>
      <c r="K615" s="74"/>
      <c r="L615" s="74"/>
      <c r="M615" s="74"/>
      <c r="N615" s="74"/>
      <c r="O615" s="74"/>
      <c r="P615" s="74"/>
      <c r="Q615" s="74"/>
      <c r="R615" s="74"/>
      <c r="S615" s="74"/>
      <c r="T615" s="74"/>
      <c r="U615" s="74"/>
      <c r="V615" s="74"/>
      <c r="W615" s="74"/>
      <c r="X615" s="74"/>
      <c r="Y615" s="74"/>
      <c r="Z615" s="74"/>
      <c r="AA615" s="74"/>
      <c r="AB615" s="74"/>
      <c r="AC615" s="74"/>
      <c r="AD615" s="74"/>
      <c r="AE615" s="74"/>
      <c r="AF615" s="74"/>
      <c r="AG615" s="74"/>
      <c r="AH615" s="74"/>
    </row>
    <row r="616" spans="10:34">
      <c r="J616" s="74"/>
      <c r="K616" s="74"/>
      <c r="L616" s="74"/>
      <c r="M616" s="74"/>
      <c r="N616" s="74"/>
      <c r="O616" s="74"/>
      <c r="P616" s="74"/>
      <c r="Q616" s="74"/>
      <c r="R616" s="74"/>
      <c r="S616" s="74"/>
      <c r="T616" s="74"/>
      <c r="U616" s="74"/>
      <c r="V616" s="74"/>
      <c r="W616" s="74"/>
      <c r="X616" s="74"/>
      <c r="Y616" s="74"/>
      <c r="Z616" s="74"/>
      <c r="AA616" s="74"/>
      <c r="AB616" s="74"/>
      <c r="AC616" s="74"/>
      <c r="AD616" s="74"/>
      <c r="AE616" s="74"/>
      <c r="AF616" s="74"/>
      <c r="AG616" s="74"/>
      <c r="AH616" s="74"/>
    </row>
    <row r="617" spans="10:34">
      <c r="J617" s="74"/>
      <c r="K617" s="74"/>
      <c r="L617" s="74"/>
      <c r="M617" s="74"/>
      <c r="N617" s="74"/>
      <c r="O617" s="74"/>
      <c r="P617" s="74"/>
      <c r="Q617" s="74"/>
      <c r="R617" s="74"/>
      <c r="S617" s="74"/>
      <c r="T617" s="74"/>
      <c r="U617" s="74"/>
      <c r="V617" s="74"/>
      <c r="W617" s="74"/>
      <c r="X617" s="74"/>
      <c r="Y617" s="74"/>
      <c r="Z617" s="74"/>
      <c r="AA617" s="74"/>
      <c r="AB617" s="74"/>
      <c r="AC617" s="74"/>
      <c r="AD617" s="74"/>
      <c r="AE617" s="74"/>
      <c r="AF617" s="74"/>
      <c r="AG617" s="74"/>
      <c r="AH617" s="74"/>
    </row>
    <row r="618" spans="10:34">
      <c r="J618" s="74"/>
      <c r="K618" s="74"/>
      <c r="L618" s="74"/>
      <c r="M618" s="74"/>
      <c r="N618" s="74"/>
      <c r="O618" s="74"/>
      <c r="P618" s="74"/>
      <c r="Q618" s="74"/>
      <c r="R618" s="74"/>
      <c r="S618" s="74"/>
      <c r="T618" s="74"/>
      <c r="U618" s="74"/>
      <c r="V618" s="74"/>
      <c r="W618" s="74"/>
      <c r="X618" s="74"/>
      <c r="Y618" s="74"/>
      <c r="Z618" s="74"/>
      <c r="AA618" s="74"/>
      <c r="AB618" s="74"/>
      <c r="AC618" s="74"/>
      <c r="AD618" s="74"/>
      <c r="AE618" s="74"/>
      <c r="AF618" s="74"/>
      <c r="AG618" s="74"/>
      <c r="AH618" s="74"/>
    </row>
    <row r="619" spans="10:34">
      <c r="J619" s="74"/>
      <c r="K619" s="74"/>
      <c r="L619" s="74"/>
      <c r="M619" s="74"/>
      <c r="N619" s="74"/>
      <c r="O619" s="74"/>
      <c r="P619" s="74"/>
      <c r="Q619" s="74"/>
      <c r="R619" s="74"/>
      <c r="S619" s="74"/>
      <c r="T619" s="74"/>
      <c r="U619" s="74"/>
      <c r="V619" s="74"/>
      <c r="W619" s="74"/>
      <c r="X619" s="74"/>
      <c r="Y619" s="74"/>
      <c r="Z619" s="74"/>
      <c r="AA619" s="74"/>
      <c r="AB619" s="74"/>
      <c r="AC619" s="74"/>
      <c r="AD619" s="74"/>
      <c r="AE619" s="74"/>
      <c r="AF619" s="74"/>
      <c r="AG619" s="74"/>
      <c r="AH619" s="74"/>
    </row>
    <row r="620" spans="10:34">
      <c r="J620" s="74"/>
      <c r="K620" s="74"/>
      <c r="L620" s="74"/>
      <c r="M620" s="74"/>
      <c r="N620" s="74"/>
      <c r="O620" s="74"/>
      <c r="P620" s="74"/>
      <c r="Q620" s="74"/>
      <c r="R620" s="74"/>
      <c r="S620" s="74"/>
      <c r="T620" s="74"/>
      <c r="U620" s="74"/>
      <c r="V620" s="74"/>
      <c r="W620" s="74"/>
      <c r="X620" s="74"/>
      <c r="Y620" s="74"/>
      <c r="Z620" s="74"/>
      <c r="AA620" s="74"/>
      <c r="AB620" s="74"/>
      <c r="AC620" s="74"/>
      <c r="AD620" s="74"/>
      <c r="AE620" s="74"/>
      <c r="AF620" s="74"/>
      <c r="AG620" s="74"/>
      <c r="AH620" s="74"/>
    </row>
    <row r="621" spans="10:34">
      <c r="J621" s="74"/>
      <c r="K621" s="74"/>
      <c r="L621" s="74"/>
      <c r="M621" s="74"/>
      <c r="N621" s="74"/>
      <c r="O621" s="74"/>
      <c r="P621" s="74"/>
      <c r="Q621" s="74"/>
      <c r="R621" s="74"/>
      <c r="S621" s="74"/>
      <c r="T621" s="74"/>
      <c r="U621" s="74"/>
      <c r="V621" s="74"/>
      <c r="W621" s="74"/>
      <c r="X621" s="74"/>
      <c r="Y621" s="74"/>
      <c r="Z621" s="74"/>
      <c r="AA621" s="74"/>
      <c r="AB621" s="74"/>
      <c r="AC621" s="74"/>
      <c r="AD621" s="74"/>
      <c r="AE621" s="74"/>
      <c r="AF621" s="74"/>
      <c r="AG621" s="74"/>
      <c r="AH621" s="74"/>
    </row>
    <row r="622" spans="10:34">
      <c r="J622" s="74"/>
      <c r="K622" s="74"/>
      <c r="L622" s="74"/>
      <c r="M622" s="74"/>
      <c r="N622" s="74"/>
      <c r="O622" s="74"/>
      <c r="P622" s="74"/>
      <c r="Q622" s="74"/>
      <c r="R622" s="74"/>
      <c r="S622" s="74"/>
      <c r="T622" s="74"/>
      <c r="U622" s="74"/>
      <c r="V622" s="74"/>
      <c r="W622" s="74"/>
      <c r="X622" s="74"/>
      <c r="Y622" s="74"/>
      <c r="Z622" s="74"/>
      <c r="AA622" s="74"/>
      <c r="AB622" s="74"/>
      <c r="AC622" s="74"/>
      <c r="AD622" s="74"/>
      <c r="AE622" s="74"/>
      <c r="AF622" s="74"/>
      <c r="AG622" s="74"/>
      <c r="AH622" s="74"/>
    </row>
    <row r="623" spans="10:34">
      <c r="J623" s="74"/>
      <c r="K623" s="74"/>
      <c r="L623" s="74"/>
      <c r="M623" s="74"/>
      <c r="N623" s="74"/>
      <c r="O623" s="74"/>
      <c r="P623" s="74"/>
      <c r="Q623" s="74"/>
      <c r="R623" s="74"/>
      <c r="S623" s="74"/>
      <c r="T623" s="74"/>
      <c r="U623" s="74"/>
      <c r="V623" s="74"/>
      <c r="W623" s="74"/>
      <c r="X623" s="74"/>
      <c r="Y623" s="74"/>
      <c r="Z623" s="74"/>
      <c r="AA623" s="74"/>
      <c r="AB623" s="74"/>
      <c r="AC623" s="74"/>
      <c r="AD623" s="74"/>
      <c r="AE623" s="74"/>
      <c r="AF623" s="74"/>
      <c r="AG623" s="74"/>
      <c r="AH623" s="74"/>
    </row>
    <row r="624" spans="10:34">
      <c r="J624" s="74"/>
      <c r="K624" s="74"/>
      <c r="L624" s="74"/>
      <c r="M624" s="74"/>
      <c r="N624" s="74"/>
      <c r="O624" s="74"/>
      <c r="P624" s="74"/>
      <c r="Q624" s="74"/>
      <c r="R624" s="74"/>
      <c r="S624" s="74"/>
      <c r="T624" s="74"/>
      <c r="U624" s="74"/>
      <c r="V624" s="74"/>
      <c r="W624" s="74"/>
      <c r="X624" s="74"/>
      <c r="Y624" s="74"/>
      <c r="Z624" s="74"/>
      <c r="AA624" s="74"/>
      <c r="AB624" s="74"/>
      <c r="AC624" s="74"/>
      <c r="AD624" s="74"/>
      <c r="AE624" s="74"/>
      <c r="AF624" s="74"/>
      <c r="AG624" s="74"/>
      <c r="AH624" s="74"/>
    </row>
    <row r="625" spans="10:34">
      <c r="J625" s="74"/>
      <c r="K625" s="74"/>
      <c r="L625" s="74"/>
      <c r="M625" s="74"/>
      <c r="N625" s="74"/>
      <c r="O625" s="74"/>
      <c r="P625" s="74"/>
      <c r="Q625" s="74"/>
      <c r="R625" s="74"/>
      <c r="S625" s="74"/>
      <c r="T625" s="74"/>
      <c r="U625" s="74"/>
      <c r="V625" s="74"/>
      <c r="W625" s="74"/>
      <c r="X625" s="74"/>
      <c r="Y625" s="74"/>
      <c r="Z625" s="74"/>
      <c r="AA625" s="74"/>
      <c r="AB625" s="74"/>
      <c r="AC625" s="74"/>
      <c r="AD625" s="74"/>
      <c r="AE625" s="74"/>
      <c r="AF625" s="74"/>
      <c r="AG625" s="74"/>
      <c r="AH625" s="74"/>
    </row>
    <row r="626" spans="10:34">
      <c r="J626" s="74"/>
      <c r="K626" s="74"/>
      <c r="L626" s="74"/>
      <c r="M626" s="74"/>
      <c r="N626" s="74"/>
      <c r="O626" s="74"/>
      <c r="P626" s="74"/>
      <c r="Q626" s="74"/>
      <c r="R626" s="74"/>
      <c r="S626" s="74"/>
      <c r="T626" s="74"/>
      <c r="U626" s="74"/>
      <c r="V626" s="74"/>
      <c r="W626" s="74"/>
      <c r="X626" s="74"/>
      <c r="Y626" s="74"/>
      <c r="Z626" s="74"/>
      <c r="AA626" s="74"/>
      <c r="AB626" s="74"/>
      <c r="AC626" s="74"/>
      <c r="AD626" s="74"/>
      <c r="AE626" s="74"/>
      <c r="AF626" s="74"/>
      <c r="AG626" s="74"/>
      <c r="AH626" s="74"/>
    </row>
    <row r="627" spans="10:34">
      <c r="J627" s="74"/>
      <c r="K627" s="74"/>
      <c r="L627" s="74"/>
      <c r="M627" s="74"/>
      <c r="N627" s="74"/>
      <c r="O627" s="74"/>
      <c r="P627" s="74"/>
      <c r="Q627" s="74"/>
      <c r="R627" s="74"/>
      <c r="S627" s="74"/>
      <c r="T627" s="74"/>
      <c r="U627" s="74"/>
      <c r="V627" s="74"/>
      <c r="W627" s="74"/>
      <c r="X627" s="74"/>
      <c r="Y627" s="74"/>
      <c r="Z627" s="74"/>
      <c r="AA627" s="74"/>
      <c r="AB627" s="74"/>
      <c r="AC627" s="74"/>
      <c r="AD627" s="74"/>
      <c r="AE627" s="74"/>
      <c r="AF627" s="74"/>
      <c r="AG627" s="74"/>
      <c r="AH627" s="74"/>
    </row>
    <row r="628" spans="10:34">
      <c r="J628" s="74"/>
      <c r="K628" s="74"/>
      <c r="L628" s="74"/>
      <c r="M628" s="74"/>
      <c r="N628" s="74"/>
      <c r="O628" s="74"/>
      <c r="P628" s="74"/>
      <c r="Q628" s="74"/>
      <c r="R628" s="74"/>
      <c r="S628" s="74"/>
      <c r="T628" s="74"/>
      <c r="U628" s="74"/>
      <c r="V628" s="74"/>
      <c r="W628" s="74"/>
      <c r="X628" s="74"/>
      <c r="Y628" s="74"/>
      <c r="Z628" s="74"/>
      <c r="AA628" s="74"/>
      <c r="AB628" s="74"/>
      <c r="AC628" s="74"/>
      <c r="AD628" s="74"/>
      <c r="AE628" s="74"/>
      <c r="AF628" s="74"/>
      <c r="AG628" s="74"/>
      <c r="AH628" s="74"/>
    </row>
    <row r="629" spans="10:34">
      <c r="J629" s="74"/>
      <c r="K629" s="74"/>
      <c r="L629" s="74"/>
      <c r="M629" s="74"/>
      <c r="N629" s="74"/>
      <c r="O629" s="74"/>
      <c r="P629" s="74"/>
      <c r="Q629" s="74"/>
      <c r="R629" s="74"/>
      <c r="S629" s="74"/>
      <c r="T629" s="74"/>
      <c r="U629" s="74"/>
      <c r="V629" s="74"/>
      <c r="W629" s="74"/>
      <c r="X629" s="74"/>
      <c r="Y629" s="74"/>
      <c r="Z629" s="74"/>
      <c r="AA629" s="74"/>
      <c r="AB629" s="74"/>
      <c r="AC629" s="74"/>
      <c r="AD629" s="74"/>
      <c r="AE629" s="74"/>
      <c r="AF629" s="74"/>
      <c r="AG629" s="74"/>
      <c r="AH629" s="74"/>
    </row>
    <row r="630" spans="10:34">
      <c r="J630" s="74"/>
      <c r="K630" s="74"/>
      <c r="L630" s="74"/>
      <c r="M630" s="74"/>
      <c r="N630" s="74"/>
      <c r="O630" s="74"/>
      <c r="P630" s="74"/>
      <c r="Q630" s="74"/>
      <c r="R630" s="74"/>
      <c r="S630" s="74"/>
      <c r="T630" s="74"/>
      <c r="U630" s="74"/>
      <c r="V630" s="74"/>
      <c r="W630" s="74"/>
      <c r="X630" s="74"/>
      <c r="Y630" s="74"/>
      <c r="Z630" s="74"/>
      <c r="AA630" s="74"/>
      <c r="AB630" s="74"/>
      <c r="AC630" s="74"/>
      <c r="AD630" s="74"/>
      <c r="AE630" s="74"/>
      <c r="AF630" s="74"/>
      <c r="AG630" s="74"/>
      <c r="AH630" s="74"/>
    </row>
    <row r="631" spans="10:34">
      <c r="J631" s="74"/>
      <c r="K631" s="74"/>
      <c r="L631" s="74"/>
      <c r="M631" s="74"/>
      <c r="N631" s="74"/>
      <c r="O631" s="74"/>
      <c r="P631" s="74"/>
      <c r="Q631" s="74"/>
      <c r="R631" s="74"/>
      <c r="S631" s="74"/>
      <c r="T631" s="74"/>
      <c r="U631" s="74"/>
      <c r="V631" s="74"/>
      <c r="W631" s="74"/>
      <c r="X631" s="74"/>
      <c r="Y631" s="74"/>
      <c r="Z631" s="74"/>
      <c r="AA631" s="74"/>
      <c r="AB631" s="74"/>
      <c r="AC631" s="74"/>
      <c r="AD631" s="74"/>
      <c r="AE631" s="74"/>
      <c r="AF631" s="74"/>
      <c r="AG631" s="74"/>
      <c r="AH631" s="74"/>
    </row>
    <row r="632" spans="10:34">
      <c r="J632" s="74"/>
      <c r="K632" s="74"/>
      <c r="L632" s="74"/>
      <c r="M632" s="74"/>
      <c r="N632" s="74"/>
      <c r="O632" s="74"/>
      <c r="P632" s="74"/>
      <c r="Q632" s="74"/>
      <c r="R632" s="74"/>
      <c r="S632" s="74"/>
      <c r="T632" s="74"/>
      <c r="U632" s="74"/>
      <c r="V632" s="74"/>
      <c r="W632" s="74"/>
      <c r="X632" s="74"/>
      <c r="Y632" s="74"/>
      <c r="Z632" s="74"/>
      <c r="AA632" s="74"/>
      <c r="AB632" s="74"/>
      <c r="AC632" s="74"/>
      <c r="AD632" s="74"/>
      <c r="AE632" s="74"/>
      <c r="AF632" s="74"/>
      <c r="AG632" s="74"/>
      <c r="AH632" s="74"/>
    </row>
    <row r="633" spans="10:34">
      <c r="J633" s="74"/>
      <c r="K633" s="74"/>
      <c r="L633" s="74"/>
      <c r="M633" s="74"/>
      <c r="N633" s="74"/>
      <c r="O633" s="74"/>
      <c r="P633" s="74"/>
      <c r="Q633" s="74"/>
      <c r="R633" s="74"/>
      <c r="S633" s="74"/>
      <c r="T633" s="74"/>
      <c r="U633" s="74"/>
      <c r="V633" s="74"/>
      <c r="W633" s="74"/>
      <c r="X633" s="74"/>
      <c r="Y633" s="74"/>
      <c r="Z633" s="74"/>
      <c r="AA633" s="74"/>
      <c r="AB633" s="74"/>
      <c r="AC633" s="74"/>
      <c r="AD633" s="74"/>
      <c r="AE633" s="74"/>
      <c r="AF633" s="74"/>
      <c r="AG633" s="74"/>
      <c r="AH633" s="74"/>
    </row>
    <row r="634" spans="10:34">
      <c r="J634" s="74"/>
      <c r="K634" s="74"/>
      <c r="L634" s="74"/>
      <c r="M634" s="74"/>
      <c r="N634" s="74"/>
      <c r="O634" s="74"/>
      <c r="P634" s="74"/>
      <c r="Q634" s="74"/>
      <c r="R634" s="74"/>
      <c r="S634" s="74"/>
      <c r="T634" s="74"/>
      <c r="U634" s="74"/>
      <c r="V634" s="74"/>
      <c r="W634" s="74"/>
      <c r="X634" s="74"/>
      <c r="Y634" s="74"/>
      <c r="Z634" s="74"/>
      <c r="AA634" s="74"/>
      <c r="AB634" s="74"/>
      <c r="AC634" s="74"/>
      <c r="AD634" s="74"/>
      <c r="AE634" s="74"/>
      <c r="AF634" s="74"/>
      <c r="AG634" s="74"/>
      <c r="AH634" s="74"/>
    </row>
    <row r="635" spans="10:34">
      <c r="J635" s="74"/>
      <c r="K635" s="74"/>
      <c r="L635" s="74"/>
      <c r="M635" s="74"/>
      <c r="N635" s="74"/>
      <c r="O635" s="74"/>
      <c r="P635" s="74"/>
      <c r="Q635" s="74"/>
      <c r="R635" s="74"/>
      <c r="S635" s="74"/>
      <c r="T635" s="74"/>
      <c r="U635" s="74"/>
      <c r="V635" s="74"/>
      <c r="W635" s="74"/>
      <c r="X635" s="74"/>
      <c r="Y635" s="74"/>
      <c r="Z635" s="74"/>
      <c r="AA635" s="74"/>
      <c r="AB635" s="74"/>
      <c r="AC635" s="74"/>
      <c r="AD635" s="74"/>
      <c r="AE635" s="74"/>
      <c r="AF635" s="74"/>
      <c r="AG635" s="74"/>
      <c r="AH635" s="74"/>
    </row>
    <row r="636" spans="10:34">
      <c r="J636" s="74"/>
      <c r="K636" s="74"/>
      <c r="L636" s="74"/>
      <c r="M636" s="74"/>
      <c r="N636" s="74"/>
      <c r="O636" s="74"/>
      <c r="P636" s="74"/>
      <c r="Q636" s="74"/>
      <c r="R636" s="74"/>
      <c r="S636" s="74"/>
      <c r="T636" s="74"/>
      <c r="U636" s="74"/>
      <c r="V636" s="74"/>
      <c r="W636" s="74"/>
      <c r="X636" s="74"/>
      <c r="Y636" s="74"/>
      <c r="Z636" s="74"/>
      <c r="AA636" s="74"/>
      <c r="AB636" s="74"/>
      <c r="AC636" s="74"/>
      <c r="AD636" s="74"/>
      <c r="AE636" s="74"/>
      <c r="AF636" s="74"/>
      <c r="AG636" s="74"/>
      <c r="AH636" s="74"/>
    </row>
    <row r="637" spans="10:34">
      <c r="J637" s="74"/>
      <c r="K637" s="74"/>
      <c r="L637" s="74"/>
      <c r="M637" s="74"/>
      <c r="N637" s="74"/>
      <c r="O637" s="74"/>
      <c r="P637" s="74"/>
      <c r="Q637" s="74"/>
      <c r="R637" s="74"/>
      <c r="S637" s="74"/>
      <c r="T637" s="74"/>
      <c r="U637" s="74"/>
      <c r="V637" s="74"/>
      <c r="W637" s="74"/>
      <c r="X637" s="74"/>
      <c r="Y637" s="74"/>
      <c r="Z637" s="74"/>
      <c r="AA637" s="74"/>
      <c r="AB637" s="74"/>
      <c r="AC637" s="74"/>
      <c r="AD637" s="74"/>
      <c r="AE637" s="74"/>
      <c r="AF637" s="74"/>
      <c r="AG637" s="74"/>
      <c r="AH637" s="74"/>
    </row>
    <row r="638" spans="10:34">
      <c r="J638" s="74"/>
      <c r="K638" s="74"/>
      <c r="L638" s="74"/>
      <c r="M638" s="74"/>
      <c r="N638" s="74"/>
      <c r="O638" s="74"/>
      <c r="P638" s="74"/>
      <c r="Q638" s="74"/>
      <c r="R638" s="74"/>
      <c r="S638" s="74"/>
      <c r="T638" s="74"/>
      <c r="U638" s="74"/>
      <c r="V638" s="74"/>
      <c r="W638" s="74"/>
      <c r="X638" s="74"/>
      <c r="Y638" s="74"/>
      <c r="Z638" s="74"/>
      <c r="AA638" s="74"/>
      <c r="AB638" s="74"/>
      <c r="AC638" s="74"/>
      <c r="AD638" s="74"/>
      <c r="AE638" s="74"/>
      <c r="AF638" s="74"/>
      <c r="AG638" s="74"/>
      <c r="AH638" s="74"/>
    </row>
    <row r="639" spans="10:34">
      <c r="J639" s="74"/>
      <c r="K639" s="74"/>
      <c r="L639" s="74"/>
      <c r="M639" s="74"/>
      <c r="N639" s="74"/>
      <c r="O639" s="74"/>
      <c r="P639" s="74"/>
      <c r="Q639" s="74"/>
      <c r="R639" s="74"/>
      <c r="S639" s="74"/>
      <c r="T639" s="74"/>
      <c r="U639" s="74"/>
      <c r="V639" s="74"/>
      <c r="W639" s="74"/>
      <c r="X639" s="74"/>
      <c r="Y639" s="74"/>
      <c r="Z639" s="74"/>
      <c r="AA639" s="74"/>
      <c r="AB639" s="74"/>
      <c r="AC639" s="74"/>
      <c r="AD639" s="74"/>
      <c r="AE639" s="74"/>
      <c r="AF639" s="74"/>
      <c r="AG639" s="74"/>
      <c r="AH639" s="74"/>
    </row>
    <row r="640" spans="10:34">
      <c r="J640" s="74"/>
      <c r="K640" s="74"/>
      <c r="L640" s="74"/>
      <c r="M640" s="74"/>
      <c r="N640" s="74"/>
      <c r="O640" s="74"/>
      <c r="P640" s="74"/>
      <c r="Q640" s="74"/>
      <c r="R640" s="74"/>
      <c r="S640" s="74"/>
      <c r="T640" s="74"/>
      <c r="U640" s="74"/>
      <c r="V640" s="74"/>
      <c r="W640" s="74"/>
      <c r="X640" s="74"/>
      <c r="Y640" s="74"/>
      <c r="Z640" s="74"/>
      <c r="AA640" s="74"/>
      <c r="AB640" s="74"/>
      <c r="AC640" s="74"/>
      <c r="AD640" s="74"/>
      <c r="AE640" s="74"/>
      <c r="AF640" s="74"/>
      <c r="AG640" s="74"/>
      <c r="AH640" s="74"/>
    </row>
    <row r="641" spans="10:34">
      <c r="J641" s="74"/>
      <c r="K641" s="74"/>
      <c r="L641" s="74"/>
      <c r="M641" s="74"/>
      <c r="N641" s="74"/>
      <c r="O641" s="74"/>
      <c r="P641" s="74"/>
      <c r="Q641" s="74"/>
      <c r="R641" s="74"/>
      <c r="S641" s="74"/>
      <c r="T641" s="74"/>
      <c r="U641" s="74"/>
      <c r="V641" s="74"/>
      <c r="W641" s="74"/>
      <c r="X641" s="74"/>
      <c r="Y641" s="74"/>
      <c r="Z641" s="74"/>
      <c r="AA641" s="74"/>
      <c r="AB641" s="74"/>
      <c r="AC641" s="74"/>
      <c r="AD641" s="74"/>
      <c r="AE641" s="74"/>
      <c r="AF641" s="74"/>
      <c r="AG641" s="74"/>
      <c r="AH641" s="74"/>
    </row>
    <row r="642" spans="10:34">
      <c r="J642" s="74"/>
      <c r="K642" s="74"/>
      <c r="L642" s="74"/>
      <c r="M642" s="74"/>
      <c r="N642" s="74"/>
      <c r="O642" s="74"/>
      <c r="P642" s="74"/>
      <c r="Q642" s="74"/>
      <c r="R642" s="74"/>
      <c r="S642" s="74"/>
      <c r="T642" s="74"/>
      <c r="U642" s="74"/>
      <c r="V642" s="74"/>
      <c r="W642" s="74"/>
      <c r="X642" s="74"/>
      <c r="Y642" s="74"/>
      <c r="Z642" s="74"/>
      <c r="AA642" s="74"/>
      <c r="AB642" s="74"/>
      <c r="AC642" s="74"/>
      <c r="AD642" s="74"/>
      <c r="AE642" s="74"/>
      <c r="AF642" s="74"/>
      <c r="AG642" s="74"/>
      <c r="AH642" s="74"/>
    </row>
    <row r="643" spans="10:34">
      <c r="J643" s="74"/>
      <c r="K643" s="74"/>
      <c r="L643" s="74"/>
      <c r="M643" s="74"/>
      <c r="N643" s="74"/>
      <c r="O643" s="74"/>
      <c r="P643" s="74"/>
      <c r="Q643" s="74"/>
      <c r="R643" s="74"/>
      <c r="S643" s="74"/>
      <c r="T643" s="74"/>
      <c r="U643" s="74"/>
      <c r="V643" s="74"/>
      <c r="W643" s="74"/>
      <c r="X643" s="74"/>
      <c r="Y643" s="74"/>
      <c r="Z643" s="74"/>
      <c r="AA643" s="74"/>
      <c r="AB643" s="74"/>
      <c r="AC643" s="74"/>
      <c r="AD643" s="74"/>
      <c r="AE643" s="74"/>
      <c r="AF643" s="74"/>
      <c r="AG643" s="74"/>
      <c r="AH643" s="74"/>
    </row>
    <row r="644" spans="10:34">
      <c r="J644" s="74"/>
      <c r="K644" s="74"/>
      <c r="L644" s="74"/>
      <c r="M644" s="74"/>
      <c r="N644" s="74"/>
      <c r="O644" s="74"/>
      <c r="P644" s="74"/>
      <c r="Q644" s="74"/>
      <c r="R644" s="74"/>
      <c r="S644" s="74"/>
      <c r="T644" s="74"/>
      <c r="U644" s="74"/>
      <c r="V644" s="74"/>
      <c r="W644" s="74"/>
      <c r="X644" s="74"/>
      <c r="Y644" s="74"/>
      <c r="Z644" s="74"/>
      <c r="AA644" s="74"/>
      <c r="AB644" s="74"/>
      <c r="AC644" s="74"/>
      <c r="AD644" s="74"/>
      <c r="AE644" s="74"/>
      <c r="AF644" s="74"/>
      <c r="AG644" s="74"/>
      <c r="AH644" s="74"/>
    </row>
    <row r="645" spans="10:34">
      <c r="J645" s="74"/>
      <c r="K645" s="74"/>
      <c r="L645" s="74"/>
      <c r="M645" s="74"/>
      <c r="N645" s="74"/>
      <c r="O645" s="74"/>
      <c r="P645" s="74"/>
      <c r="Q645" s="74"/>
      <c r="R645" s="74"/>
      <c r="S645" s="74"/>
      <c r="T645" s="74"/>
      <c r="U645" s="74"/>
      <c r="V645" s="74"/>
      <c r="W645" s="74"/>
      <c r="X645" s="74"/>
      <c r="Y645" s="74"/>
      <c r="Z645" s="74"/>
      <c r="AA645" s="74"/>
      <c r="AB645" s="74"/>
      <c r="AC645" s="74"/>
      <c r="AD645" s="74"/>
      <c r="AE645" s="74"/>
      <c r="AF645" s="74"/>
      <c r="AG645" s="74"/>
      <c r="AH645" s="74"/>
    </row>
    <row r="646" spans="10:34">
      <c r="J646" s="74"/>
      <c r="K646" s="74"/>
      <c r="L646" s="74"/>
      <c r="M646" s="74"/>
      <c r="N646" s="74"/>
      <c r="O646" s="74"/>
      <c r="P646" s="74"/>
      <c r="Q646" s="74"/>
      <c r="R646" s="74"/>
      <c r="S646" s="74"/>
      <c r="T646" s="74"/>
      <c r="U646" s="74"/>
      <c r="V646" s="74"/>
      <c r="W646" s="74"/>
      <c r="X646" s="74"/>
      <c r="Y646" s="74"/>
      <c r="Z646" s="74"/>
      <c r="AA646" s="74"/>
      <c r="AB646" s="74"/>
      <c r="AC646" s="74"/>
      <c r="AD646" s="74"/>
      <c r="AE646" s="74"/>
      <c r="AF646" s="74"/>
      <c r="AG646" s="74"/>
      <c r="AH646" s="74"/>
    </row>
    <row r="647" spans="10:34">
      <c r="J647" s="74"/>
      <c r="K647" s="74"/>
      <c r="L647" s="74"/>
      <c r="M647" s="74"/>
      <c r="N647" s="74"/>
      <c r="O647" s="74"/>
      <c r="P647" s="74"/>
      <c r="Q647" s="74"/>
      <c r="R647" s="74"/>
      <c r="S647" s="74"/>
      <c r="T647" s="74"/>
      <c r="U647" s="74"/>
      <c r="V647" s="74"/>
      <c r="W647" s="74"/>
      <c r="X647" s="74"/>
      <c r="Y647" s="74"/>
      <c r="Z647" s="74"/>
      <c r="AA647" s="74"/>
      <c r="AB647" s="74"/>
      <c r="AC647" s="74"/>
      <c r="AD647" s="74"/>
      <c r="AE647" s="74"/>
      <c r="AF647" s="74"/>
      <c r="AG647" s="74"/>
      <c r="AH647" s="74"/>
    </row>
    <row r="648" spans="10:34">
      <c r="J648" s="74"/>
      <c r="K648" s="74"/>
      <c r="L648" s="74"/>
      <c r="M648" s="74"/>
      <c r="N648" s="74"/>
      <c r="O648" s="74"/>
      <c r="P648" s="74"/>
      <c r="Q648" s="74"/>
      <c r="R648" s="74"/>
      <c r="S648" s="74"/>
      <c r="T648" s="74"/>
      <c r="U648" s="74"/>
      <c r="V648" s="74"/>
      <c r="W648" s="74"/>
      <c r="X648" s="74"/>
      <c r="Y648" s="74"/>
      <c r="Z648" s="74"/>
      <c r="AA648" s="74"/>
      <c r="AB648" s="74"/>
      <c r="AC648" s="74"/>
      <c r="AD648" s="74"/>
      <c r="AE648" s="74"/>
      <c r="AF648" s="74"/>
      <c r="AG648" s="74"/>
      <c r="AH648" s="74"/>
    </row>
    <row r="649" spans="10:3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row>
    <row r="650" spans="10:34">
      <c r="J650" s="74"/>
      <c r="K650" s="74"/>
      <c r="L650" s="74"/>
      <c r="M650" s="74"/>
      <c r="N650" s="74"/>
      <c r="O650" s="74"/>
      <c r="P650" s="74"/>
      <c r="Q650" s="74"/>
      <c r="R650" s="74"/>
      <c r="S650" s="74"/>
      <c r="T650" s="74"/>
      <c r="U650" s="74"/>
      <c r="V650" s="74"/>
      <c r="W650" s="74"/>
      <c r="X650" s="74"/>
      <c r="Y650" s="74"/>
      <c r="Z650" s="74"/>
      <c r="AA650" s="74"/>
      <c r="AB650" s="74"/>
      <c r="AC650" s="74"/>
      <c r="AD650" s="74"/>
      <c r="AE650" s="74"/>
      <c r="AF650" s="74"/>
      <c r="AG650" s="74"/>
      <c r="AH650" s="74"/>
    </row>
    <row r="651" spans="10:34">
      <c r="J651" s="74"/>
      <c r="K651" s="74"/>
      <c r="L651" s="74"/>
      <c r="M651" s="74"/>
      <c r="N651" s="74"/>
      <c r="O651" s="74"/>
      <c r="P651" s="74"/>
      <c r="Q651" s="74"/>
      <c r="R651" s="74"/>
      <c r="S651" s="74"/>
      <c r="T651" s="74"/>
      <c r="U651" s="74"/>
      <c r="V651" s="74"/>
      <c r="W651" s="74"/>
      <c r="X651" s="74"/>
      <c r="Y651" s="74"/>
      <c r="Z651" s="74"/>
      <c r="AA651" s="74"/>
      <c r="AB651" s="74"/>
      <c r="AC651" s="74"/>
      <c r="AD651" s="74"/>
      <c r="AE651" s="74"/>
      <c r="AF651" s="74"/>
      <c r="AG651" s="74"/>
      <c r="AH651" s="74"/>
    </row>
    <row r="652" spans="10:34">
      <c r="J652" s="74"/>
      <c r="K652" s="74"/>
      <c r="L652" s="74"/>
      <c r="M652" s="74"/>
      <c r="N652" s="74"/>
      <c r="O652" s="74"/>
      <c r="P652" s="74"/>
      <c r="Q652" s="74"/>
      <c r="R652" s="74"/>
      <c r="S652" s="74"/>
      <c r="T652" s="74"/>
      <c r="U652" s="74"/>
      <c r="V652" s="74"/>
      <c r="W652" s="74"/>
      <c r="X652" s="74"/>
      <c r="Y652" s="74"/>
      <c r="Z652" s="74"/>
      <c r="AA652" s="74"/>
      <c r="AB652" s="74"/>
      <c r="AC652" s="74"/>
      <c r="AD652" s="74"/>
      <c r="AE652" s="74"/>
      <c r="AF652" s="74"/>
      <c r="AG652" s="74"/>
      <c r="AH652" s="74"/>
    </row>
    <row r="653" spans="10:34">
      <c r="J653" s="74"/>
      <c r="K653" s="74"/>
      <c r="L653" s="74"/>
      <c r="M653" s="74"/>
      <c r="N653" s="74"/>
      <c r="O653" s="74"/>
      <c r="P653" s="74"/>
      <c r="Q653" s="74"/>
      <c r="R653" s="74"/>
      <c r="S653" s="74"/>
      <c r="T653" s="74"/>
      <c r="U653" s="74"/>
      <c r="V653" s="74"/>
      <c r="W653" s="74"/>
      <c r="X653" s="74"/>
      <c r="Y653" s="74"/>
      <c r="Z653" s="74"/>
      <c r="AA653" s="74"/>
      <c r="AB653" s="74"/>
      <c r="AC653" s="74"/>
      <c r="AD653" s="74"/>
      <c r="AE653" s="74"/>
      <c r="AF653" s="74"/>
      <c r="AG653" s="74"/>
      <c r="AH653" s="74"/>
    </row>
    <row r="654" spans="10:34">
      <c r="J654" s="74"/>
      <c r="K654" s="74"/>
      <c r="L654" s="74"/>
      <c r="M654" s="74"/>
      <c r="N654" s="74"/>
      <c r="O654" s="74"/>
      <c r="P654" s="74"/>
      <c r="Q654" s="74"/>
      <c r="R654" s="74"/>
      <c r="S654" s="74"/>
      <c r="T654" s="74"/>
      <c r="U654" s="74"/>
      <c r="V654" s="74"/>
      <c r="W654" s="74"/>
      <c r="X654" s="74"/>
      <c r="Y654" s="74"/>
      <c r="Z654" s="74"/>
      <c r="AA654" s="74"/>
      <c r="AB654" s="74"/>
      <c r="AC654" s="74"/>
      <c r="AD654" s="74"/>
      <c r="AE654" s="74"/>
      <c r="AF654" s="74"/>
      <c r="AG654" s="74"/>
      <c r="AH654" s="74"/>
    </row>
    <row r="655" spans="10:34">
      <c r="J655" s="74"/>
      <c r="K655" s="74"/>
      <c r="L655" s="74"/>
      <c r="M655" s="74"/>
      <c r="N655" s="74"/>
      <c r="O655" s="74"/>
      <c r="P655" s="74"/>
      <c r="Q655" s="74"/>
      <c r="R655" s="74"/>
      <c r="S655" s="74"/>
      <c r="T655" s="74"/>
      <c r="U655" s="74"/>
      <c r="V655" s="74"/>
      <c r="W655" s="74"/>
      <c r="X655" s="74"/>
      <c r="Y655" s="74"/>
      <c r="Z655" s="74"/>
      <c r="AA655" s="74"/>
      <c r="AB655" s="74"/>
      <c r="AC655" s="74"/>
      <c r="AD655" s="74"/>
      <c r="AE655" s="74"/>
      <c r="AF655" s="74"/>
      <c r="AG655" s="74"/>
      <c r="AH655" s="74"/>
    </row>
    <row r="656" spans="10:34">
      <c r="J656" s="74"/>
      <c r="K656" s="74"/>
      <c r="L656" s="74"/>
      <c r="M656" s="74"/>
      <c r="N656" s="74"/>
      <c r="O656" s="74"/>
      <c r="P656" s="74"/>
      <c r="Q656" s="74"/>
      <c r="R656" s="74"/>
      <c r="S656" s="74"/>
      <c r="T656" s="74"/>
      <c r="U656" s="74"/>
      <c r="V656" s="74"/>
      <c r="W656" s="74"/>
      <c r="X656" s="74"/>
      <c r="Y656" s="74"/>
      <c r="Z656" s="74"/>
      <c r="AA656" s="74"/>
      <c r="AB656" s="74"/>
      <c r="AC656" s="74"/>
      <c r="AD656" s="74"/>
      <c r="AE656" s="74"/>
      <c r="AF656" s="74"/>
      <c r="AG656" s="74"/>
      <c r="AH656" s="74"/>
    </row>
    <row r="657" spans="10:34">
      <c r="J657" s="74"/>
      <c r="K657" s="74"/>
      <c r="L657" s="74"/>
      <c r="M657" s="74"/>
      <c r="N657" s="74"/>
      <c r="O657" s="74"/>
      <c r="P657" s="74"/>
      <c r="Q657" s="74"/>
      <c r="R657" s="74"/>
      <c r="S657" s="74"/>
      <c r="T657" s="74"/>
      <c r="U657" s="74"/>
      <c r="V657" s="74"/>
      <c r="W657" s="74"/>
      <c r="X657" s="74"/>
      <c r="Y657" s="74"/>
      <c r="Z657" s="74"/>
      <c r="AA657" s="74"/>
      <c r="AB657" s="74"/>
      <c r="AC657" s="74"/>
      <c r="AD657" s="74"/>
      <c r="AE657" s="74"/>
      <c r="AF657" s="74"/>
      <c r="AG657" s="74"/>
      <c r="AH657" s="74"/>
    </row>
    <row r="658" spans="10:34">
      <c r="J658" s="74"/>
      <c r="K658" s="74"/>
      <c r="L658" s="74"/>
      <c r="M658" s="74"/>
      <c r="N658" s="74"/>
      <c r="O658" s="74"/>
      <c r="P658" s="74"/>
      <c r="Q658" s="74"/>
      <c r="R658" s="74"/>
      <c r="S658" s="74"/>
      <c r="T658" s="74"/>
      <c r="U658" s="74"/>
      <c r="V658" s="74"/>
      <c r="W658" s="74"/>
      <c r="X658" s="74"/>
      <c r="Y658" s="74"/>
      <c r="Z658" s="74"/>
      <c r="AA658" s="74"/>
      <c r="AB658" s="74"/>
      <c r="AC658" s="74"/>
      <c r="AD658" s="74"/>
      <c r="AE658" s="74"/>
      <c r="AF658" s="74"/>
      <c r="AG658" s="74"/>
      <c r="AH658" s="74"/>
    </row>
    <row r="659" spans="10:34">
      <c r="J659" s="74"/>
      <c r="K659" s="74"/>
      <c r="L659" s="74"/>
      <c r="M659" s="74"/>
      <c r="N659" s="74"/>
      <c r="O659" s="74"/>
      <c r="P659" s="74"/>
      <c r="Q659" s="74"/>
      <c r="R659" s="74"/>
      <c r="S659" s="74"/>
      <c r="T659" s="74"/>
      <c r="U659" s="74"/>
      <c r="V659" s="74"/>
      <c r="W659" s="74"/>
      <c r="X659" s="74"/>
      <c r="Y659" s="74"/>
      <c r="Z659" s="74"/>
      <c r="AA659" s="74"/>
      <c r="AB659" s="74"/>
      <c r="AC659" s="74"/>
      <c r="AD659" s="74"/>
      <c r="AE659" s="74"/>
      <c r="AF659" s="74"/>
      <c r="AG659" s="74"/>
      <c r="AH659" s="74"/>
    </row>
    <row r="660" spans="10:34">
      <c r="J660" s="74"/>
      <c r="K660" s="74"/>
      <c r="L660" s="74"/>
      <c r="M660" s="74"/>
      <c r="N660" s="74"/>
      <c r="O660" s="74"/>
      <c r="P660" s="74"/>
      <c r="Q660" s="74"/>
      <c r="R660" s="74"/>
      <c r="S660" s="74"/>
      <c r="T660" s="74"/>
      <c r="U660" s="74"/>
      <c r="V660" s="74"/>
      <c r="W660" s="74"/>
      <c r="X660" s="74"/>
      <c r="Y660" s="74"/>
      <c r="Z660" s="74"/>
      <c r="AA660" s="74"/>
      <c r="AB660" s="74"/>
      <c r="AC660" s="74"/>
      <c r="AD660" s="74"/>
      <c r="AE660" s="74"/>
      <c r="AF660" s="74"/>
      <c r="AG660" s="74"/>
      <c r="AH660" s="74"/>
    </row>
    <row r="661" spans="10:34">
      <c r="J661" s="74"/>
      <c r="K661" s="74"/>
      <c r="L661" s="74"/>
      <c r="M661" s="74"/>
      <c r="N661" s="74"/>
      <c r="O661" s="74"/>
      <c r="P661" s="74"/>
      <c r="Q661" s="74"/>
      <c r="R661" s="74"/>
      <c r="S661" s="74"/>
      <c r="T661" s="74"/>
      <c r="U661" s="74"/>
      <c r="V661" s="74"/>
      <c r="W661" s="74"/>
      <c r="X661" s="74"/>
      <c r="Y661" s="74"/>
      <c r="Z661" s="74"/>
      <c r="AA661" s="74"/>
      <c r="AB661" s="74"/>
      <c r="AC661" s="74"/>
      <c r="AD661" s="74"/>
      <c r="AE661" s="74"/>
      <c r="AF661" s="74"/>
      <c r="AG661" s="74"/>
      <c r="AH661" s="74"/>
    </row>
    <row r="662" spans="10:34">
      <c r="J662" s="74"/>
      <c r="K662" s="74"/>
      <c r="L662" s="74"/>
      <c r="M662" s="74"/>
      <c r="N662" s="74"/>
      <c r="O662" s="74"/>
      <c r="P662" s="74"/>
      <c r="Q662" s="74"/>
      <c r="R662" s="74"/>
      <c r="S662" s="74"/>
      <c r="T662" s="74"/>
      <c r="U662" s="74"/>
      <c r="V662" s="74"/>
      <c r="W662" s="74"/>
      <c r="X662" s="74"/>
      <c r="Y662" s="74"/>
      <c r="Z662" s="74"/>
      <c r="AA662" s="74"/>
      <c r="AB662" s="74"/>
      <c r="AC662" s="74"/>
      <c r="AD662" s="74"/>
      <c r="AE662" s="74"/>
      <c r="AF662" s="74"/>
      <c r="AG662" s="74"/>
      <c r="AH662" s="74"/>
    </row>
    <row r="663" spans="10:34">
      <c r="J663" s="74"/>
      <c r="K663" s="74"/>
      <c r="L663" s="74"/>
      <c r="M663" s="74"/>
      <c r="N663" s="74"/>
      <c r="O663" s="74"/>
      <c r="P663" s="74"/>
      <c r="Q663" s="74"/>
      <c r="R663" s="74"/>
      <c r="S663" s="74"/>
      <c r="T663" s="74"/>
      <c r="U663" s="74"/>
      <c r="V663" s="74"/>
      <c r="W663" s="74"/>
      <c r="X663" s="74"/>
      <c r="Y663" s="74"/>
      <c r="Z663" s="74"/>
      <c r="AA663" s="74"/>
      <c r="AB663" s="74"/>
      <c r="AC663" s="74"/>
      <c r="AD663" s="74"/>
      <c r="AE663" s="74"/>
      <c r="AF663" s="74"/>
      <c r="AG663" s="74"/>
      <c r="AH663" s="74"/>
    </row>
    <row r="664" spans="10:34">
      <c r="J664" s="74"/>
      <c r="K664" s="74"/>
      <c r="L664" s="74"/>
      <c r="M664" s="74"/>
      <c r="N664" s="74"/>
      <c r="O664" s="74"/>
      <c r="P664" s="74"/>
      <c r="Q664" s="74"/>
      <c r="R664" s="74"/>
      <c r="S664" s="74"/>
      <c r="T664" s="74"/>
      <c r="U664" s="74"/>
      <c r="V664" s="74"/>
      <c r="W664" s="74"/>
      <c r="X664" s="74"/>
      <c r="Y664" s="74"/>
      <c r="Z664" s="74"/>
      <c r="AA664" s="74"/>
      <c r="AB664" s="74"/>
      <c r="AC664" s="74"/>
      <c r="AD664" s="74"/>
      <c r="AE664" s="74"/>
      <c r="AF664" s="74"/>
      <c r="AG664" s="74"/>
      <c r="AH664" s="74"/>
    </row>
    <row r="665" spans="10:34">
      <c r="J665" s="74"/>
      <c r="K665" s="74"/>
      <c r="L665" s="74"/>
      <c r="M665" s="74"/>
      <c r="N665" s="74"/>
      <c r="O665" s="74"/>
      <c r="P665" s="74"/>
      <c r="Q665" s="74"/>
      <c r="R665" s="74"/>
      <c r="S665" s="74"/>
      <c r="T665" s="74"/>
      <c r="U665" s="74"/>
      <c r="V665" s="74"/>
      <c r="W665" s="74"/>
      <c r="X665" s="74"/>
      <c r="Y665" s="74"/>
      <c r="Z665" s="74"/>
      <c r="AA665" s="74"/>
      <c r="AB665" s="74"/>
      <c r="AC665" s="74"/>
      <c r="AD665" s="74"/>
      <c r="AE665" s="74"/>
      <c r="AF665" s="74"/>
      <c r="AG665" s="74"/>
      <c r="AH665" s="74"/>
    </row>
    <row r="666" spans="10:34">
      <c r="J666" s="74"/>
      <c r="K666" s="74"/>
      <c r="L666" s="74"/>
      <c r="M666" s="74"/>
      <c r="N666" s="74"/>
      <c r="O666" s="74"/>
      <c r="P666" s="74"/>
      <c r="Q666" s="74"/>
      <c r="R666" s="74"/>
      <c r="S666" s="74"/>
      <c r="T666" s="74"/>
      <c r="U666" s="74"/>
      <c r="V666" s="74"/>
      <c r="W666" s="74"/>
      <c r="X666" s="74"/>
      <c r="Y666" s="74"/>
      <c r="Z666" s="74"/>
      <c r="AA666" s="74"/>
      <c r="AB666" s="74"/>
      <c r="AC666" s="74"/>
      <c r="AD666" s="74"/>
      <c r="AE666" s="74"/>
      <c r="AF666" s="74"/>
      <c r="AG666" s="74"/>
      <c r="AH666" s="74"/>
    </row>
    <row r="667" spans="10:34">
      <c r="J667" s="74"/>
      <c r="K667" s="74"/>
      <c r="L667" s="74"/>
      <c r="M667" s="74"/>
      <c r="N667" s="74"/>
      <c r="O667" s="74"/>
      <c r="P667" s="74"/>
      <c r="Q667" s="74"/>
      <c r="R667" s="74"/>
      <c r="S667" s="74"/>
      <c r="T667" s="74"/>
      <c r="U667" s="74"/>
      <c r="V667" s="74"/>
      <c r="W667" s="74"/>
      <c r="X667" s="74"/>
      <c r="Y667" s="74"/>
      <c r="Z667" s="74"/>
      <c r="AA667" s="74"/>
      <c r="AB667" s="74"/>
      <c r="AC667" s="74"/>
      <c r="AD667" s="74"/>
      <c r="AE667" s="74"/>
      <c r="AF667" s="74"/>
      <c r="AG667" s="74"/>
      <c r="AH667" s="74"/>
    </row>
    <row r="668" spans="10:34">
      <c r="J668" s="74"/>
      <c r="K668" s="74"/>
      <c r="L668" s="74"/>
      <c r="M668" s="74"/>
      <c r="N668" s="74"/>
      <c r="O668" s="74"/>
      <c r="P668" s="74"/>
      <c r="Q668" s="74"/>
      <c r="R668" s="74"/>
      <c r="S668" s="74"/>
      <c r="T668" s="74"/>
      <c r="U668" s="74"/>
      <c r="V668" s="74"/>
      <c r="W668" s="74"/>
      <c r="X668" s="74"/>
      <c r="Y668" s="74"/>
      <c r="Z668" s="74"/>
      <c r="AA668" s="74"/>
      <c r="AB668" s="74"/>
      <c r="AC668" s="74"/>
      <c r="AD668" s="74"/>
      <c r="AE668" s="74"/>
      <c r="AF668" s="74"/>
      <c r="AG668" s="74"/>
      <c r="AH668" s="74"/>
    </row>
    <row r="669" spans="10:34">
      <c r="J669" s="74"/>
      <c r="K669" s="74"/>
      <c r="L669" s="74"/>
      <c r="M669" s="74"/>
      <c r="N669" s="74"/>
      <c r="O669" s="74"/>
      <c r="P669" s="74"/>
      <c r="Q669" s="74"/>
      <c r="R669" s="74"/>
      <c r="S669" s="74"/>
      <c r="T669" s="74"/>
      <c r="U669" s="74"/>
      <c r="V669" s="74"/>
      <c r="W669" s="74"/>
      <c r="X669" s="74"/>
      <c r="Y669" s="74"/>
      <c r="Z669" s="74"/>
      <c r="AA669" s="74"/>
      <c r="AB669" s="74"/>
      <c r="AC669" s="74"/>
      <c r="AD669" s="74"/>
      <c r="AE669" s="74"/>
      <c r="AF669" s="74"/>
      <c r="AG669" s="74"/>
      <c r="AH669" s="74"/>
    </row>
    <row r="670" spans="10:34">
      <c r="J670" s="74"/>
      <c r="K670" s="74"/>
      <c r="L670" s="74"/>
      <c r="M670" s="74"/>
      <c r="N670" s="74"/>
      <c r="O670" s="74"/>
      <c r="P670" s="74"/>
      <c r="Q670" s="74"/>
      <c r="R670" s="74"/>
      <c r="S670" s="74"/>
      <c r="T670" s="74"/>
      <c r="U670" s="74"/>
      <c r="V670" s="74"/>
      <c r="W670" s="74"/>
      <c r="X670" s="74"/>
      <c r="Y670" s="74"/>
      <c r="Z670" s="74"/>
      <c r="AA670" s="74"/>
      <c r="AB670" s="74"/>
      <c r="AC670" s="74"/>
      <c r="AD670" s="74"/>
      <c r="AE670" s="74"/>
      <c r="AF670" s="74"/>
      <c r="AG670" s="74"/>
      <c r="AH670" s="74"/>
    </row>
    <row r="671" spans="10:34">
      <c r="J671" s="74"/>
      <c r="K671" s="74"/>
      <c r="L671" s="74"/>
      <c r="M671" s="74"/>
      <c r="N671" s="74"/>
      <c r="O671" s="74"/>
      <c r="P671" s="74"/>
      <c r="Q671" s="74"/>
      <c r="R671" s="74"/>
      <c r="S671" s="74"/>
      <c r="T671" s="74"/>
      <c r="U671" s="74"/>
      <c r="V671" s="74"/>
      <c r="W671" s="74"/>
      <c r="X671" s="74"/>
      <c r="Y671" s="74"/>
      <c r="Z671" s="74"/>
      <c r="AA671" s="74"/>
      <c r="AB671" s="74"/>
      <c r="AC671" s="74"/>
      <c r="AD671" s="74"/>
      <c r="AE671" s="74"/>
      <c r="AF671" s="74"/>
      <c r="AG671" s="74"/>
      <c r="AH671" s="74"/>
    </row>
    <row r="672" spans="10:34">
      <c r="J672" s="74"/>
      <c r="K672" s="74"/>
      <c r="L672" s="74"/>
      <c r="M672" s="74"/>
      <c r="N672" s="74"/>
      <c r="O672" s="74"/>
      <c r="P672" s="74"/>
      <c r="Q672" s="74"/>
      <c r="R672" s="74"/>
      <c r="S672" s="74"/>
      <c r="T672" s="74"/>
      <c r="U672" s="74"/>
      <c r="V672" s="74"/>
      <c r="W672" s="74"/>
      <c r="X672" s="74"/>
      <c r="Y672" s="74"/>
      <c r="Z672" s="74"/>
      <c r="AA672" s="74"/>
      <c r="AB672" s="74"/>
      <c r="AC672" s="74"/>
      <c r="AD672" s="74"/>
      <c r="AE672" s="74"/>
      <c r="AF672" s="74"/>
      <c r="AG672" s="74"/>
      <c r="AH672" s="74"/>
    </row>
    <row r="673" spans="10:34">
      <c r="J673" s="74"/>
      <c r="K673" s="74"/>
      <c r="L673" s="74"/>
      <c r="M673" s="74"/>
      <c r="N673" s="74"/>
      <c r="O673" s="74"/>
      <c r="P673" s="74"/>
      <c r="Q673" s="74"/>
      <c r="R673" s="74"/>
      <c r="S673" s="74"/>
      <c r="T673" s="74"/>
      <c r="U673" s="74"/>
      <c r="V673" s="74"/>
      <c r="W673" s="74"/>
      <c r="X673" s="74"/>
      <c r="Y673" s="74"/>
      <c r="Z673" s="74"/>
      <c r="AA673" s="74"/>
      <c r="AB673" s="74"/>
      <c r="AC673" s="74"/>
      <c r="AD673" s="74"/>
      <c r="AE673" s="74"/>
      <c r="AF673" s="74"/>
      <c r="AG673" s="74"/>
      <c r="AH673" s="74"/>
    </row>
    <row r="674" spans="10:34">
      <c r="J674" s="74"/>
      <c r="K674" s="74"/>
      <c r="L674" s="74"/>
      <c r="M674" s="74"/>
      <c r="N674" s="74"/>
      <c r="O674" s="74"/>
      <c r="P674" s="74"/>
      <c r="Q674" s="74"/>
      <c r="R674" s="74"/>
      <c r="S674" s="74"/>
      <c r="T674" s="74"/>
      <c r="U674" s="74"/>
      <c r="V674" s="74"/>
      <c r="W674" s="74"/>
      <c r="X674" s="74"/>
      <c r="Y674" s="74"/>
      <c r="Z674" s="74"/>
      <c r="AA674" s="74"/>
      <c r="AB674" s="74"/>
      <c r="AC674" s="74"/>
      <c r="AD674" s="74"/>
      <c r="AE674" s="74"/>
      <c r="AF674" s="74"/>
      <c r="AG674" s="74"/>
      <c r="AH674" s="74"/>
    </row>
    <row r="675" spans="10:34">
      <c r="J675" s="74"/>
      <c r="K675" s="74"/>
      <c r="L675" s="74"/>
      <c r="M675" s="74"/>
      <c r="N675" s="74"/>
      <c r="O675" s="74"/>
      <c r="P675" s="74"/>
      <c r="Q675" s="74"/>
      <c r="R675" s="74"/>
      <c r="S675" s="74"/>
      <c r="T675" s="74"/>
      <c r="U675" s="74"/>
      <c r="V675" s="74"/>
      <c r="W675" s="74"/>
      <c r="X675" s="74"/>
      <c r="Y675" s="74"/>
      <c r="Z675" s="74"/>
      <c r="AA675" s="74"/>
      <c r="AB675" s="74"/>
      <c r="AC675" s="74"/>
      <c r="AD675" s="74"/>
      <c r="AE675" s="74"/>
      <c r="AF675" s="74"/>
      <c r="AG675" s="74"/>
      <c r="AH675" s="74"/>
    </row>
    <row r="676" spans="10:34">
      <c r="J676" s="74"/>
      <c r="K676" s="74"/>
      <c r="L676" s="74"/>
      <c r="M676" s="74"/>
      <c r="N676" s="74"/>
      <c r="O676" s="74"/>
      <c r="P676" s="74"/>
      <c r="Q676" s="74"/>
      <c r="R676" s="74"/>
      <c r="S676" s="74"/>
      <c r="T676" s="74"/>
      <c r="U676" s="74"/>
      <c r="V676" s="74"/>
      <c r="W676" s="74"/>
      <c r="X676" s="74"/>
      <c r="Y676" s="74"/>
      <c r="Z676" s="74"/>
      <c r="AA676" s="74"/>
      <c r="AB676" s="74"/>
      <c r="AC676" s="74"/>
      <c r="AD676" s="74"/>
      <c r="AE676" s="74"/>
      <c r="AF676" s="74"/>
      <c r="AG676" s="74"/>
      <c r="AH676" s="74"/>
    </row>
    <row r="677" spans="10:34">
      <c r="J677" s="74"/>
      <c r="K677" s="74"/>
      <c r="L677" s="74"/>
      <c r="M677" s="74"/>
      <c r="N677" s="74"/>
      <c r="O677" s="74"/>
      <c r="P677" s="74"/>
      <c r="Q677" s="74"/>
      <c r="R677" s="74"/>
      <c r="S677" s="74"/>
      <c r="T677" s="74"/>
      <c r="U677" s="74"/>
      <c r="V677" s="74"/>
      <c r="W677" s="74"/>
      <c r="X677" s="74"/>
      <c r="Y677" s="74"/>
      <c r="Z677" s="74"/>
      <c r="AA677" s="74"/>
      <c r="AB677" s="74"/>
      <c r="AC677" s="74"/>
      <c r="AD677" s="74"/>
      <c r="AE677" s="74"/>
      <c r="AF677" s="74"/>
      <c r="AG677" s="74"/>
      <c r="AH677" s="74"/>
    </row>
    <row r="678" spans="10:34">
      <c r="J678" s="74"/>
      <c r="K678" s="74"/>
      <c r="L678" s="74"/>
      <c r="M678" s="74"/>
      <c r="N678" s="74"/>
      <c r="O678" s="74"/>
      <c r="P678" s="74"/>
      <c r="Q678" s="74"/>
      <c r="R678" s="74"/>
      <c r="S678" s="74"/>
      <c r="T678" s="74"/>
      <c r="U678" s="74"/>
      <c r="V678" s="74"/>
      <c r="W678" s="74"/>
      <c r="X678" s="74"/>
      <c r="Y678" s="74"/>
      <c r="Z678" s="74"/>
      <c r="AA678" s="74"/>
      <c r="AB678" s="74"/>
      <c r="AC678" s="74"/>
      <c r="AD678" s="74"/>
      <c r="AE678" s="74"/>
      <c r="AF678" s="74"/>
      <c r="AG678" s="74"/>
      <c r="AH678" s="74"/>
    </row>
    <row r="679" spans="10:34">
      <c r="J679" s="74"/>
      <c r="K679" s="74"/>
      <c r="L679" s="74"/>
      <c r="M679" s="74"/>
      <c r="N679" s="74"/>
      <c r="O679" s="74"/>
      <c r="P679" s="74"/>
      <c r="Q679" s="74"/>
      <c r="R679" s="74"/>
      <c r="S679" s="74"/>
      <c r="T679" s="74"/>
      <c r="U679" s="74"/>
      <c r="V679" s="74"/>
      <c r="W679" s="74"/>
      <c r="X679" s="74"/>
      <c r="Y679" s="74"/>
      <c r="Z679" s="74"/>
      <c r="AA679" s="74"/>
      <c r="AB679" s="74"/>
      <c r="AC679" s="74"/>
      <c r="AD679" s="74"/>
      <c r="AE679" s="74"/>
      <c r="AF679" s="74"/>
      <c r="AG679" s="74"/>
      <c r="AH679" s="74"/>
    </row>
    <row r="680" spans="10:34">
      <c r="J680" s="74"/>
      <c r="K680" s="74"/>
      <c r="L680" s="74"/>
      <c r="M680" s="74"/>
      <c r="N680" s="74"/>
      <c r="O680" s="74"/>
      <c r="P680" s="74"/>
      <c r="Q680" s="74"/>
      <c r="R680" s="74"/>
      <c r="S680" s="74"/>
      <c r="T680" s="74"/>
      <c r="U680" s="74"/>
      <c r="V680" s="74"/>
      <c r="W680" s="74"/>
      <c r="X680" s="74"/>
      <c r="Y680" s="74"/>
      <c r="Z680" s="74"/>
      <c r="AA680" s="74"/>
      <c r="AB680" s="74"/>
      <c r="AC680" s="74"/>
      <c r="AD680" s="74"/>
      <c r="AE680" s="74"/>
      <c r="AF680" s="74"/>
      <c r="AG680" s="74"/>
      <c r="AH680" s="74"/>
    </row>
    <row r="681" spans="10:34">
      <c r="J681" s="74"/>
      <c r="K681" s="74"/>
      <c r="L681" s="74"/>
      <c r="M681" s="74"/>
      <c r="N681" s="74"/>
      <c r="O681" s="74"/>
      <c r="P681" s="74"/>
      <c r="Q681" s="74"/>
      <c r="R681" s="74"/>
      <c r="S681" s="74"/>
      <c r="T681" s="74"/>
      <c r="U681" s="74"/>
      <c r="V681" s="74"/>
      <c r="W681" s="74"/>
      <c r="X681" s="74"/>
      <c r="Y681" s="74"/>
      <c r="Z681" s="74"/>
      <c r="AA681" s="74"/>
      <c r="AB681" s="74"/>
      <c r="AC681" s="74"/>
      <c r="AD681" s="74"/>
      <c r="AE681" s="74"/>
      <c r="AF681" s="74"/>
      <c r="AG681" s="74"/>
      <c r="AH681" s="74"/>
    </row>
    <row r="682" spans="10:34">
      <c r="J682" s="74"/>
      <c r="K682" s="74"/>
      <c r="L682" s="74"/>
      <c r="M682" s="74"/>
      <c r="N682" s="74"/>
      <c r="O682" s="74"/>
      <c r="P682" s="74"/>
      <c r="Q682" s="74"/>
      <c r="R682" s="74"/>
      <c r="S682" s="74"/>
      <c r="T682" s="74"/>
      <c r="U682" s="74"/>
      <c r="V682" s="74"/>
      <c r="W682" s="74"/>
      <c r="X682" s="74"/>
      <c r="Y682" s="74"/>
      <c r="Z682" s="74"/>
      <c r="AA682" s="74"/>
      <c r="AB682" s="74"/>
      <c r="AC682" s="74"/>
      <c r="AD682" s="74"/>
      <c r="AE682" s="74"/>
      <c r="AF682" s="74"/>
      <c r="AG682" s="74"/>
      <c r="AH682" s="74"/>
    </row>
    <row r="683" spans="10:34">
      <c r="J683" s="74"/>
      <c r="K683" s="74"/>
      <c r="L683" s="74"/>
      <c r="M683" s="74"/>
      <c r="N683" s="74"/>
      <c r="O683" s="74"/>
      <c r="P683" s="74"/>
      <c r="Q683" s="74"/>
      <c r="R683" s="74"/>
      <c r="S683" s="74"/>
      <c r="T683" s="74"/>
      <c r="U683" s="74"/>
      <c r="V683" s="74"/>
      <c r="W683" s="74"/>
      <c r="X683" s="74"/>
      <c r="Y683" s="74"/>
      <c r="Z683" s="74"/>
      <c r="AA683" s="74"/>
      <c r="AB683" s="74"/>
      <c r="AC683" s="74"/>
      <c r="AD683" s="74"/>
      <c r="AE683" s="74"/>
      <c r="AF683" s="74"/>
      <c r="AG683" s="74"/>
      <c r="AH683" s="74"/>
    </row>
    <row r="684" spans="10:34">
      <c r="J684" s="74"/>
      <c r="K684" s="74"/>
      <c r="L684" s="74"/>
      <c r="M684" s="74"/>
      <c r="N684" s="74"/>
      <c r="O684" s="74"/>
      <c r="P684" s="74"/>
      <c r="Q684" s="74"/>
      <c r="R684" s="74"/>
      <c r="S684" s="74"/>
      <c r="T684" s="74"/>
      <c r="U684" s="74"/>
      <c r="V684" s="74"/>
      <c r="W684" s="74"/>
      <c r="X684" s="74"/>
      <c r="Y684" s="74"/>
      <c r="Z684" s="74"/>
      <c r="AA684" s="74"/>
      <c r="AB684" s="74"/>
      <c r="AC684" s="74"/>
      <c r="AD684" s="74"/>
      <c r="AE684" s="74"/>
      <c r="AF684" s="74"/>
      <c r="AG684" s="74"/>
      <c r="AH684" s="74"/>
    </row>
    <row r="685" spans="10:34">
      <c r="J685" s="74"/>
      <c r="K685" s="74"/>
      <c r="L685" s="74"/>
      <c r="M685" s="74"/>
      <c r="N685" s="74"/>
      <c r="O685" s="74"/>
      <c r="P685" s="74"/>
      <c r="Q685" s="74"/>
      <c r="R685" s="74"/>
      <c r="S685" s="74"/>
      <c r="T685" s="74"/>
      <c r="U685" s="74"/>
      <c r="V685" s="74"/>
      <c r="W685" s="74"/>
      <c r="X685" s="74"/>
      <c r="Y685" s="74"/>
      <c r="Z685" s="74"/>
      <c r="AA685" s="74"/>
      <c r="AB685" s="74"/>
      <c r="AC685" s="74"/>
      <c r="AD685" s="74"/>
      <c r="AE685" s="74"/>
      <c r="AF685" s="74"/>
      <c r="AG685" s="74"/>
      <c r="AH685" s="74"/>
    </row>
    <row r="686" spans="10:34">
      <c r="J686" s="74"/>
      <c r="K686" s="74"/>
      <c r="L686" s="74"/>
      <c r="M686" s="74"/>
      <c r="N686" s="74"/>
      <c r="O686" s="74"/>
      <c r="P686" s="74"/>
      <c r="Q686" s="74"/>
      <c r="R686" s="74"/>
      <c r="S686" s="74"/>
      <c r="T686" s="74"/>
      <c r="U686" s="74"/>
      <c r="V686" s="74"/>
      <c r="W686" s="74"/>
      <c r="X686" s="74"/>
      <c r="Y686" s="74"/>
      <c r="Z686" s="74"/>
      <c r="AA686" s="74"/>
      <c r="AB686" s="74"/>
      <c r="AC686" s="74"/>
      <c r="AD686" s="74"/>
      <c r="AE686" s="74"/>
      <c r="AF686" s="74"/>
      <c r="AG686" s="74"/>
      <c r="AH686" s="74"/>
    </row>
    <row r="687" spans="10:34">
      <c r="J687" s="74"/>
      <c r="K687" s="74"/>
      <c r="L687" s="74"/>
      <c r="M687" s="74"/>
      <c r="N687" s="74"/>
      <c r="O687" s="74"/>
      <c r="P687" s="74"/>
      <c r="Q687" s="74"/>
      <c r="R687" s="74"/>
      <c r="S687" s="74"/>
      <c r="T687" s="74"/>
      <c r="U687" s="74"/>
      <c r="V687" s="74"/>
      <c r="W687" s="74"/>
      <c r="X687" s="74"/>
      <c r="Y687" s="74"/>
      <c r="Z687" s="74"/>
      <c r="AA687" s="74"/>
      <c r="AB687" s="74"/>
      <c r="AC687" s="74"/>
      <c r="AD687" s="74"/>
      <c r="AE687" s="74"/>
      <c r="AF687" s="74"/>
      <c r="AG687" s="74"/>
      <c r="AH687" s="74"/>
    </row>
    <row r="688" spans="10:34">
      <c r="J688" s="74"/>
      <c r="K688" s="74"/>
      <c r="L688" s="74"/>
      <c r="M688" s="74"/>
      <c r="N688" s="74"/>
      <c r="O688" s="74"/>
      <c r="P688" s="74"/>
      <c r="Q688" s="74"/>
      <c r="R688" s="74"/>
      <c r="S688" s="74"/>
      <c r="T688" s="74"/>
      <c r="U688" s="74"/>
      <c r="V688" s="74"/>
      <c r="W688" s="74"/>
      <c r="X688" s="74"/>
      <c r="Y688" s="74"/>
      <c r="Z688" s="74"/>
      <c r="AA688" s="74"/>
      <c r="AB688" s="74"/>
      <c r="AC688" s="74"/>
      <c r="AD688" s="74"/>
      <c r="AE688" s="74"/>
      <c r="AF688" s="74"/>
      <c r="AG688" s="74"/>
      <c r="AH688" s="74"/>
    </row>
    <row r="689" spans="10:34">
      <c r="J689" s="74"/>
      <c r="K689" s="74"/>
      <c r="L689" s="74"/>
      <c r="M689" s="74"/>
      <c r="N689" s="74"/>
      <c r="O689" s="74"/>
      <c r="P689" s="74"/>
      <c r="Q689" s="74"/>
      <c r="R689" s="74"/>
      <c r="S689" s="74"/>
      <c r="T689" s="74"/>
      <c r="U689" s="74"/>
      <c r="V689" s="74"/>
      <c r="W689" s="74"/>
      <c r="X689" s="74"/>
      <c r="Y689" s="74"/>
      <c r="Z689" s="74"/>
      <c r="AA689" s="74"/>
      <c r="AB689" s="74"/>
      <c r="AC689" s="74"/>
      <c r="AD689" s="74"/>
      <c r="AE689" s="74"/>
      <c r="AF689" s="74"/>
      <c r="AG689" s="74"/>
      <c r="AH689" s="74"/>
    </row>
    <row r="690" spans="10:34">
      <c r="J690" s="74"/>
      <c r="K690" s="74"/>
      <c r="L690" s="74"/>
      <c r="M690" s="74"/>
      <c r="N690" s="74"/>
      <c r="O690" s="74"/>
      <c r="P690" s="74"/>
      <c r="Q690" s="74"/>
      <c r="R690" s="74"/>
      <c r="S690" s="74"/>
      <c r="T690" s="74"/>
      <c r="U690" s="74"/>
      <c r="V690" s="74"/>
      <c r="W690" s="74"/>
      <c r="X690" s="74"/>
      <c r="Y690" s="74"/>
      <c r="Z690" s="74"/>
      <c r="AA690" s="74"/>
      <c r="AB690" s="74"/>
      <c r="AC690" s="74"/>
      <c r="AD690" s="74"/>
      <c r="AE690" s="74"/>
      <c r="AF690" s="74"/>
      <c r="AG690" s="74"/>
      <c r="AH690" s="74"/>
    </row>
    <row r="691" spans="10:34">
      <c r="J691" s="74"/>
      <c r="K691" s="74"/>
      <c r="L691" s="74"/>
      <c r="M691" s="74"/>
      <c r="N691" s="74"/>
      <c r="O691" s="74"/>
      <c r="P691" s="74"/>
      <c r="Q691" s="74"/>
      <c r="R691" s="74"/>
      <c r="S691" s="74"/>
      <c r="T691" s="74"/>
      <c r="U691" s="74"/>
      <c r="V691" s="74"/>
      <c r="W691" s="74"/>
      <c r="X691" s="74"/>
      <c r="Y691" s="74"/>
      <c r="Z691" s="74"/>
      <c r="AA691" s="74"/>
      <c r="AB691" s="74"/>
      <c r="AC691" s="74"/>
      <c r="AD691" s="74"/>
      <c r="AE691" s="74"/>
      <c r="AF691" s="74"/>
      <c r="AG691" s="74"/>
      <c r="AH691" s="74"/>
    </row>
    <row r="692" spans="10:34">
      <c r="J692" s="74"/>
      <c r="K692" s="74"/>
      <c r="L692" s="74"/>
      <c r="M692" s="74"/>
      <c r="N692" s="74"/>
      <c r="O692" s="74"/>
      <c r="P692" s="74"/>
      <c r="Q692" s="74"/>
      <c r="R692" s="74"/>
      <c r="S692" s="74"/>
      <c r="T692" s="74"/>
      <c r="U692" s="74"/>
      <c r="V692" s="74"/>
      <c r="W692" s="74"/>
      <c r="X692" s="74"/>
      <c r="Y692" s="74"/>
      <c r="Z692" s="74"/>
      <c r="AA692" s="74"/>
      <c r="AB692" s="74"/>
      <c r="AC692" s="74"/>
      <c r="AD692" s="74"/>
      <c r="AE692" s="74"/>
      <c r="AF692" s="74"/>
      <c r="AG692" s="74"/>
      <c r="AH692" s="74"/>
    </row>
    <row r="693" spans="10:34">
      <c r="J693" s="74"/>
      <c r="K693" s="74"/>
      <c r="L693" s="74"/>
      <c r="M693" s="74"/>
      <c r="N693" s="74"/>
      <c r="O693" s="74"/>
      <c r="P693" s="74"/>
      <c r="Q693" s="74"/>
      <c r="R693" s="74"/>
      <c r="S693" s="74"/>
      <c r="T693" s="74"/>
      <c r="U693" s="74"/>
      <c r="V693" s="74"/>
      <c r="W693" s="74"/>
      <c r="X693" s="74"/>
      <c r="Y693" s="74"/>
      <c r="Z693" s="74"/>
      <c r="AA693" s="74"/>
      <c r="AB693" s="74"/>
      <c r="AC693" s="74"/>
      <c r="AD693" s="74"/>
      <c r="AE693" s="74"/>
      <c r="AF693" s="74"/>
      <c r="AG693" s="74"/>
      <c r="AH693" s="74"/>
    </row>
    <row r="694" spans="10:34">
      <c r="J694" s="74"/>
      <c r="K694" s="74"/>
      <c r="L694" s="74"/>
      <c r="M694" s="74"/>
      <c r="N694" s="74"/>
      <c r="O694" s="74"/>
      <c r="P694" s="74"/>
      <c r="Q694" s="74"/>
      <c r="R694" s="74"/>
      <c r="S694" s="74"/>
      <c r="T694" s="74"/>
      <c r="U694" s="74"/>
      <c r="V694" s="74"/>
      <c r="W694" s="74"/>
      <c r="X694" s="74"/>
      <c r="Y694" s="74"/>
      <c r="Z694" s="74"/>
      <c r="AA694" s="74"/>
      <c r="AB694" s="74"/>
      <c r="AC694" s="74"/>
      <c r="AD694" s="74"/>
      <c r="AE694" s="74"/>
      <c r="AF694" s="74"/>
      <c r="AG694" s="74"/>
      <c r="AH694" s="74"/>
    </row>
    <row r="695" spans="10:34">
      <c r="J695" s="74"/>
      <c r="K695" s="74"/>
      <c r="L695" s="74"/>
      <c r="M695" s="74"/>
      <c r="N695" s="74"/>
      <c r="O695" s="74"/>
      <c r="P695" s="74"/>
      <c r="Q695" s="74"/>
      <c r="R695" s="74"/>
      <c r="S695" s="74"/>
      <c r="T695" s="74"/>
      <c r="U695" s="74"/>
      <c r="V695" s="74"/>
      <c r="W695" s="74"/>
      <c r="X695" s="74"/>
      <c r="Y695" s="74"/>
      <c r="Z695" s="74"/>
      <c r="AA695" s="74"/>
      <c r="AB695" s="74"/>
      <c r="AC695" s="74"/>
      <c r="AD695" s="74"/>
      <c r="AE695" s="74"/>
      <c r="AF695" s="74"/>
      <c r="AG695" s="74"/>
      <c r="AH695" s="74"/>
    </row>
    <row r="696" spans="10:34">
      <c r="J696" s="74"/>
      <c r="K696" s="74"/>
      <c r="L696" s="74"/>
      <c r="M696" s="74"/>
      <c r="N696" s="74"/>
      <c r="O696" s="74"/>
      <c r="P696" s="74"/>
      <c r="Q696" s="74"/>
      <c r="R696" s="74"/>
      <c r="S696" s="74"/>
      <c r="T696" s="74"/>
      <c r="U696" s="74"/>
      <c r="V696" s="74"/>
      <c r="W696" s="74"/>
      <c r="X696" s="74"/>
      <c r="Y696" s="74"/>
      <c r="Z696" s="74"/>
      <c r="AA696" s="74"/>
      <c r="AB696" s="74"/>
      <c r="AC696" s="74"/>
      <c r="AD696" s="74"/>
      <c r="AE696" s="74"/>
      <c r="AF696" s="74"/>
      <c r="AG696" s="74"/>
      <c r="AH696" s="74"/>
    </row>
    <row r="697" spans="10:34">
      <c r="J697" s="74"/>
      <c r="K697" s="74"/>
      <c r="L697" s="74"/>
      <c r="M697" s="74"/>
      <c r="N697" s="74"/>
      <c r="O697" s="74"/>
      <c r="P697" s="74"/>
      <c r="Q697" s="74"/>
      <c r="R697" s="74"/>
      <c r="S697" s="74"/>
      <c r="T697" s="74"/>
      <c r="U697" s="74"/>
      <c r="V697" s="74"/>
      <c r="W697" s="74"/>
      <c r="X697" s="74"/>
      <c r="Y697" s="74"/>
      <c r="Z697" s="74"/>
      <c r="AA697" s="74"/>
      <c r="AB697" s="74"/>
      <c r="AC697" s="74"/>
      <c r="AD697" s="74"/>
      <c r="AE697" s="74"/>
      <c r="AF697" s="74"/>
      <c r="AG697" s="74"/>
      <c r="AH697" s="74"/>
    </row>
    <row r="698" spans="10:34">
      <c r="J698" s="74"/>
      <c r="K698" s="74"/>
      <c r="L698" s="74"/>
      <c r="M698" s="74"/>
      <c r="N698" s="74"/>
      <c r="O698" s="74"/>
      <c r="P698" s="74"/>
      <c r="Q698" s="74"/>
      <c r="R698" s="74"/>
      <c r="S698" s="74"/>
      <c r="T698" s="74"/>
      <c r="U698" s="74"/>
      <c r="V698" s="74"/>
      <c r="W698" s="74"/>
      <c r="X698" s="74"/>
      <c r="Y698" s="74"/>
      <c r="Z698" s="74"/>
      <c r="AA698" s="74"/>
      <c r="AB698" s="74"/>
      <c r="AC698" s="74"/>
      <c r="AD698" s="74"/>
      <c r="AE698" s="74"/>
      <c r="AF698" s="74"/>
      <c r="AG698" s="74"/>
      <c r="AH698" s="74"/>
    </row>
    <row r="699" spans="10:34">
      <c r="J699" s="74"/>
      <c r="K699" s="74"/>
      <c r="L699" s="74"/>
      <c r="M699" s="74"/>
      <c r="N699" s="74"/>
      <c r="O699" s="74"/>
      <c r="P699" s="74"/>
      <c r="Q699" s="74"/>
      <c r="R699" s="74"/>
      <c r="S699" s="74"/>
      <c r="T699" s="74"/>
      <c r="U699" s="74"/>
      <c r="V699" s="74"/>
      <c r="W699" s="74"/>
      <c r="X699" s="74"/>
      <c r="Y699" s="74"/>
      <c r="Z699" s="74"/>
      <c r="AA699" s="74"/>
      <c r="AB699" s="74"/>
      <c r="AC699" s="74"/>
      <c r="AD699" s="74"/>
      <c r="AE699" s="74"/>
      <c r="AF699" s="74"/>
      <c r="AG699" s="74"/>
      <c r="AH699" s="74"/>
    </row>
    <row r="700" spans="10:34">
      <c r="J700" s="74"/>
      <c r="K700" s="74"/>
      <c r="L700" s="74"/>
      <c r="M700" s="74"/>
      <c r="N700" s="74"/>
      <c r="O700" s="74"/>
      <c r="P700" s="74"/>
      <c r="Q700" s="74"/>
      <c r="R700" s="74"/>
      <c r="S700" s="74"/>
      <c r="T700" s="74"/>
      <c r="U700" s="74"/>
      <c r="V700" s="74"/>
      <c r="W700" s="74"/>
      <c r="X700" s="74"/>
      <c r="Y700" s="74"/>
      <c r="Z700" s="74"/>
      <c r="AA700" s="74"/>
      <c r="AB700" s="74"/>
      <c r="AC700" s="74"/>
      <c r="AD700" s="74"/>
      <c r="AE700" s="74"/>
      <c r="AF700" s="74"/>
      <c r="AG700" s="74"/>
      <c r="AH700" s="74"/>
    </row>
    <row r="701" spans="10:34">
      <c r="J701" s="74"/>
      <c r="K701" s="74"/>
      <c r="L701" s="74"/>
      <c r="M701" s="74"/>
      <c r="N701" s="74"/>
      <c r="O701" s="74"/>
      <c r="P701" s="74"/>
      <c r="Q701" s="74"/>
      <c r="R701" s="74"/>
      <c r="S701" s="74"/>
      <c r="T701" s="74"/>
      <c r="U701" s="74"/>
      <c r="V701" s="74"/>
      <c r="W701" s="74"/>
      <c r="X701" s="74"/>
      <c r="Y701" s="74"/>
      <c r="Z701" s="74"/>
      <c r="AA701" s="74"/>
      <c r="AB701" s="74"/>
      <c r="AC701" s="74"/>
      <c r="AD701" s="74"/>
      <c r="AE701" s="74"/>
      <c r="AF701" s="74"/>
      <c r="AG701" s="74"/>
      <c r="AH701" s="74"/>
    </row>
    <row r="702" spans="10:34">
      <c r="J702" s="74"/>
      <c r="K702" s="74"/>
      <c r="L702" s="74"/>
      <c r="M702" s="74"/>
      <c r="N702" s="74"/>
      <c r="O702" s="74"/>
      <c r="P702" s="74"/>
      <c r="Q702" s="74"/>
      <c r="R702" s="74"/>
      <c r="S702" s="74"/>
      <c r="T702" s="74"/>
      <c r="U702" s="74"/>
      <c r="V702" s="74"/>
      <c r="W702" s="74"/>
      <c r="X702" s="74"/>
      <c r="Y702" s="74"/>
      <c r="Z702" s="74"/>
      <c r="AA702" s="74"/>
      <c r="AB702" s="74"/>
      <c r="AC702" s="74"/>
      <c r="AD702" s="74"/>
      <c r="AE702" s="74"/>
      <c r="AF702" s="74"/>
      <c r="AG702" s="74"/>
      <c r="AH702" s="74"/>
    </row>
    <row r="703" spans="10:34">
      <c r="J703" s="74"/>
      <c r="K703" s="74"/>
      <c r="L703" s="74"/>
      <c r="M703" s="74"/>
      <c r="N703" s="74"/>
      <c r="O703" s="74"/>
      <c r="P703" s="74"/>
      <c r="Q703" s="74"/>
      <c r="R703" s="74"/>
      <c r="S703" s="74"/>
      <c r="T703" s="74"/>
      <c r="U703" s="74"/>
      <c r="V703" s="74"/>
      <c r="W703" s="74"/>
      <c r="X703" s="74"/>
      <c r="Y703" s="74"/>
      <c r="Z703" s="74"/>
      <c r="AA703" s="74"/>
      <c r="AB703" s="74"/>
      <c r="AC703" s="74"/>
      <c r="AD703" s="74"/>
      <c r="AE703" s="74"/>
      <c r="AF703" s="74"/>
      <c r="AG703" s="74"/>
      <c r="AH703" s="74"/>
    </row>
    <row r="704" spans="10:34">
      <c r="J704" s="74"/>
      <c r="K704" s="74"/>
      <c r="L704" s="74"/>
      <c r="M704" s="74"/>
      <c r="N704" s="74"/>
      <c r="O704" s="74"/>
      <c r="P704" s="74"/>
      <c r="Q704" s="74"/>
      <c r="R704" s="74"/>
      <c r="S704" s="74"/>
      <c r="T704" s="74"/>
      <c r="U704" s="74"/>
      <c r="V704" s="74"/>
      <c r="W704" s="74"/>
      <c r="X704" s="74"/>
      <c r="Y704" s="74"/>
      <c r="Z704" s="74"/>
      <c r="AA704" s="74"/>
      <c r="AB704" s="74"/>
      <c r="AC704" s="74"/>
      <c r="AD704" s="74"/>
      <c r="AE704" s="74"/>
      <c r="AF704" s="74"/>
      <c r="AG704" s="74"/>
      <c r="AH704" s="74"/>
    </row>
    <row r="705" spans="10:34">
      <c r="J705" s="74"/>
      <c r="K705" s="74"/>
      <c r="L705" s="74"/>
      <c r="M705" s="74"/>
      <c r="N705" s="74"/>
      <c r="O705" s="74"/>
      <c r="P705" s="74"/>
      <c r="Q705" s="74"/>
      <c r="R705" s="74"/>
      <c r="S705" s="74"/>
      <c r="T705" s="74"/>
      <c r="U705" s="74"/>
      <c r="V705" s="74"/>
      <c r="W705" s="74"/>
      <c r="X705" s="74"/>
      <c r="Y705" s="74"/>
      <c r="Z705" s="74"/>
      <c r="AA705" s="74"/>
      <c r="AB705" s="74"/>
      <c r="AC705" s="74"/>
      <c r="AD705" s="74"/>
      <c r="AE705" s="74"/>
      <c r="AF705" s="74"/>
      <c r="AG705" s="74"/>
      <c r="AH705" s="74"/>
    </row>
    <row r="706" spans="10:34">
      <c r="J706" s="74"/>
      <c r="K706" s="74"/>
      <c r="L706" s="74"/>
      <c r="M706" s="74"/>
      <c r="N706" s="74"/>
      <c r="O706" s="74"/>
      <c r="P706" s="74"/>
      <c r="Q706" s="74"/>
      <c r="R706" s="74"/>
      <c r="S706" s="74"/>
      <c r="T706" s="74"/>
      <c r="U706" s="74"/>
      <c r="V706" s="74"/>
      <c r="W706" s="74"/>
      <c r="X706" s="74"/>
      <c r="Y706" s="74"/>
      <c r="Z706" s="74"/>
      <c r="AA706" s="74"/>
      <c r="AB706" s="74"/>
      <c r="AC706" s="74"/>
      <c r="AD706" s="74"/>
      <c r="AE706" s="74"/>
      <c r="AF706" s="74"/>
      <c r="AG706" s="74"/>
      <c r="AH706" s="74"/>
    </row>
    <row r="707" spans="10:34">
      <c r="J707" s="74"/>
      <c r="K707" s="74"/>
      <c r="L707" s="74"/>
      <c r="M707" s="74"/>
      <c r="N707" s="74"/>
      <c r="O707" s="74"/>
      <c r="P707" s="74"/>
      <c r="Q707" s="74"/>
      <c r="R707" s="74"/>
      <c r="S707" s="74"/>
      <c r="T707" s="74"/>
      <c r="U707" s="74"/>
      <c r="V707" s="74"/>
      <c r="W707" s="74"/>
      <c r="X707" s="74"/>
      <c r="Y707" s="74"/>
      <c r="Z707" s="74"/>
      <c r="AA707" s="74"/>
      <c r="AB707" s="74"/>
      <c r="AC707" s="74"/>
      <c r="AD707" s="74"/>
      <c r="AE707" s="74"/>
      <c r="AF707" s="74"/>
      <c r="AG707" s="74"/>
      <c r="AH707" s="74"/>
    </row>
    <row r="708" spans="10:34">
      <c r="J708" s="74"/>
      <c r="K708" s="74"/>
      <c r="L708" s="74"/>
      <c r="M708" s="74"/>
      <c r="N708" s="74"/>
      <c r="O708" s="74"/>
      <c r="P708" s="74"/>
      <c r="Q708" s="74"/>
      <c r="R708" s="74"/>
      <c r="S708" s="74"/>
      <c r="T708" s="74"/>
      <c r="U708" s="74"/>
      <c r="V708" s="74"/>
      <c r="W708" s="74"/>
      <c r="X708" s="74"/>
      <c r="Y708" s="74"/>
      <c r="Z708" s="74"/>
      <c r="AA708" s="74"/>
      <c r="AB708" s="74"/>
      <c r="AC708" s="74"/>
      <c r="AD708" s="74"/>
      <c r="AE708" s="74"/>
      <c r="AF708" s="74"/>
      <c r="AG708" s="74"/>
      <c r="AH708" s="74"/>
    </row>
    <row r="709" spans="10:34">
      <c r="J709" s="74"/>
      <c r="K709" s="74"/>
      <c r="L709" s="74"/>
      <c r="M709" s="74"/>
      <c r="N709" s="74"/>
      <c r="O709" s="74"/>
      <c r="P709" s="74"/>
      <c r="Q709" s="74"/>
      <c r="R709" s="74"/>
      <c r="S709" s="74"/>
      <c r="T709" s="74"/>
      <c r="U709" s="74"/>
      <c r="V709" s="74"/>
      <c r="W709" s="74"/>
      <c r="X709" s="74"/>
      <c r="Y709" s="74"/>
      <c r="Z709" s="74"/>
      <c r="AA709" s="74"/>
      <c r="AB709" s="74"/>
      <c r="AC709" s="74"/>
      <c r="AD709" s="74"/>
      <c r="AE709" s="74"/>
      <c r="AF709" s="74"/>
      <c r="AG709" s="74"/>
      <c r="AH709" s="74"/>
    </row>
    <row r="710" spans="10:34">
      <c r="J710" s="74"/>
      <c r="K710" s="74"/>
      <c r="L710" s="74"/>
      <c r="M710" s="74"/>
      <c r="N710" s="74"/>
      <c r="O710" s="74"/>
      <c r="P710" s="74"/>
      <c r="Q710" s="74"/>
      <c r="R710" s="74"/>
      <c r="S710" s="74"/>
      <c r="T710" s="74"/>
      <c r="U710" s="74"/>
      <c r="V710" s="74"/>
      <c r="W710" s="74"/>
      <c r="X710" s="74"/>
      <c r="Y710" s="74"/>
      <c r="Z710" s="74"/>
      <c r="AA710" s="74"/>
      <c r="AB710" s="74"/>
      <c r="AC710" s="74"/>
      <c r="AD710" s="74"/>
      <c r="AE710" s="74"/>
      <c r="AF710" s="74"/>
      <c r="AG710" s="74"/>
      <c r="AH710" s="74"/>
    </row>
    <row r="711" spans="10:34">
      <c r="J711" s="74"/>
      <c r="K711" s="74"/>
      <c r="L711" s="74"/>
      <c r="M711" s="74"/>
      <c r="N711" s="74"/>
      <c r="O711" s="74"/>
      <c r="P711" s="74"/>
      <c r="Q711" s="74"/>
      <c r="R711" s="74"/>
      <c r="S711" s="74"/>
      <c r="T711" s="74"/>
      <c r="U711" s="74"/>
      <c r="V711" s="74"/>
      <c r="W711" s="74"/>
      <c r="X711" s="74"/>
      <c r="Y711" s="74"/>
      <c r="Z711" s="74"/>
      <c r="AA711" s="74"/>
      <c r="AB711" s="74"/>
      <c r="AC711" s="74"/>
      <c r="AD711" s="74"/>
      <c r="AE711" s="74"/>
      <c r="AF711" s="74"/>
      <c r="AG711" s="74"/>
      <c r="AH711" s="74"/>
    </row>
  </sheetData>
  <sheetProtection algorithmName="SHA-512" hashValue="D7UvVCLpQh2MxmTChlUgKTu3TCg9NyEpE1rAf1Hr1m9eUZQmlmjtfKnhmUNc8GphToCJI0L2n3UY9bAMKVGHFA==" saltValue="ez7bNGM0OfyG1hBDufeCTg==" spinCount="100000" sheet="1" objects="1" scenarios="1"/>
  <mergeCells count="20">
    <mergeCell ref="C142:C148"/>
    <mergeCell ref="C177:C180"/>
    <mergeCell ref="C120:C126"/>
    <mergeCell ref="C55:C64"/>
    <mergeCell ref="C65:C68"/>
    <mergeCell ref="C69:C73"/>
    <mergeCell ref="C101:C106"/>
    <mergeCell ref="C95:C99"/>
    <mergeCell ref="B85:B108"/>
    <mergeCell ref="H1:I1"/>
    <mergeCell ref="C15:C20"/>
    <mergeCell ref="C22:C25"/>
    <mergeCell ref="C42:C44"/>
    <mergeCell ref="H2:I3"/>
    <mergeCell ref="B5:B32"/>
    <mergeCell ref="A1:A2"/>
    <mergeCell ref="B1:G2"/>
    <mergeCell ref="F3:G3"/>
    <mergeCell ref="B34:B35"/>
    <mergeCell ref="B37:B83"/>
  </mergeCells>
  <phoneticPr fontId="21" type="noConversion"/>
  <conditionalFormatting sqref="E3">
    <cfRule type="cellIs" dxfId="11" priority="1" operator="equal">
      <formula>"WEL"</formula>
    </cfRule>
    <cfRule type="cellIs" dxfId="10" priority="2" operator="equal">
      <formula>"NIET"</formula>
    </cfRule>
  </conditionalFormatting>
  <hyperlinks>
    <hyperlink ref="G167" location="'4a. Verhuur'!A1" display="De tarieven zijn een afgeleide van de tarievenstructuur zoals beschreven op tabblad 4. Verhuur, A.9" xr:uid="{A9EE2851-9BD0-4CE6-91DC-4760C404148F}"/>
  </hyperlinks>
  <pageMargins left="0.7" right="0.7" top="0.75" bottom="0.75" header="0.3" footer="0.3"/>
  <pageSetup paperSize="9" scale="10"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A9CE0-9B42-4B08-9B6A-B9A6ED422001}">
  <sheetPr>
    <tabColor rgb="FF002060"/>
    <pageSetUpPr fitToPage="1"/>
  </sheetPr>
  <dimension ref="A1:AF243"/>
  <sheetViews>
    <sheetView zoomScaleNormal="100" workbookViewId="0">
      <pane ySplit="3" topLeftCell="A4" activePane="bottomLeft" state="frozen"/>
      <selection pane="bottomLeft" activeCell="H5" sqref="H5"/>
    </sheetView>
  </sheetViews>
  <sheetFormatPr defaultColWidth="8.85546875" defaultRowHeight="12.75"/>
  <cols>
    <col min="1" max="1" width="16.85546875" style="11" bestFit="1" customWidth="1"/>
    <col min="2" max="2" width="23.28515625" style="10" customWidth="1"/>
    <col min="3" max="3" width="7.7109375" style="9" bestFit="1" customWidth="1"/>
    <col min="4" max="4" width="45.42578125" style="8" customWidth="1"/>
    <col min="5" max="5" width="8.85546875" style="7"/>
    <col min="6" max="6" width="8.85546875" style="6"/>
    <col min="7" max="7" width="44" style="5" customWidth="1"/>
    <col min="8" max="8" width="10.42578125" style="4" bestFit="1" customWidth="1"/>
    <col min="9" max="9" width="48.7109375" style="2" customWidth="1"/>
    <col min="10" max="11" width="8.85546875" style="1" hidden="1" customWidth="1"/>
    <col min="12" max="16384" width="8.85546875" style="1"/>
  </cols>
  <sheetData>
    <row r="1" spans="1:31" ht="14.25" customHeight="1" thickTop="1">
      <c r="A1" s="400"/>
      <c r="B1" s="396" t="e" cm="1">
        <f t="array" aca="1" ref="B1" ca="1">MID(CELL("filename",A3),FIND("]",CELL("filename",A3))+1,255)</f>
        <v>#VALUE!</v>
      </c>
      <c r="C1" s="396"/>
      <c r="D1" s="396"/>
      <c r="E1" s="396"/>
      <c r="F1" s="396"/>
      <c r="G1" s="397"/>
      <c r="H1" s="388" t="s">
        <v>0</v>
      </c>
      <c r="I1" s="389"/>
      <c r="J1" s="175"/>
      <c r="K1" s="175"/>
      <c r="L1" s="12"/>
      <c r="M1" s="12"/>
      <c r="N1" s="12"/>
      <c r="O1" s="12"/>
      <c r="P1" s="12"/>
      <c r="Q1" s="12"/>
      <c r="R1" s="12"/>
      <c r="S1" s="12"/>
      <c r="T1" s="12"/>
      <c r="U1" s="12"/>
      <c r="V1" s="12"/>
      <c r="W1" s="12"/>
      <c r="X1" s="12"/>
      <c r="Y1" s="12"/>
      <c r="Z1" s="12"/>
      <c r="AA1" s="12"/>
      <c r="AB1" s="12"/>
      <c r="AC1" s="12"/>
    </row>
    <row r="2" spans="1:31" ht="27.75" customHeight="1">
      <c r="A2" s="401"/>
      <c r="B2" s="398"/>
      <c r="C2" s="398"/>
      <c r="D2" s="398"/>
      <c r="E2" s="398"/>
      <c r="F2" s="398"/>
      <c r="G2" s="399"/>
      <c r="H2" s="390" t="s">
        <v>1</v>
      </c>
      <c r="I2" s="391"/>
      <c r="J2" s="175">
        <f>COUNT(J5:J250)</f>
        <v>137</v>
      </c>
      <c r="K2" s="162">
        <f>COUNTIF(F5:F250,"x")</f>
        <v>16</v>
      </c>
      <c r="L2" s="12"/>
      <c r="M2" s="12"/>
      <c r="N2" s="12"/>
      <c r="O2" s="12"/>
      <c r="P2" s="12"/>
      <c r="Q2" s="12"/>
      <c r="R2" s="12"/>
      <c r="S2" s="12"/>
      <c r="T2" s="12"/>
      <c r="U2" s="12"/>
      <c r="V2" s="12"/>
      <c r="W2" s="12"/>
      <c r="X2" s="12"/>
      <c r="Y2" s="12"/>
      <c r="Z2" s="12"/>
      <c r="AA2" s="12"/>
      <c r="AB2" s="12"/>
      <c r="AC2" s="12"/>
    </row>
    <row r="3" spans="1:31" s="115" customFormat="1" ht="36" customHeight="1" thickBot="1">
      <c r="A3" s="347" t="s">
        <v>2</v>
      </c>
      <c r="B3" s="346" t="s">
        <v>3</v>
      </c>
      <c r="C3" s="348"/>
      <c r="D3" s="349" t="s">
        <v>4</v>
      </c>
      <c r="E3" s="338" t="str">
        <f>IF(J3=0,"WEL","NIET")</f>
        <v>NIET</v>
      </c>
      <c r="F3" s="394" t="s">
        <v>5</v>
      </c>
      <c r="G3" s="395"/>
      <c r="H3" s="392"/>
      <c r="I3" s="393"/>
      <c r="J3" s="175">
        <f>COUNTIF(J4:J250,0)</f>
        <v>137</v>
      </c>
      <c r="K3" s="175">
        <f>SUM(K5:K250)</f>
        <v>0</v>
      </c>
      <c r="L3" s="116"/>
      <c r="M3" s="116"/>
      <c r="N3" s="116"/>
      <c r="O3" s="116"/>
      <c r="P3" s="116"/>
      <c r="Q3" s="116"/>
      <c r="R3" s="116"/>
      <c r="S3" s="116"/>
      <c r="T3" s="116"/>
      <c r="U3" s="116"/>
      <c r="V3" s="116"/>
      <c r="W3" s="116"/>
      <c r="X3" s="116"/>
      <c r="Y3" s="116"/>
      <c r="Z3" s="116"/>
      <c r="AA3" s="116"/>
      <c r="AB3" s="116"/>
      <c r="AC3" s="116"/>
    </row>
    <row r="4" spans="1:31" s="3" customFormat="1" ht="14.25" thickTop="1" thickBot="1">
      <c r="A4" s="114" t="s">
        <v>6</v>
      </c>
      <c r="B4" s="113" t="s">
        <v>7</v>
      </c>
      <c r="C4" s="350" t="s">
        <v>8</v>
      </c>
      <c r="D4" s="351" t="s">
        <v>9</v>
      </c>
      <c r="E4" s="350" t="s">
        <v>10</v>
      </c>
      <c r="F4" s="350" t="s">
        <v>11</v>
      </c>
      <c r="G4" s="352" t="s">
        <v>12</v>
      </c>
      <c r="H4" s="377" t="s">
        <v>13</v>
      </c>
      <c r="I4" s="378" t="s">
        <v>14</v>
      </c>
      <c r="J4" s="14"/>
      <c r="K4" s="343"/>
      <c r="L4" s="14"/>
      <c r="M4" s="14"/>
      <c r="N4" s="14"/>
      <c r="O4" s="14"/>
      <c r="P4" s="14"/>
      <c r="Q4" s="14"/>
      <c r="R4" s="14"/>
      <c r="S4" s="14"/>
      <c r="T4" s="14"/>
      <c r="U4" s="14"/>
      <c r="V4" s="14"/>
      <c r="W4" s="14"/>
      <c r="X4" s="14"/>
      <c r="Y4" s="14"/>
      <c r="Z4" s="14"/>
      <c r="AA4" s="14"/>
      <c r="AB4" s="14"/>
      <c r="AC4" s="14"/>
      <c r="AD4" s="14"/>
      <c r="AE4" s="14"/>
    </row>
    <row r="5" spans="1:31" s="3" customFormat="1" ht="39" thickTop="1">
      <c r="A5" s="47"/>
      <c r="B5" s="72"/>
      <c r="C5" s="81" t="s">
        <v>504</v>
      </c>
      <c r="D5" s="110" t="s">
        <v>505</v>
      </c>
      <c r="E5" s="51" t="s">
        <v>17</v>
      </c>
      <c r="F5" s="51"/>
      <c r="G5" s="109"/>
      <c r="H5" s="83"/>
      <c r="I5" s="170"/>
      <c r="J5" s="344">
        <f>IF(AND(E5&lt;&gt;"x",F5&lt;&gt;"x")," ",IF(OR(AND(E5="x",OR(H5="x",H5="X")),AND(F5="x",LEN(I5)&gt;0)),1,0))</f>
        <v>0</v>
      </c>
      <c r="K5" s="344" t="str">
        <f>IF(F5&lt;&gt;"x"," ",IF(LEN(I5)&gt;0,1,0))</f>
        <v xml:space="preserve"> </v>
      </c>
      <c r="L5" s="14"/>
      <c r="M5" s="14"/>
      <c r="N5" s="14"/>
      <c r="O5" s="14"/>
      <c r="P5" s="14"/>
      <c r="Q5" s="14"/>
      <c r="R5" s="14"/>
      <c r="S5" s="14"/>
      <c r="T5" s="14"/>
      <c r="U5" s="14"/>
      <c r="V5" s="14"/>
      <c r="W5" s="14"/>
      <c r="X5" s="14"/>
      <c r="Y5" s="14"/>
      <c r="Z5" s="14"/>
      <c r="AA5" s="14"/>
      <c r="AB5" s="14"/>
      <c r="AC5" s="14"/>
      <c r="AD5" s="14"/>
      <c r="AE5" s="14"/>
    </row>
    <row r="6" spans="1:31" s="3" customFormat="1" ht="25.5">
      <c r="A6" s="47"/>
      <c r="B6" s="72"/>
      <c r="C6" s="81" t="s">
        <v>506</v>
      </c>
      <c r="D6" s="107" t="s">
        <v>507</v>
      </c>
      <c r="E6" s="29" t="s">
        <v>17</v>
      </c>
      <c r="F6" s="29"/>
      <c r="G6" s="108"/>
      <c r="H6" s="83"/>
      <c r="I6" s="170"/>
      <c r="J6" s="344">
        <f t="shared" ref="J6:J69" si="0">IF(AND(E6&lt;&gt;"x",F6&lt;&gt;"x")," ",IF(OR(AND(E6="x",OR(H6="x",H6="X")),AND(F6="x",LEN(I6)&gt;0)),1,0))</f>
        <v>0</v>
      </c>
      <c r="K6" s="344" t="str">
        <f t="shared" ref="K6:K69" si="1">IF(F6&lt;&gt;"x"," ",IF(LEN(I6)&gt;0,1,0))</f>
        <v xml:space="preserve"> </v>
      </c>
      <c r="L6" s="14"/>
      <c r="M6" s="14"/>
      <c r="N6" s="14"/>
      <c r="O6" s="14"/>
      <c r="P6" s="14"/>
      <c r="Q6" s="14"/>
      <c r="R6" s="14"/>
      <c r="S6" s="14"/>
      <c r="T6" s="14"/>
      <c r="U6" s="14"/>
      <c r="V6" s="14"/>
      <c r="W6" s="14"/>
      <c r="X6" s="14"/>
      <c r="Y6" s="14"/>
      <c r="Z6" s="14"/>
      <c r="AA6" s="14"/>
      <c r="AB6" s="14"/>
      <c r="AC6" s="14"/>
      <c r="AD6" s="14"/>
      <c r="AE6" s="14"/>
    </row>
    <row r="7" spans="1:31" s="3" customFormat="1" ht="25.5">
      <c r="A7" s="47"/>
      <c r="B7" s="72"/>
      <c r="C7" s="81" t="s">
        <v>508</v>
      </c>
      <c r="D7" s="107" t="s">
        <v>509</v>
      </c>
      <c r="E7" s="29" t="s">
        <v>17</v>
      </c>
      <c r="F7" s="29"/>
      <c r="G7" s="277" t="s">
        <v>510</v>
      </c>
      <c r="H7" s="83"/>
      <c r="I7" s="170"/>
      <c r="J7" s="344">
        <f t="shared" si="0"/>
        <v>0</v>
      </c>
      <c r="K7" s="344" t="str">
        <f t="shared" si="1"/>
        <v xml:space="preserve"> </v>
      </c>
      <c r="L7" s="14"/>
      <c r="M7" s="14"/>
      <c r="N7" s="14"/>
      <c r="O7" s="14"/>
      <c r="P7" s="14"/>
      <c r="Q7" s="14"/>
      <c r="R7" s="14"/>
      <c r="S7" s="14"/>
      <c r="T7" s="14"/>
      <c r="U7" s="14"/>
      <c r="V7" s="14"/>
      <c r="W7" s="14"/>
      <c r="X7" s="14"/>
      <c r="Y7" s="14"/>
      <c r="Z7" s="14"/>
      <c r="AA7" s="14"/>
      <c r="AB7" s="14"/>
      <c r="AC7" s="14"/>
      <c r="AD7" s="14"/>
      <c r="AE7" s="14"/>
    </row>
    <row r="8" spans="1:31" s="3" customFormat="1" ht="25.5">
      <c r="A8" s="47"/>
      <c r="B8" s="105"/>
      <c r="C8" s="81" t="s">
        <v>511</v>
      </c>
      <c r="D8" s="30" t="s">
        <v>512</v>
      </c>
      <c r="E8" s="29" t="s">
        <v>17</v>
      </c>
      <c r="F8" s="29"/>
      <c r="G8" s="94"/>
      <c r="H8" s="83"/>
      <c r="I8" s="170"/>
      <c r="J8" s="344">
        <f t="shared" si="0"/>
        <v>0</v>
      </c>
      <c r="K8" s="344" t="str">
        <f t="shared" si="1"/>
        <v xml:space="preserve"> </v>
      </c>
      <c r="L8" s="14"/>
      <c r="M8" s="14"/>
      <c r="N8" s="14"/>
      <c r="O8" s="14"/>
      <c r="P8" s="14"/>
      <c r="Q8" s="14"/>
      <c r="R8" s="14"/>
      <c r="S8" s="14"/>
      <c r="T8" s="14"/>
      <c r="U8" s="14"/>
      <c r="V8" s="14"/>
      <c r="W8" s="14"/>
      <c r="X8" s="14"/>
      <c r="Y8" s="14"/>
      <c r="Z8" s="14"/>
      <c r="AA8" s="14"/>
      <c r="AB8" s="14"/>
      <c r="AC8" s="14"/>
      <c r="AD8" s="14"/>
      <c r="AE8" s="14"/>
    </row>
    <row r="9" spans="1:31" s="3" customFormat="1" ht="25.5">
      <c r="A9" s="47"/>
      <c r="B9" s="105"/>
      <c r="C9" s="408" t="s">
        <v>513</v>
      </c>
      <c r="D9" s="30" t="s">
        <v>514</v>
      </c>
      <c r="E9" s="55" t="s">
        <v>17</v>
      </c>
      <c r="F9" s="29"/>
      <c r="G9" s="94"/>
      <c r="H9" s="83"/>
      <c r="I9" s="170"/>
      <c r="J9" s="344">
        <f t="shared" si="0"/>
        <v>0</v>
      </c>
      <c r="K9" s="344" t="str">
        <f t="shared" si="1"/>
        <v xml:space="preserve"> </v>
      </c>
      <c r="L9" s="14"/>
      <c r="M9" s="14"/>
      <c r="N9" s="14"/>
      <c r="O9" s="14"/>
      <c r="P9" s="14"/>
      <c r="Q9" s="14"/>
      <c r="R9" s="14"/>
      <c r="S9" s="14"/>
      <c r="T9" s="14"/>
      <c r="U9" s="14"/>
      <c r="V9" s="14"/>
      <c r="W9" s="14"/>
      <c r="X9" s="14"/>
      <c r="Y9" s="14"/>
      <c r="Z9" s="14"/>
      <c r="AA9" s="14"/>
      <c r="AB9" s="14"/>
      <c r="AC9" s="14"/>
      <c r="AD9" s="14"/>
      <c r="AE9" s="14"/>
    </row>
    <row r="10" spans="1:31" s="3" customFormat="1">
      <c r="A10" s="47"/>
      <c r="B10" s="72"/>
      <c r="C10" s="409"/>
      <c r="D10" s="86" t="s">
        <v>515</v>
      </c>
      <c r="E10" s="42" t="s">
        <v>17</v>
      </c>
      <c r="F10" s="42"/>
      <c r="G10" s="103"/>
      <c r="H10" s="83"/>
      <c r="I10" s="170"/>
      <c r="J10" s="344">
        <f t="shared" si="0"/>
        <v>0</v>
      </c>
      <c r="K10" s="344" t="str">
        <f t="shared" si="1"/>
        <v xml:space="preserve"> </v>
      </c>
      <c r="L10" s="14"/>
      <c r="M10" s="14"/>
      <c r="N10" s="14"/>
      <c r="O10" s="14"/>
      <c r="P10" s="14"/>
      <c r="Q10" s="14"/>
      <c r="R10" s="14"/>
      <c r="S10" s="14"/>
      <c r="T10" s="14"/>
      <c r="U10" s="14"/>
      <c r="V10" s="14"/>
      <c r="W10" s="14"/>
      <c r="X10" s="14"/>
      <c r="Y10" s="14"/>
      <c r="Z10" s="14"/>
      <c r="AA10" s="14"/>
      <c r="AB10" s="14"/>
      <c r="AC10" s="14"/>
      <c r="AD10" s="14"/>
      <c r="AE10" s="14"/>
    </row>
    <row r="11" spans="1:31" s="3" customFormat="1">
      <c r="A11" s="47"/>
      <c r="B11" s="72"/>
      <c r="C11" s="409"/>
      <c r="D11" s="86" t="s">
        <v>516</v>
      </c>
      <c r="E11" s="42" t="s">
        <v>17</v>
      </c>
      <c r="F11" s="42"/>
      <c r="G11" s="103"/>
      <c r="H11" s="83"/>
      <c r="I11" s="170"/>
      <c r="J11" s="344">
        <f t="shared" si="0"/>
        <v>0</v>
      </c>
      <c r="K11" s="344" t="str">
        <f t="shared" si="1"/>
        <v xml:space="preserve"> </v>
      </c>
      <c r="L11" s="14"/>
      <c r="M11" s="14"/>
      <c r="N11" s="14"/>
      <c r="O11" s="14"/>
      <c r="P11" s="14"/>
      <c r="Q11" s="14"/>
      <c r="R11" s="14"/>
      <c r="S11" s="14"/>
      <c r="T11" s="14"/>
      <c r="U11" s="14"/>
      <c r="V11" s="14"/>
      <c r="W11" s="14"/>
      <c r="X11" s="14"/>
      <c r="Y11" s="14"/>
      <c r="Z11" s="14"/>
      <c r="AA11" s="14"/>
      <c r="AB11" s="14"/>
      <c r="AC11" s="14"/>
      <c r="AD11" s="14"/>
      <c r="AE11" s="14"/>
    </row>
    <row r="12" spans="1:31" s="3" customFormat="1">
      <c r="A12" s="47"/>
      <c r="B12" s="72"/>
      <c r="C12" s="410"/>
      <c r="D12" s="86" t="s">
        <v>517</v>
      </c>
      <c r="E12" s="42" t="s">
        <v>17</v>
      </c>
      <c r="F12" s="42"/>
      <c r="G12" s="103"/>
      <c r="H12" s="83"/>
      <c r="I12" s="170"/>
      <c r="J12" s="344">
        <f t="shared" si="0"/>
        <v>0</v>
      </c>
      <c r="K12" s="344" t="str">
        <f t="shared" si="1"/>
        <v xml:space="preserve"> </v>
      </c>
      <c r="L12" s="14"/>
      <c r="M12" s="14"/>
      <c r="N12" s="14"/>
      <c r="O12" s="14"/>
      <c r="P12" s="14"/>
      <c r="Q12" s="14"/>
      <c r="R12" s="14"/>
      <c r="S12" s="14"/>
      <c r="T12" s="14"/>
      <c r="U12" s="14"/>
      <c r="V12" s="14"/>
      <c r="W12" s="14"/>
      <c r="X12" s="14"/>
      <c r="Y12" s="14"/>
      <c r="Z12" s="14"/>
      <c r="AA12" s="14"/>
      <c r="AB12" s="14"/>
      <c r="AC12" s="14"/>
      <c r="AD12" s="14"/>
      <c r="AE12" s="14"/>
    </row>
    <row r="13" spans="1:31" s="3" customFormat="1" ht="38.25">
      <c r="A13" s="47"/>
      <c r="B13" s="72"/>
      <c r="C13" s="96" t="s">
        <v>518</v>
      </c>
      <c r="D13" s="86" t="s">
        <v>519</v>
      </c>
      <c r="E13" s="42" t="s">
        <v>17</v>
      </c>
      <c r="F13" s="42"/>
      <c r="G13" s="103"/>
      <c r="H13" s="83"/>
      <c r="I13" s="170"/>
      <c r="J13" s="344">
        <f t="shared" si="0"/>
        <v>0</v>
      </c>
      <c r="K13" s="344" t="str">
        <f t="shared" si="1"/>
        <v xml:space="preserve"> </v>
      </c>
      <c r="L13" s="14"/>
      <c r="M13" s="14"/>
      <c r="N13" s="14"/>
      <c r="O13" s="14"/>
      <c r="P13" s="14"/>
      <c r="Q13" s="14"/>
      <c r="R13" s="14"/>
      <c r="S13" s="14"/>
      <c r="T13" s="14"/>
      <c r="U13" s="14"/>
      <c r="V13" s="14"/>
      <c r="W13" s="14"/>
      <c r="X13" s="14"/>
      <c r="Y13" s="14"/>
      <c r="Z13" s="14"/>
      <c r="AA13" s="14"/>
      <c r="AB13" s="14"/>
      <c r="AC13" s="14"/>
      <c r="AD13" s="14"/>
      <c r="AE13" s="14"/>
    </row>
    <row r="14" spans="1:31" s="3" customFormat="1" ht="26.25" thickBot="1">
      <c r="A14" s="47"/>
      <c r="B14" s="72"/>
      <c r="C14" s="96" t="s">
        <v>520</v>
      </c>
      <c r="D14" s="86" t="s">
        <v>521</v>
      </c>
      <c r="E14" s="42"/>
      <c r="F14" s="42" t="s">
        <v>17</v>
      </c>
      <c r="G14" s="100" t="s">
        <v>522</v>
      </c>
      <c r="H14" s="379"/>
      <c r="I14" s="170"/>
      <c r="J14" s="344">
        <f t="shared" si="0"/>
        <v>0</v>
      </c>
      <c r="K14" s="344">
        <f t="shared" si="1"/>
        <v>0</v>
      </c>
      <c r="L14" s="14"/>
      <c r="M14" s="14"/>
      <c r="N14" s="14"/>
      <c r="O14" s="14"/>
      <c r="P14" s="14"/>
      <c r="Q14" s="14"/>
      <c r="R14" s="14"/>
      <c r="S14" s="14"/>
      <c r="T14" s="14"/>
      <c r="U14" s="14"/>
      <c r="V14" s="14"/>
      <c r="W14" s="14"/>
      <c r="X14" s="14"/>
      <c r="Y14" s="14"/>
      <c r="Z14" s="14"/>
      <c r="AA14" s="14"/>
      <c r="AB14" s="14"/>
      <c r="AC14" s="14"/>
      <c r="AD14" s="14"/>
      <c r="AE14" s="14"/>
    </row>
    <row r="15" spans="1:31" s="3" customFormat="1" ht="27" thickTop="1" thickBot="1">
      <c r="A15" s="70" t="s">
        <v>523</v>
      </c>
      <c r="B15" s="37" t="s">
        <v>524</v>
      </c>
      <c r="C15" s="350" t="s">
        <v>8</v>
      </c>
      <c r="D15" s="351" t="s">
        <v>9</v>
      </c>
      <c r="E15" s="350" t="s">
        <v>10</v>
      </c>
      <c r="F15" s="350" t="s">
        <v>11</v>
      </c>
      <c r="G15" s="352" t="s">
        <v>12</v>
      </c>
      <c r="H15" s="377" t="s">
        <v>13</v>
      </c>
      <c r="I15" s="378" t="s">
        <v>14</v>
      </c>
      <c r="J15" s="344" t="str">
        <f t="shared" si="0"/>
        <v xml:space="preserve"> </v>
      </c>
      <c r="K15" s="344" t="str">
        <f t="shared" si="1"/>
        <v xml:space="preserve"> </v>
      </c>
      <c r="L15" s="14"/>
      <c r="M15" s="14"/>
      <c r="N15" s="14"/>
      <c r="O15" s="14"/>
      <c r="P15" s="14"/>
      <c r="Q15" s="14"/>
      <c r="R15" s="14"/>
      <c r="S15" s="14"/>
      <c r="T15" s="14"/>
      <c r="U15" s="14"/>
      <c r="V15" s="14"/>
      <c r="W15" s="14"/>
      <c r="X15" s="14"/>
      <c r="Y15" s="14"/>
      <c r="Z15" s="14"/>
      <c r="AA15" s="14"/>
      <c r="AB15" s="14"/>
      <c r="AC15" s="14"/>
      <c r="AD15" s="14"/>
      <c r="AE15" s="14"/>
    </row>
    <row r="16" spans="1:31" s="88" customFormat="1" ht="26.25" thickTop="1">
      <c r="A16" s="91"/>
      <c r="B16" s="90"/>
      <c r="C16" s="81" t="s">
        <v>525</v>
      </c>
      <c r="D16" s="30" t="s">
        <v>526</v>
      </c>
      <c r="E16" s="93" t="s">
        <v>17</v>
      </c>
      <c r="F16" s="29"/>
      <c r="G16" s="97"/>
      <c r="H16" s="83"/>
      <c r="I16" s="170"/>
      <c r="J16" s="344">
        <f t="shared" si="0"/>
        <v>0</v>
      </c>
      <c r="K16" s="344" t="str">
        <f t="shared" si="1"/>
        <v xml:space="preserve"> </v>
      </c>
      <c r="L16" s="89"/>
      <c r="M16" s="89"/>
      <c r="N16" s="89"/>
      <c r="O16" s="89"/>
      <c r="P16" s="89"/>
      <c r="Q16" s="89"/>
      <c r="R16" s="89"/>
      <c r="S16" s="89"/>
      <c r="T16" s="89"/>
      <c r="U16" s="89"/>
      <c r="V16" s="89"/>
      <c r="W16" s="89"/>
      <c r="X16" s="89"/>
      <c r="Y16" s="89"/>
      <c r="Z16" s="89"/>
      <c r="AA16" s="89"/>
      <c r="AB16" s="89"/>
      <c r="AC16" s="89"/>
      <c r="AD16" s="89"/>
      <c r="AE16" s="89"/>
    </row>
    <row r="17" spans="1:31" s="88" customFormat="1" ht="51">
      <c r="A17" s="91"/>
      <c r="B17" s="90"/>
      <c r="C17" s="81" t="s">
        <v>527</v>
      </c>
      <c r="D17" s="30" t="s">
        <v>528</v>
      </c>
      <c r="E17" s="93" t="s">
        <v>17</v>
      </c>
      <c r="F17" s="29"/>
      <c r="G17" s="97"/>
      <c r="H17" s="83"/>
      <c r="I17" s="170"/>
      <c r="J17" s="344">
        <f t="shared" si="0"/>
        <v>0</v>
      </c>
      <c r="K17" s="344" t="str">
        <f t="shared" si="1"/>
        <v xml:space="preserve"> </v>
      </c>
      <c r="L17" s="89"/>
      <c r="M17" s="89"/>
      <c r="N17" s="89"/>
      <c r="O17" s="89"/>
      <c r="P17" s="89"/>
      <c r="Q17" s="89"/>
      <c r="R17" s="89"/>
      <c r="S17" s="89"/>
      <c r="T17" s="89"/>
      <c r="U17" s="89"/>
      <c r="V17" s="89"/>
      <c r="W17" s="89"/>
      <c r="X17" s="89"/>
      <c r="Y17" s="89"/>
      <c r="Z17" s="89"/>
      <c r="AA17" s="89"/>
      <c r="AB17" s="89"/>
      <c r="AC17" s="89"/>
      <c r="AD17" s="89"/>
      <c r="AE17" s="89"/>
    </row>
    <row r="18" spans="1:31" s="88" customFormat="1" ht="25.5">
      <c r="A18" s="91"/>
      <c r="B18" s="90"/>
      <c r="C18" s="81" t="s">
        <v>529</v>
      </c>
      <c r="D18" s="30" t="s">
        <v>530</v>
      </c>
      <c r="E18" s="93" t="s">
        <v>17</v>
      </c>
      <c r="F18" s="29"/>
      <c r="G18" s="97"/>
      <c r="H18" s="83"/>
      <c r="I18" s="170"/>
      <c r="J18" s="344">
        <f t="shared" si="0"/>
        <v>0</v>
      </c>
      <c r="K18" s="344" t="str">
        <f t="shared" si="1"/>
        <v xml:space="preserve"> </v>
      </c>
      <c r="L18" s="89"/>
      <c r="M18" s="89"/>
      <c r="N18" s="89"/>
      <c r="O18" s="89"/>
      <c r="P18" s="89"/>
      <c r="Q18" s="89"/>
      <c r="R18" s="89"/>
      <c r="S18" s="89"/>
      <c r="T18" s="89"/>
      <c r="U18" s="89"/>
      <c r="V18" s="89"/>
      <c r="W18" s="89"/>
      <c r="X18" s="89"/>
      <c r="Y18" s="89"/>
      <c r="Z18" s="89"/>
      <c r="AA18" s="89"/>
      <c r="AB18" s="89"/>
      <c r="AC18" s="89"/>
      <c r="AD18" s="89"/>
      <c r="AE18" s="89"/>
    </row>
    <row r="19" spans="1:31" s="88" customFormat="1">
      <c r="A19" s="91"/>
      <c r="B19" s="90"/>
      <c r="C19" s="81" t="s">
        <v>531</v>
      </c>
      <c r="D19" s="30" t="s">
        <v>532</v>
      </c>
      <c r="E19" s="93" t="s">
        <v>17</v>
      </c>
      <c r="F19" s="29"/>
      <c r="G19" s="97"/>
      <c r="H19" s="83"/>
      <c r="I19" s="170"/>
      <c r="J19" s="344">
        <f t="shared" si="0"/>
        <v>0</v>
      </c>
      <c r="K19" s="344" t="str">
        <f t="shared" si="1"/>
        <v xml:space="preserve"> </v>
      </c>
      <c r="L19" s="89"/>
      <c r="M19" s="89"/>
      <c r="N19" s="89"/>
      <c r="O19" s="89"/>
      <c r="P19" s="89"/>
      <c r="Q19" s="89"/>
      <c r="R19" s="89"/>
      <c r="S19" s="89"/>
      <c r="T19" s="89"/>
      <c r="U19" s="89"/>
      <c r="V19" s="89"/>
      <c r="W19" s="89"/>
      <c r="X19" s="89"/>
      <c r="Y19" s="89"/>
      <c r="Z19" s="89"/>
      <c r="AA19" s="89"/>
      <c r="AB19" s="89"/>
      <c r="AC19" s="89"/>
      <c r="AD19" s="89"/>
      <c r="AE19" s="89"/>
    </row>
    <row r="20" spans="1:31" s="88" customFormat="1" ht="25.5">
      <c r="A20" s="91"/>
      <c r="B20" s="90"/>
      <c r="C20" s="81" t="s">
        <v>533</v>
      </c>
      <c r="D20" s="30" t="s">
        <v>534</v>
      </c>
      <c r="E20" s="93" t="s">
        <v>17</v>
      </c>
      <c r="F20" s="29"/>
      <c r="G20" s="97"/>
      <c r="H20" s="83"/>
      <c r="I20" s="170"/>
      <c r="J20" s="344">
        <f t="shared" si="0"/>
        <v>0</v>
      </c>
      <c r="K20" s="344" t="str">
        <f t="shared" si="1"/>
        <v xml:space="preserve"> </v>
      </c>
      <c r="L20" s="89"/>
      <c r="M20" s="89"/>
      <c r="N20" s="89"/>
      <c r="O20" s="89"/>
      <c r="P20" s="89"/>
      <c r="Q20" s="89"/>
      <c r="R20" s="89"/>
      <c r="S20" s="89"/>
      <c r="T20" s="89"/>
      <c r="U20" s="89"/>
      <c r="V20" s="89"/>
      <c r="W20" s="89"/>
      <c r="X20" s="89"/>
      <c r="Y20" s="89"/>
      <c r="Z20" s="89"/>
      <c r="AA20" s="89"/>
      <c r="AB20" s="89"/>
      <c r="AC20" s="89"/>
      <c r="AD20" s="89"/>
      <c r="AE20" s="89"/>
    </row>
    <row r="21" spans="1:31" s="88" customFormat="1" ht="38.25">
      <c r="A21" s="91"/>
      <c r="B21" s="90"/>
      <c r="C21" s="408" t="s">
        <v>535</v>
      </c>
      <c r="D21" s="30" t="s">
        <v>536</v>
      </c>
      <c r="E21" s="95" t="s">
        <v>17</v>
      </c>
      <c r="F21" s="29"/>
      <c r="G21" s="28"/>
      <c r="H21" s="83"/>
      <c r="I21" s="170"/>
      <c r="J21" s="344">
        <f t="shared" si="0"/>
        <v>0</v>
      </c>
      <c r="K21" s="344" t="str">
        <f t="shared" si="1"/>
        <v xml:space="preserve"> </v>
      </c>
      <c r="L21" s="89"/>
      <c r="M21" s="89"/>
      <c r="N21" s="89"/>
      <c r="O21" s="89"/>
      <c r="P21" s="89"/>
      <c r="Q21" s="89"/>
      <c r="R21" s="89"/>
      <c r="S21" s="89"/>
      <c r="T21" s="89"/>
      <c r="U21" s="89"/>
      <c r="V21" s="89"/>
      <c r="W21" s="89"/>
      <c r="X21" s="89"/>
      <c r="Y21" s="89"/>
      <c r="Z21" s="89"/>
      <c r="AA21" s="89"/>
      <c r="AB21" s="89"/>
      <c r="AC21" s="89"/>
      <c r="AD21" s="89"/>
      <c r="AE21" s="89"/>
    </row>
    <row r="22" spans="1:31" s="88" customFormat="1">
      <c r="A22" s="91"/>
      <c r="B22" s="90"/>
      <c r="C22" s="409"/>
      <c r="D22" s="30" t="s">
        <v>537</v>
      </c>
      <c r="E22" s="93" t="s">
        <v>17</v>
      </c>
      <c r="F22" s="29"/>
      <c r="G22" s="28"/>
      <c r="H22" s="83"/>
      <c r="I22" s="170"/>
      <c r="J22" s="344">
        <f t="shared" si="0"/>
        <v>0</v>
      </c>
      <c r="K22" s="344" t="str">
        <f t="shared" si="1"/>
        <v xml:space="preserve"> </v>
      </c>
      <c r="L22" s="89"/>
      <c r="M22" s="89"/>
      <c r="N22" s="89"/>
      <c r="O22" s="89"/>
      <c r="P22" s="89"/>
      <c r="Q22" s="89"/>
      <c r="R22" s="89"/>
      <c r="S22" s="89"/>
      <c r="T22" s="89"/>
      <c r="U22" s="89"/>
      <c r="V22" s="89"/>
      <c r="W22" s="89"/>
      <c r="X22" s="89"/>
      <c r="Y22" s="89"/>
      <c r="Z22" s="89"/>
      <c r="AA22" s="89"/>
      <c r="AB22" s="89"/>
      <c r="AC22" s="89"/>
      <c r="AD22" s="89"/>
      <c r="AE22" s="89"/>
    </row>
    <row r="23" spans="1:31" s="88" customFormat="1">
      <c r="A23" s="91"/>
      <c r="B23" s="90"/>
      <c r="C23" s="409"/>
      <c r="D23" s="30" t="s">
        <v>538</v>
      </c>
      <c r="E23" s="93" t="s">
        <v>17</v>
      </c>
      <c r="F23" s="29"/>
      <c r="G23" s="28"/>
      <c r="H23" s="83"/>
      <c r="I23" s="170"/>
      <c r="J23" s="344">
        <f t="shared" si="0"/>
        <v>0</v>
      </c>
      <c r="K23" s="344" t="str">
        <f t="shared" si="1"/>
        <v xml:space="preserve"> </v>
      </c>
      <c r="L23" s="89"/>
      <c r="M23" s="89"/>
      <c r="N23" s="89"/>
      <c r="O23" s="89"/>
      <c r="P23" s="89"/>
      <c r="Q23" s="89"/>
      <c r="R23" s="89"/>
      <c r="S23" s="89"/>
      <c r="T23" s="89"/>
      <c r="U23" s="89"/>
      <c r="V23" s="89"/>
      <c r="W23" s="89"/>
      <c r="X23" s="89"/>
      <c r="Y23" s="89"/>
      <c r="Z23" s="89"/>
      <c r="AA23" s="89"/>
      <c r="AB23" s="89"/>
      <c r="AC23" s="89"/>
      <c r="AD23" s="89"/>
      <c r="AE23" s="89"/>
    </row>
    <row r="24" spans="1:31" s="88" customFormat="1">
      <c r="A24" s="91"/>
      <c r="B24" s="90"/>
      <c r="C24" s="409"/>
      <c r="D24" s="30" t="s">
        <v>539</v>
      </c>
      <c r="E24" s="93" t="s">
        <v>17</v>
      </c>
      <c r="F24" s="29"/>
      <c r="G24" s="28"/>
      <c r="H24" s="83"/>
      <c r="I24" s="170"/>
      <c r="J24" s="344">
        <f t="shared" si="0"/>
        <v>0</v>
      </c>
      <c r="K24" s="344" t="str">
        <f t="shared" si="1"/>
        <v xml:space="preserve"> </v>
      </c>
      <c r="L24" s="89"/>
      <c r="M24" s="89"/>
      <c r="N24" s="89"/>
      <c r="O24" s="89"/>
      <c r="P24" s="89"/>
      <c r="Q24" s="89"/>
      <c r="R24" s="89"/>
      <c r="S24" s="89"/>
      <c r="T24" s="89"/>
      <c r="U24" s="89"/>
      <c r="V24" s="89"/>
      <c r="W24" s="89"/>
      <c r="X24" s="89"/>
      <c r="Y24" s="89"/>
      <c r="Z24" s="89"/>
      <c r="AA24" s="89"/>
      <c r="AB24" s="89"/>
      <c r="AC24" s="89"/>
      <c r="AD24" s="89"/>
      <c r="AE24" s="89"/>
    </row>
    <row r="25" spans="1:31" s="88" customFormat="1">
      <c r="A25" s="91"/>
      <c r="B25" s="90"/>
      <c r="C25" s="410"/>
      <c r="D25" s="30" t="s">
        <v>540</v>
      </c>
      <c r="E25" s="93" t="s">
        <v>17</v>
      </c>
      <c r="F25" s="29"/>
      <c r="G25" s="28"/>
      <c r="H25" s="83"/>
      <c r="I25" s="170"/>
      <c r="J25" s="344">
        <f t="shared" si="0"/>
        <v>0</v>
      </c>
      <c r="K25" s="344" t="str">
        <f t="shared" si="1"/>
        <v xml:space="preserve"> </v>
      </c>
      <c r="L25" s="89"/>
      <c r="M25" s="89"/>
      <c r="N25" s="89"/>
      <c r="O25" s="89"/>
      <c r="P25" s="89"/>
      <c r="Q25" s="89"/>
      <c r="R25" s="89"/>
      <c r="S25" s="89"/>
      <c r="T25" s="89"/>
      <c r="U25" s="89"/>
      <c r="V25" s="89"/>
      <c r="W25" s="89"/>
      <c r="X25" s="89"/>
      <c r="Y25" s="89"/>
      <c r="Z25" s="89"/>
      <c r="AA25" s="89"/>
      <c r="AB25" s="89"/>
      <c r="AC25" s="89"/>
      <c r="AD25" s="89"/>
      <c r="AE25" s="89"/>
    </row>
    <row r="26" spans="1:31" s="88" customFormat="1" ht="38.25">
      <c r="A26" s="91"/>
      <c r="B26" s="90"/>
      <c r="C26" s="81" t="s">
        <v>541</v>
      </c>
      <c r="D26" s="30" t="s">
        <v>542</v>
      </c>
      <c r="E26" s="93" t="s">
        <v>17</v>
      </c>
      <c r="F26" s="29"/>
      <c r="G26" s="28" t="s">
        <v>543</v>
      </c>
      <c r="H26" s="83"/>
      <c r="I26" s="170"/>
      <c r="J26" s="344">
        <f t="shared" si="0"/>
        <v>0</v>
      </c>
      <c r="K26" s="344" t="str">
        <f t="shared" si="1"/>
        <v xml:space="preserve"> </v>
      </c>
      <c r="L26" s="89"/>
      <c r="M26" s="89"/>
      <c r="N26" s="89"/>
      <c r="O26" s="89"/>
      <c r="P26" s="89"/>
      <c r="Q26" s="89"/>
      <c r="R26" s="89"/>
      <c r="S26" s="89"/>
      <c r="T26" s="89"/>
      <c r="U26" s="89"/>
      <c r="V26" s="89"/>
      <c r="W26" s="89"/>
      <c r="X26" s="89"/>
      <c r="Y26" s="89"/>
      <c r="Z26" s="89"/>
      <c r="AA26" s="89"/>
      <c r="AB26" s="89"/>
      <c r="AC26" s="89"/>
      <c r="AD26" s="89"/>
      <c r="AE26" s="89"/>
    </row>
    <row r="27" spans="1:31" s="88" customFormat="1" ht="45">
      <c r="A27" s="91"/>
      <c r="B27" s="90"/>
      <c r="C27" s="81" t="s">
        <v>544</v>
      </c>
      <c r="D27" s="30" t="s">
        <v>545</v>
      </c>
      <c r="E27" s="93"/>
      <c r="F27" s="29" t="s">
        <v>17</v>
      </c>
      <c r="G27" s="28" t="s">
        <v>546</v>
      </c>
      <c r="H27" s="379"/>
      <c r="I27" s="170"/>
      <c r="J27" s="344">
        <f t="shared" si="0"/>
        <v>0</v>
      </c>
      <c r="K27" s="344">
        <f t="shared" si="1"/>
        <v>0</v>
      </c>
      <c r="L27" s="89"/>
      <c r="M27" s="89"/>
      <c r="N27" s="89"/>
      <c r="O27" s="89"/>
      <c r="P27" s="89"/>
      <c r="Q27" s="89"/>
      <c r="R27" s="89"/>
      <c r="S27" s="89"/>
      <c r="T27" s="89"/>
      <c r="U27" s="89"/>
      <c r="V27" s="89"/>
      <c r="W27" s="89"/>
      <c r="X27" s="89"/>
      <c r="Y27" s="89"/>
      <c r="Z27" s="89"/>
      <c r="AA27" s="89"/>
      <c r="AB27" s="89"/>
      <c r="AC27" s="89"/>
      <c r="AD27" s="89"/>
      <c r="AE27" s="89"/>
    </row>
    <row r="28" spans="1:31" s="88" customFormat="1">
      <c r="A28" s="91"/>
      <c r="B28" s="90"/>
      <c r="C28" s="81" t="s">
        <v>547</v>
      </c>
      <c r="D28" s="30" t="s">
        <v>548</v>
      </c>
      <c r="E28" s="93" t="s">
        <v>17</v>
      </c>
      <c r="F28" s="29"/>
      <c r="G28" s="28"/>
      <c r="H28" s="83"/>
      <c r="I28" s="170"/>
      <c r="J28" s="344">
        <f t="shared" si="0"/>
        <v>0</v>
      </c>
      <c r="K28" s="344" t="str">
        <f t="shared" si="1"/>
        <v xml:space="preserve"> </v>
      </c>
      <c r="L28" s="89"/>
      <c r="M28" s="89"/>
      <c r="N28" s="89"/>
      <c r="O28" s="89"/>
      <c r="P28" s="89"/>
      <c r="Q28" s="89"/>
      <c r="R28" s="89"/>
      <c r="S28" s="89"/>
      <c r="T28" s="89"/>
      <c r="U28" s="89"/>
      <c r="V28" s="89"/>
      <c r="W28" s="89"/>
      <c r="X28" s="89"/>
      <c r="Y28" s="89"/>
      <c r="Z28" s="89"/>
      <c r="AA28" s="89"/>
      <c r="AB28" s="89"/>
      <c r="AC28" s="89"/>
      <c r="AD28" s="89"/>
      <c r="AE28" s="89"/>
    </row>
    <row r="29" spans="1:31" s="88" customFormat="1" ht="38.25">
      <c r="A29" s="91"/>
      <c r="B29" s="90"/>
      <c r="C29" s="408" t="s">
        <v>549</v>
      </c>
      <c r="D29" s="30" t="s">
        <v>550</v>
      </c>
      <c r="E29" s="95" t="s">
        <v>17</v>
      </c>
      <c r="F29" s="29"/>
      <c r="G29" s="94"/>
      <c r="H29" s="83"/>
      <c r="I29" s="170"/>
      <c r="J29" s="344">
        <f t="shared" si="0"/>
        <v>0</v>
      </c>
      <c r="K29" s="344" t="str">
        <f t="shared" si="1"/>
        <v xml:space="preserve"> </v>
      </c>
      <c r="L29" s="89"/>
      <c r="M29" s="89"/>
      <c r="N29" s="89"/>
      <c r="O29" s="89"/>
      <c r="P29" s="89"/>
      <c r="Q29" s="89"/>
      <c r="R29" s="89"/>
      <c r="S29" s="89"/>
      <c r="T29" s="89"/>
      <c r="U29" s="89"/>
      <c r="V29" s="89"/>
      <c r="W29" s="89"/>
      <c r="X29" s="89"/>
      <c r="Y29" s="89"/>
      <c r="Z29" s="89"/>
      <c r="AA29" s="89"/>
      <c r="AB29" s="89"/>
      <c r="AC29" s="89"/>
      <c r="AD29" s="89"/>
      <c r="AE29" s="89"/>
    </row>
    <row r="30" spans="1:31" s="88" customFormat="1">
      <c r="A30" s="91"/>
      <c r="B30" s="90"/>
      <c r="C30" s="409"/>
      <c r="D30" s="30" t="s">
        <v>551</v>
      </c>
      <c r="E30" s="93" t="s">
        <v>17</v>
      </c>
      <c r="F30" s="29"/>
      <c r="G30" s="28"/>
      <c r="H30" s="83"/>
      <c r="I30" s="170"/>
      <c r="J30" s="344">
        <f t="shared" si="0"/>
        <v>0</v>
      </c>
      <c r="K30" s="344" t="str">
        <f t="shared" si="1"/>
        <v xml:space="preserve"> </v>
      </c>
      <c r="L30" s="89"/>
      <c r="M30" s="89"/>
      <c r="N30" s="89"/>
      <c r="O30" s="89"/>
      <c r="P30" s="89"/>
      <c r="Q30" s="89"/>
      <c r="R30" s="89"/>
      <c r="S30" s="89"/>
      <c r="T30" s="89"/>
      <c r="U30" s="89"/>
      <c r="V30" s="89"/>
      <c r="W30" s="89"/>
      <c r="X30" s="89"/>
      <c r="Y30" s="89"/>
      <c r="Z30" s="89"/>
      <c r="AA30" s="89"/>
      <c r="AB30" s="89"/>
      <c r="AC30" s="89"/>
      <c r="AD30" s="89"/>
      <c r="AE30" s="89"/>
    </row>
    <row r="31" spans="1:31" s="88" customFormat="1">
      <c r="A31" s="91"/>
      <c r="B31" s="90"/>
      <c r="C31" s="410"/>
      <c r="D31" s="44" t="s">
        <v>362</v>
      </c>
      <c r="E31" s="85" t="s">
        <v>17</v>
      </c>
      <c r="F31" s="42"/>
      <c r="G31" s="41"/>
      <c r="H31" s="83"/>
      <c r="I31" s="170"/>
      <c r="J31" s="344">
        <f t="shared" si="0"/>
        <v>0</v>
      </c>
      <c r="K31" s="344" t="str">
        <f t="shared" si="1"/>
        <v xml:space="preserve"> </v>
      </c>
      <c r="L31" s="89"/>
      <c r="M31" s="89"/>
      <c r="N31" s="89"/>
      <c r="O31" s="89"/>
      <c r="P31" s="89"/>
      <c r="Q31" s="89"/>
      <c r="R31" s="89"/>
      <c r="S31" s="89"/>
      <c r="T31" s="89"/>
      <c r="U31" s="89"/>
      <c r="V31" s="89"/>
      <c r="W31" s="89"/>
      <c r="X31" s="89"/>
      <c r="Y31" s="89"/>
      <c r="Z31" s="89"/>
      <c r="AA31" s="89"/>
      <c r="AB31" s="89"/>
      <c r="AC31" s="89"/>
      <c r="AD31" s="89"/>
      <c r="AE31" s="89"/>
    </row>
    <row r="32" spans="1:31" s="88" customFormat="1" ht="63.75">
      <c r="A32" s="91"/>
      <c r="B32" s="90"/>
      <c r="C32" s="81" t="s">
        <v>552</v>
      </c>
      <c r="D32" s="44" t="s">
        <v>553</v>
      </c>
      <c r="E32" s="85" t="s">
        <v>17</v>
      </c>
      <c r="F32" s="42"/>
      <c r="G32" s="41"/>
      <c r="H32" s="83"/>
      <c r="I32" s="170"/>
      <c r="J32" s="344">
        <f t="shared" si="0"/>
        <v>0</v>
      </c>
      <c r="K32" s="344" t="str">
        <f t="shared" si="1"/>
        <v xml:space="preserve"> </v>
      </c>
      <c r="L32" s="89"/>
      <c r="M32" s="89"/>
      <c r="N32" s="89"/>
      <c r="O32" s="89"/>
      <c r="P32" s="89"/>
      <c r="Q32" s="89"/>
      <c r="R32" s="89"/>
      <c r="S32" s="89"/>
      <c r="T32" s="89"/>
      <c r="U32" s="89"/>
      <c r="V32" s="89"/>
      <c r="W32" s="89"/>
      <c r="X32" s="89"/>
      <c r="Y32" s="89"/>
      <c r="Z32" s="89"/>
      <c r="AA32" s="89"/>
      <c r="AB32" s="89"/>
      <c r="AC32" s="89"/>
      <c r="AD32" s="89"/>
      <c r="AE32" s="89"/>
    </row>
    <row r="33" spans="1:31" s="88" customFormat="1">
      <c r="A33" s="91"/>
      <c r="B33" s="90"/>
      <c r="C33" s="81" t="s">
        <v>554</v>
      </c>
      <c r="D33" s="44" t="s">
        <v>555</v>
      </c>
      <c r="E33" s="85" t="s">
        <v>17</v>
      </c>
      <c r="F33" s="42"/>
      <c r="G33" s="41"/>
      <c r="H33" s="83"/>
      <c r="I33" s="170"/>
      <c r="J33" s="344">
        <f t="shared" si="0"/>
        <v>0</v>
      </c>
      <c r="K33" s="344" t="str">
        <f t="shared" si="1"/>
        <v xml:space="preserve"> </v>
      </c>
      <c r="L33" s="89"/>
      <c r="M33" s="89"/>
      <c r="N33" s="89"/>
      <c r="O33" s="89"/>
      <c r="P33" s="89"/>
      <c r="Q33" s="89"/>
      <c r="R33" s="89"/>
      <c r="S33" s="89"/>
      <c r="T33" s="89"/>
      <c r="U33" s="89"/>
      <c r="V33" s="89"/>
      <c r="W33" s="89"/>
      <c r="X33" s="89"/>
      <c r="Y33" s="89"/>
      <c r="Z33" s="89"/>
      <c r="AA33" s="89"/>
      <c r="AB33" s="89"/>
      <c r="AC33" s="89"/>
      <c r="AD33" s="89"/>
      <c r="AE33" s="89"/>
    </row>
    <row r="34" spans="1:31" s="88" customFormat="1" ht="38.25">
      <c r="A34" s="91"/>
      <c r="B34" s="90"/>
      <c r="C34" s="408" t="s">
        <v>556</v>
      </c>
      <c r="D34" s="44" t="s">
        <v>557</v>
      </c>
      <c r="E34" s="85" t="s">
        <v>17</v>
      </c>
      <c r="F34" s="42"/>
      <c r="G34" s="92"/>
      <c r="H34" s="83"/>
      <c r="I34" s="170"/>
      <c r="J34" s="344">
        <f t="shared" si="0"/>
        <v>0</v>
      </c>
      <c r="K34" s="344" t="str">
        <f t="shared" si="1"/>
        <v xml:space="preserve"> </v>
      </c>
      <c r="L34" s="89"/>
      <c r="M34" s="89"/>
      <c r="N34" s="89"/>
      <c r="O34" s="89"/>
      <c r="P34" s="89"/>
      <c r="Q34" s="89"/>
      <c r="R34" s="89"/>
      <c r="S34" s="89"/>
      <c r="T34" s="89"/>
      <c r="U34" s="89"/>
      <c r="V34" s="89"/>
      <c r="W34" s="89"/>
      <c r="X34" s="89"/>
      <c r="Y34" s="89"/>
      <c r="Z34" s="89"/>
      <c r="AA34" s="89"/>
      <c r="AB34" s="89"/>
      <c r="AC34" s="89"/>
      <c r="AD34" s="89"/>
      <c r="AE34" s="89"/>
    </row>
    <row r="35" spans="1:31" s="88" customFormat="1">
      <c r="A35" s="91"/>
      <c r="B35" s="90"/>
      <c r="C35" s="410"/>
      <c r="D35" s="44" t="s">
        <v>362</v>
      </c>
      <c r="E35" s="85" t="s">
        <v>17</v>
      </c>
      <c r="F35" s="42"/>
      <c r="G35" s="41"/>
      <c r="H35" s="83"/>
      <c r="I35" s="170"/>
      <c r="J35" s="344">
        <f t="shared" si="0"/>
        <v>0</v>
      </c>
      <c r="K35" s="344" t="str">
        <f t="shared" si="1"/>
        <v xml:space="preserve"> </v>
      </c>
      <c r="L35" s="89"/>
      <c r="M35" s="89"/>
      <c r="N35" s="89"/>
      <c r="O35" s="89"/>
      <c r="P35" s="89"/>
      <c r="Q35" s="89"/>
      <c r="R35" s="89"/>
      <c r="S35" s="89"/>
      <c r="T35" s="89"/>
      <c r="U35" s="89"/>
      <c r="V35" s="89"/>
      <c r="W35" s="89"/>
      <c r="X35" s="89"/>
      <c r="Y35" s="89"/>
      <c r="Z35" s="89"/>
      <c r="AA35" s="89"/>
      <c r="AB35" s="89"/>
      <c r="AC35" s="89"/>
      <c r="AD35" s="89"/>
      <c r="AE35" s="89"/>
    </row>
    <row r="36" spans="1:31" s="88" customFormat="1" ht="25.5">
      <c r="A36" s="91"/>
      <c r="B36" s="90"/>
      <c r="C36" s="81" t="s">
        <v>558</v>
      </c>
      <c r="D36" s="44" t="s">
        <v>559</v>
      </c>
      <c r="E36" s="85" t="s">
        <v>17</v>
      </c>
      <c r="F36" s="42"/>
      <c r="G36" s="41" t="s">
        <v>560</v>
      </c>
      <c r="H36" s="83"/>
      <c r="I36" s="170"/>
      <c r="J36" s="344">
        <f t="shared" si="0"/>
        <v>0</v>
      </c>
      <c r="K36" s="344" t="str">
        <f t="shared" si="1"/>
        <v xml:space="preserve"> </v>
      </c>
      <c r="L36" s="89"/>
      <c r="M36" s="89"/>
      <c r="N36" s="89"/>
      <c r="O36" s="89"/>
      <c r="P36" s="89"/>
      <c r="Q36" s="89"/>
      <c r="R36" s="89"/>
      <c r="S36" s="89"/>
      <c r="T36" s="89"/>
      <c r="U36" s="89"/>
      <c r="V36" s="89"/>
      <c r="W36" s="89"/>
      <c r="X36" s="89"/>
      <c r="Y36" s="89"/>
      <c r="Z36" s="89"/>
      <c r="AA36" s="89"/>
      <c r="AB36" s="89"/>
      <c r="AC36" s="89"/>
      <c r="AD36" s="89"/>
      <c r="AE36" s="89"/>
    </row>
    <row r="37" spans="1:31" s="88" customFormat="1" ht="33.75">
      <c r="A37" s="91"/>
      <c r="B37" s="90"/>
      <c r="C37" s="81" t="s">
        <v>561</v>
      </c>
      <c r="D37" s="44" t="s">
        <v>562</v>
      </c>
      <c r="E37" s="85" t="s">
        <v>17</v>
      </c>
      <c r="F37" s="42"/>
      <c r="G37" s="41" t="s">
        <v>563</v>
      </c>
      <c r="H37" s="83"/>
      <c r="I37" s="170"/>
      <c r="J37" s="344">
        <f t="shared" si="0"/>
        <v>0</v>
      </c>
      <c r="K37" s="344" t="str">
        <f t="shared" si="1"/>
        <v xml:space="preserve"> </v>
      </c>
      <c r="L37" s="89"/>
      <c r="M37" s="89"/>
      <c r="N37" s="89"/>
      <c r="O37" s="89"/>
      <c r="P37" s="89"/>
      <c r="Q37" s="89"/>
      <c r="R37" s="89"/>
      <c r="S37" s="89"/>
      <c r="T37" s="89"/>
      <c r="U37" s="89"/>
      <c r="V37" s="89"/>
      <c r="W37" s="89"/>
      <c r="X37" s="89"/>
      <c r="Y37" s="89"/>
      <c r="Z37" s="89"/>
      <c r="AA37" s="89"/>
      <c r="AB37" s="89"/>
      <c r="AC37" s="89"/>
      <c r="AD37" s="89"/>
      <c r="AE37" s="89"/>
    </row>
    <row r="38" spans="1:31" s="88" customFormat="1" ht="56.25">
      <c r="A38" s="91"/>
      <c r="B38" s="90"/>
      <c r="C38" s="81" t="s">
        <v>564</v>
      </c>
      <c r="D38" s="44" t="s">
        <v>565</v>
      </c>
      <c r="E38" s="85" t="s">
        <v>17</v>
      </c>
      <c r="F38" s="42"/>
      <c r="G38" s="41" t="s">
        <v>566</v>
      </c>
      <c r="H38" s="83"/>
      <c r="I38" s="170"/>
      <c r="J38" s="344">
        <f t="shared" si="0"/>
        <v>0</v>
      </c>
      <c r="K38" s="344" t="str">
        <f t="shared" si="1"/>
        <v xml:space="preserve"> </v>
      </c>
      <c r="L38" s="89"/>
      <c r="M38" s="89"/>
      <c r="N38" s="89"/>
      <c r="O38" s="89"/>
      <c r="P38" s="89"/>
      <c r="Q38" s="89"/>
      <c r="R38" s="89"/>
      <c r="S38" s="89"/>
      <c r="T38" s="89"/>
      <c r="U38" s="89"/>
      <c r="V38" s="89"/>
      <c r="W38" s="89"/>
      <c r="X38" s="89"/>
      <c r="Y38" s="89"/>
      <c r="Z38" s="89"/>
      <c r="AA38" s="89"/>
      <c r="AB38" s="89"/>
      <c r="AC38" s="89"/>
      <c r="AD38" s="89"/>
      <c r="AE38" s="89"/>
    </row>
    <row r="39" spans="1:31" s="88" customFormat="1" ht="63.75">
      <c r="A39" s="91"/>
      <c r="B39" s="90"/>
      <c r="C39" s="81" t="s">
        <v>567</v>
      </c>
      <c r="D39" s="44" t="s">
        <v>568</v>
      </c>
      <c r="E39" s="85" t="s">
        <v>17</v>
      </c>
      <c r="F39" s="42"/>
      <c r="G39" s="41"/>
      <c r="H39" s="83"/>
      <c r="I39" s="170"/>
      <c r="J39" s="344">
        <f t="shared" si="0"/>
        <v>0</v>
      </c>
      <c r="K39" s="344" t="str">
        <f t="shared" si="1"/>
        <v xml:space="preserve"> </v>
      </c>
      <c r="L39" s="89"/>
      <c r="M39" s="89"/>
      <c r="N39" s="89"/>
      <c r="O39" s="89"/>
      <c r="P39" s="89"/>
      <c r="Q39" s="89"/>
      <c r="R39" s="89"/>
      <c r="S39" s="89"/>
      <c r="T39" s="89"/>
      <c r="U39" s="89"/>
      <c r="V39" s="89"/>
      <c r="W39" s="89"/>
      <c r="X39" s="89"/>
      <c r="Y39" s="89"/>
      <c r="Z39" s="89"/>
      <c r="AA39" s="89"/>
      <c r="AB39" s="89"/>
      <c r="AC39" s="89"/>
      <c r="AD39" s="89"/>
      <c r="AE39" s="89"/>
    </row>
    <row r="40" spans="1:31" s="3" customFormat="1" ht="51">
      <c r="A40" s="47"/>
      <c r="B40" s="87"/>
      <c r="C40" s="81" t="s">
        <v>569</v>
      </c>
      <c r="D40" s="44" t="s">
        <v>570</v>
      </c>
      <c r="E40" s="85" t="s">
        <v>17</v>
      </c>
      <c r="F40" s="42"/>
      <c r="G40" s="41" t="s">
        <v>571</v>
      </c>
      <c r="H40" s="83"/>
      <c r="I40" s="170"/>
      <c r="J40" s="344">
        <f t="shared" si="0"/>
        <v>0</v>
      </c>
      <c r="K40" s="344" t="str">
        <f t="shared" si="1"/>
        <v xml:space="preserve"> </v>
      </c>
      <c r="L40" s="14"/>
      <c r="M40" s="14"/>
      <c r="N40" s="14"/>
      <c r="O40" s="14"/>
      <c r="P40" s="14"/>
      <c r="Q40" s="14"/>
      <c r="R40" s="14"/>
      <c r="S40" s="14"/>
      <c r="T40" s="14"/>
      <c r="U40" s="14"/>
      <c r="V40" s="14"/>
      <c r="W40" s="14"/>
      <c r="X40" s="14"/>
      <c r="Y40" s="14"/>
      <c r="Z40" s="14"/>
      <c r="AA40" s="14"/>
      <c r="AB40" s="14"/>
      <c r="AC40" s="14"/>
      <c r="AD40" s="14"/>
      <c r="AE40" s="14"/>
    </row>
    <row r="41" spans="1:31" s="3" customFormat="1" ht="38.25">
      <c r="A41" s="47"/>
      <c r="B41" s="87"/>
      <c r="C41" s="81" t="s">
        <v>572</v>
      </c>
      <c r="D41" s="44" t="s">
        <v>573</v>
      </c>
      <c r="E41" s="85" t="s">
        <v>17</v>
      </c>
      <c r="F41" s="42"/>
      <c r="G41" s="41"/>
      <c r="H41" s="83"/>
      <c r="I41" s="170"/>
      <c r="J41" s="344">
        <f t="shared" si="0"/>
        <v>0</v>
      </c>
      <c r="K41" s="344" t="str">
        <f t="shared" si="1"/>
        <v xml:space="preserve"> </v>
      </c>
      <c r="L41" s="14"/>
      <c r="M41" s="14"/>
      <c r="N41" s="14"/>
      <c r="O41" s="14"/>
      <c r="P41" s="14"/>
      <c r="Q41" s="14"/>
      <c r="R41" s="14"/>
      <c r="S41" s="14"/>
      <c r="T41" s="14"/>
      <c r="U41" s="14"/>
      <c r="V41" s="14"/>
      <c r="W41" s="14"/>
      <c r="X41" s="14"/>
      <c r="Y41" s="14"/>
      <c r="Z41" s="14"/>
      <c r="AA41" s="14"/>
      <c r="AB41" s="14"/>
      <c r="AC41" s="14"/>
      <c r="AD41" s="14"/>
      <c r="AE41" s="14"/>
    </row>
    <row r="42" spans="1:31" s="3" customFormat="1" ht="51.75" thickBot="1">
      <c r="A42" s="47"/>
      <c r="B42" s="87"/>
      <c r="C42" s="81" t="s">
        <v>574</v>
      </c>
      <c r="D42" s="84" t="s">
        <v>575</v>
      </c>
      <c r="E42" s="42"/>
      <c r="F42" s="42" t="s">
        <v>17</v>
      </c>
      <c r="G42" s="41" t="s">
        <v>576</v>
      </c>
      <c r="H42" s="379"/>
      <c r="I42" s="170"/>
      <c r="J42" s="344">
        <f t="shared" si="0"/>
        <v>0</v>
      </c>
      <c r="K42" s="344">
        <f t="shared" si="1"/>
        <v>0</v>
      </c>
      <c r="L42" s="14"/>
      <c r="M42" s="14"/>
      <c r="N42" s="14"/>
      <c r="O42" s="14"/>
      <c r="P42" s="14"/>
      <c r="Q42" s="14"/>
      <c r="R42" s="14"/>
      <c r="S42" s="14"/>
      <c r="T42" s="14"/>
      <c r="U42" s="14"/>
      <c r="V42" s="14"/>
      <c r="W42" s="14"/>
      <c r="X42" s="14"/>
      <c r="Y42" s="14"/>
      <c r="Z42" s="14"/>
      <c r="AA42" s="14"/>
      <c r="AB42" s="14"/>
      <c r="AC42" s="14"/>
      <c r="AD42" s="14"/>
      <c r="AE42" s="14"/>
    </row>
    <row r="43" spans="1:31" s="3" customFormat="1" ht="41.25" customHeight="1" thickBot="1">
      <c r="A43" s="47"/>
      <c r="B43" s="87"/>
      <c r="C43" s="420" t="s">
        <v>577</v>
      </c>
      <c r="D43" s="421"/>
      <c r="E43" s="421"/>
      <c r="F43" s="421"/>
      <c r="G43" s="422"/>
      <c r="H43" s="385"/>
      <c r="I43" s="384"/>
      <c r="J43" s="344" t="str">
        <f t="shared" si="0"/>
        <v xml:space="preserve"> </v>
      </c>
      <c r="K43" s="344" t="str">
        <f t="shared" si="1"/>
        <v xml:space="preserve"> </v>
      </c>
      <c r="L43" s="14"/>
      <c r="M43" s="14"/>
      <c r="N43" s="14"/>
      <c r="O43" s="14"/>
      <c r="P43" s="14"/>
      <c r="Q43" s="14"/>
      <c r="R43" s="14"/>
      <c r="S43" s="14"/>
      <c r="T43" s="14"/>
      <c r="U43" s="14"/>
      <c r="V43" s="14"/>
      <c r="W43" s="14"/>
      <c r="X43" s="14"/>
      <c r="Y43" s="14"/>
      <c r="Z43" s="14"/>
      <c r="AA43" s="14"/>
      <c r="AB43" s="14"/>
      <c r="AC43" s="14"/>
      <c r="AD43" s="14"/>
      <c r="AE43" s="14"/>
    </row>
    <row r="44" spans="1:31" s="3" customFormat="1" ht="25.5">
      <c r="A44" s="47"/>
      <c r="B44" s="87"/>
      <c r="C44" s="303" t="s">
        <v>578</v>
      </c>
      <c r="D44" s="304" t="s">
        <v>579</v>
      </c>
      <c r="E44" s="305" t="s">
        <v>17</v>
      </c>
      <c r="F44" s="305"/>
      <c r="G44" s="308"/>
      <c r="H44" s="83"/>
      <c r="I44" s="170"/>
      <c r="J44" s="344">
        <f t="shared" si="0"/>
        <v>0</v>
      </c>
      <c r="K44" s="344" t="str">
        <f t="shared" si="1"/>
        <v xml:space="preserve"> </v>
      </c>
      <c r="L44" s="14"/>
      <c r="M44" s="14"/>
      <c r="N44" s="14"/>
      <c r="O44" s="14"/>
      <c r="P44" s="14"/>
      <c r="Q44" s="14"/>
      <c r="R44" s="14"/>
      <c r="S44" s="14"/>
      <c r="T44" s="14"/>
      <c r="U44" s="14"/>
      <c r="V44" s="14"/>
      <c r="W44" s="14"/>
      <c r="X44" s="14"/>
      <c r="Y44" s="14"/>
      <c r="Z44" s="14"/>
      <c r="AA44" s="14"/>
      <c r="AB44" s="14"/>
      <c r="AC44" s="14"/>
      <c r="AD44" s="14"/>
      <c r="AE44" s="14"/>
    </row>
    <row r="45" spans="1:31" s="3" customFormat="1" ht="25.5">
      <c r="A45" s="47"/>
      <c r="B45" s="87"/>
      <c r="C45" s="272" t="s">
        <v>580</v>
      </c>
      <c r="D45" s="107" t="s">
        <v>581</v>
      </c>
      <c r="E45" s="29" t="s">
        <v>17</v>
      </c>
      <c r="F45" s="29"/>
      <c r="G45" s="237"/>
      <c r="H45" s="83"/>
      <c r="I45" s="170"/>
      <c r="J45" s="344">
        <f t="shared" si="0"/>
        <v>0</v>
      </c>
      <c r="K45" s="344" t="str">
        <f t="shared" si="1"/>
        <v xml:space="preserve"> </v>
      </c>
      <c r="L45" s="14"/>
      <c r="M45" s="14"/>
      <c r="N45" s="14"/>
      <c r="O45" s="14"/>
      <c r="P45" s="14"/>
      <c r="Q45" s="14"/>
      <c r="R45" s="14"/>
      <c r="S45" s="14"/>
      <c r="T45" s="14"/>
      <c r="U45" s="14"/>
      <c r="V45" s="14"/>
      <c r="W45" s="14"/>
      <c r="X45" s="14"/>
      <c r="Y45" s="14"/>
      <c r="Z45" s="14"/>
      <c r="AA45" s="14"/>
      <c r="AB45" s="14"/>
      <c r="AC45" s="14"/>
      <c r="AD45" s="14"/>
      <c r="AE45" s="14"/>
    </row>
    <row r="46" spans="1:31" s="3" customFormat="1" ht="25.5">
      <c r="A46" s="47"/>
      <c r="B46" s="87"/>
      <c r="C46" s="272" t="s">
        <v>582</v>
      </c>
      <c r="D46" s="107" t="s">
        <v>583</v>
      </c>
      <c r="E46" s="29" t="s">
        <v>17</v>
      </c>
      <c r="F46" s="29"/>
      <c r="G46" s="237"/>
      <c r="H46" s="83"/>
      <c r="I46" s="170"/>
      <c r="J46" s="344">
        <f t="shared" si="0"/>
        <v>0</v>
      </c>
      <c r="K46" s="344" t="str">
        <f t="shared" si="1"/>
        <v xml:space="preserve"> </v>
      </c>
      <c r="L46" s="14"/>
      <c r="M46" s="14"/>
      <c r="N46" s="14"/>
      <c r="O46" s="14"/>
      <c r="P46" s="14"/>
      <c r="Q46" s="14"/>
      <c r="R46" s="14"/>
      <c r="S46" s="14"/>
      <c r="T46" s="14"/>
      <c r="U46" s="14"/>
      <c r="V46" s="14"/>
      <c r="W46" s="14"/>
      <c r="X46" s="14"/>
      <c r="Y46" s="14"/>
      <c r="Z46" s="14"/>
      <c r="AA46" s="14"/>
      <c r="AB46" s="14"/>
      <c r="AC46" s="14"/>
      <c r="AD46" s="14"/>
      <c r="AE46" s="14"/>
    </row>
    <row r="47" spans="1:31" s="3" customFormat="1" ht="38.25">
      <c r="A47" s="47"/>
      <c r="B47" s="310"/>
      <c r="C47" s="272" t="s">
        <v>584</v>
      </c>
      <c r="D47" s="107" t="s">
        <v>585</v>
      </c>
      <c r="E47" s="29" t="s">
        <v>17</v>
      </c>
      <c r="F47" s="29"/>
      <c r="G47" s="237"/>
      <c r="H47" s="83"/>
      <c r="I47" s="170"/>
      <c r="J47" s="344">
        <f t="shared" si="0"/>
        <v>0</v>
      </c>
      <c r="K47" s="344" t="str">
        <f t="shared" si="1"/>
        <v xml:space="preserve"> </v>
      </c>
      <c r="L47" s="14"/>
      <c r="M47" s="14"/>
      <c r="N47" s="14"/>
      <c r="O47" s="14"/>
      <c r="P47" s="14"/>
      <c r="Q47" s="14"/>
      <c r="R47" s="14"/>
      <c r="S47" s="14"/>
      <c r="T47" s="14"/>
      <c r="U47" s="14"/>
      <c r="V47" s="14"/>
      <c r="W47" s="14"/>
      <c r="X47" s="14"/>
      <c r="Y47" s="14"/>
      <c r="Z47" s="14"/>
      <c r="AA47" s="14"/>
      <c r="AB47" s="14"/>
      <c r="AC47" s="14"/>
      <c r="AD47" s="14"/>
      <c r="AE47" s="14"/>
    </row>
    <row r="48" spans="1:31" s="3" customFormat="1" ht="26.25" thickBot="1">
      <c r="A48" s="47"/>
      <c r="B48" s="302"/>
      <c r="C48" s="272" t="s">
        <v>586</v>
      </c>
      <c r="D48" s="306" t="s">
        <v>587</v>
      </c>
      <c r="E48" s="307"/>
      <c r="F48" s="307" t="s">
        <v>17</v>
      </c>
      <c r="G48" s="309"/>
      <c r="H48" s="379"/>
      <c r="I48" s="170"/>
      <c r="J48" s="344">
        <f t="shared" si="0"/>
        <v>0</v>
      </c>
      <c r="K48" s="344">
        <f t="shared" si="1"/>
        <v>0</v>
      </c>
      <c r="L48" s="14"/>
      <c r="M48" s="14"/>
      <c r="N48" s="14"/>
      <c r="O48" s="14"/>
      <c r="P48" s="14"/>
      <c r="Q48" s="14"/>
      <c r="R48" s="14"/>
      <c r="S48" s="14"/>
      <c r="T48" s="14"/>
      <c r="U48" s="14"/>
      <c r="V48" s="14"/>
      <c r="W48" s="14"/>
      <c r="X48" s="14"/>
      <c r="Y48" s="14"/>
      <c r="Z48" s="14"/>
      <c r="AA48" s="14"/>
      <c r="AB48" s="14"/>
      <c r="AC48" s="14"/>
      <c r="AD48" s="14"/>
      <c r="AE48" s="14"/>
    </row>
    <row r="49" spans="1:31" s="73" customFormat="1" ht="27" thickTop="1" thickBot="1">
      <c r="A49" s="114" t="s">
        <v>588</v>
      </c>
      <c r="B49" s="82" t="s">
        <v>589</v>
      </c>
      <c r="C49" s="350" t="s">
        <v>8</v>
      </c>
      <c r="D49" s="351" t="s">
        <v>9</v>
      </c>
      <c r="E49" s="350" t="s">
        <v>10</v>
      </c>
      <c r="F49" s="350" t="s">
        <v>11</v>
      </c>
      <c r="G49" s="352" t="s">
        <v>12</v>
      </c>
      <c r="H49" s="377" t="s">
        <v>13</v>
      </c>
      <c r="I49" s="378" t="s">
        <v>14</v>
      </c>
      <c r="J49" s="344" t="str">
        <f t="shared" si="0"/>
        <v xml:space="preserve"> </v>
      </c>
      <c r="K49" s="344" t="str">
        <f t="shared" si="1"/>
        <v xml:space="preserve"> </v>
      </c>
      <c r="L49" s="74"/>
      <c r="M49" s="74"/>
      <c r="N49" s="74"/>
      <c r="O49" s="74"/>
      <c r="P49" s="74"/>
      <c r="Q49" s="74"/>
      <c r="R49" s="74"/>
      <c r="S49" s="74"/>
      <c r="T49" s="74"/>
      <c r="U49" s="74"/>
      <c r="V49" s="74"/>
      <c r="W49" s="74"/>
      <c r="X49" s="74"/>
      <c r="Y49" s="74"/>
      <c r="Z49" s="74"/>
      <c r="AA49" s="74"/>
      <c r="AB49" s="74"/>
      <c r="AC49" s="74"/>
      <c r="AD49" s="74"/>
      <c r="AE49" s="74"/>
    </row>
    <row r="50" spans="1:31" ht="39" thickTop="1">
      <c r="A50" s="33"/>
      <c r="B50" s="66"/>
      <c r="C50" s="81" t="s">
        <v>590</v>
      </c>
      <c r="D50" s="30" t="s">
        <v>591</v>
      </c>
      <c r="E50" s="29" t="s">
        <v>17</v>
      </c>
      <c r="F50" s="29"/>
      <c r="G50" s="28" t="s">
        <v>592</v>
      </c>
      <c r="H50" s="83"/>
      <c r="I50" s="170"/>
      <c r="J50" s="344">
        <f t="shared" si="0"/>
        <v>0</v>
      </c>
      <c r="K50" s="344" t="str">
        <f t="shared" si="1"/>
        <v xml:space="preserve"> </v>
      </c>
      <c r="L50" s="12"/>
      <c r="M50" s="12"/>
      <c r="N50" s="12"/>
      <c r="O50" s="12"/>
      <c r="P50" s="12"/>
      <c r="Q50" s="12"/>
      <c r="R50" s="12"/>
      <c r="S50" s="12"/>
      <c r="T50" s="12"/>
      <c r="U50" s="12"/>
      <c r="V50" s="12"/>
      <c r="W50" s="12"/>
      <c r="X50" s="12"/>
      <c r="Y50" s="12"/>
      <c r="Z50" s="12"/>
      <c r="AA50" s="12"/>
      <c r="AB50" s="12"/>
      <c r="AC50" s="12"/>
      <c r="AD50" s="12"/>
      <c r="AE50" s="12"/>
    </row>
    <row r="51" spans="1:31" ht="38.25">
      <c r="A51" s="33"/>
      <c r="B51" s="65"/>
      <c r="C51" s="81" t="s">
        <v>593</v>
      </c>
      <c r="D51" s="30" t="s">
        <v>594</v>
      </c>
      <c r="E51" s="29" t="s">
        <v>17</v>
      </c>
      <c r="F51" s="29"/>
      <c r="G51" s="28" t="s">
        <v>595</v>
      </c>
      <c r="H51" s="83"/>
      <c r="I51" s="170"/>
      <c r="J51" s="344">
        <f t="shared" si="0"/>
        <v>0</v>
      </c>
      <c r="K51" s="344" t="str">
        <f t="shared" si="1"/>
        <v xml:space="preserve"> </v>
      </c>
      <c r="L51" s="12"/>
      <c r="M51" s="12"/>
      <c r="N51" s="12"/>
      <c r="O51" s="12"/>
      <c r="P51" s="12"/>
      <c r="Q51" s="12"/>
      <c r="R51" s="12"/>
      <c r="S51" s="12"/>
      <c r="T51" s="12"/>
      <c r="U51" s="12"/>
      <c r="V51" s="12"/>
      <c r="W51" s="12"/>
      <c r="X51" s="12"/>
      <c r="Y51" s="12"/>
      <c r="Z51" s="12"/>
      <c r="AA51" s="12"/>
      <c r="AB51" s="12"/>
      <c r="AC51" s="12"/>
      <c r="AD51" s="12"/>
      <c r="AE51" s="12"/>
    </row>
    <row r="52" spans="1:31" ht="39" thickBot="1">
      <c r="A52" s="33"/>
      <c r="B52" s="65"/>
      <c r="C52" s="81" t="s">
        <v>596</v>
      </c>
      <c r="D52" s="30" t="s">
        <v>597</v>
      </c>
      <c r="E52" s="29" t="s">
        <v>17</v>
      </c>
      <c r="F52" s="29"/>
      <c r="G52" s="28"/>
      <c r="H52" s="83"/>
      <c r="I52" s="170"/>
      <c r="J52" s="344">
        <f t="shared" si="0"/>
        <v>0</v>
      </c>
      <c r="K52" s="344" t="str">
        <f t="shared" si="1"/>
        <v xml:space="preserve"> </v>
      </c>
      <c r="L52" s="12"/>
      <c r="M52" s="12"/>
      <c r="N52" s="12"/>
      <c r="O52" s="12"/>
      <c r="P52" s="12"/>
      <c r="Q52" s="12"/>
      <c r="R52" s="12"/>
      <c r="S52" s="12"/>
      <c r="T52" s="12"/>
      <c r="U52" s="12"/>
      <c r="V52" s="12"/>
      <c r="W52" s="12"/>
      <c r="X52" s="12"/>
      <c r="Y52" s="12"/>
      <c r="Z52" s="12"/>
      <c r="AA52" s="12"/>
      <c r="AB52" s="12"/>
      <c r="AC52" s="12"/>
      <c r="AD52" s="12"/>
      <c r="AE52" s="12"/>
    </row>
    <row r="53" spans="1:31" ht="39.75" thickTop="1" thickBot="1">
      <c r="A53" s="33"/>
      <c r="B53" s="82" t="s">
        <v>598</v>
      </c>
      <c r="C53" s="350" t="s">
        <v>8</v>
      </c>
      <c r="D53" s="351" t="s">
        <v>9</v>
      </c>
      <c r="E53" s="350" t="s">
        <v>10</v>
      </c>
      <c r="F53" s="350" t="s">
        <v>11</v>
      </c>
      <c r="G53" s="352" t="s">
        <v>12</v>
      </c>
      <c r="H53" s="377" t="s">
        <v>13</v>
      </c>
      <c r="I53" s="378" t="s">
        <v>14</v>
      </c>
      <c r="J53" s="344" t="str">
        <f t="shared" si="0"/>
        <v xml:space="preserve"> </v>
      </c>
      <c r="K53" s="344" t="str">
        <f t="shared" si="1"/>
        <v xml:space="preserve"> </v>
      </c>
      <c r="L53" s="12"/>
      <c r="M53" s="12"/>
      <c r="N53" s="12"/>
      <c r="O53" s="12"/>
      <c r="P53" s="12"/>
      <c r="Q53" s="12"/>
      <c r="R53" s="12"/>
      <c r="S53" s="12"/>
      <c r="T53" s="12"/>
      <c r="U53" s="12"/>
      <c r="V53" s="12"/>
      <c r="W53" s="12"/>
      <c r="X53" s="12"/>
      <c r="Y53" s="12"/>
      <c r="Z53" s="12"/>
      <c r="AA53" s="12"/>
      <c r="AB53" s="12"/>
      <c r="AC53" s="12"/>
      <c r="AD53" s="12"/>
      <c r="AE53" s="12"/>
    </row>
    <row r="54" spans="1:31" ht="39" thickTop="1">
      <c r="A54" s="33"/>
      <c r="B54" s="65"/>
      <c r="C54" s="368" t="s">
        <v>599</v>
      </c>
      <c r="D54" s="369" t="s">
        <v>600</v>
      </c>
      <c r="E54" s="370"/>
      <c r="F54" s="370"/>
      <c r="G54" s="371"/>
      <c r="H54" s="387"/>
      <c r="I54" s="386" t="s">
        <v>601</v>
      </c>
      <c r="J54" s="344" t="str">
        <f t="shared" si="0"/>
        <v xml:space="preserve"> </v>
      </c>
      <c r="K54" s="344" t="str">
        <f t="shared" si="1"/>
        <v xml:space="preserve"> </v>
      </c>
      <c r="L54" s="12"/>
      <c r="M54" s="12"/>
      <c r="N54" s="12"/>
      <c r="O54" s="12"/>
      <c r="P54" s="12"/>
      <c r="Q54" s="12"/>
      <c r="R54" s="12"/>
      <c r="S54" s="12"/>
      <c r="T54" s="12"/>
      <c r="U54" s="12"/>
      <c r="V54" s="12"/>
      <c r="W54" s="12"/>
      <c r="X54" s="12"/>
      <c r="Y54" s="12"/>
      <c r="Z54" s="12"/>
      <c r="AA54" s="12"/>
      <c r="AB54" s="12"/>
      <c r="AC54" s="12"/>
      <c r="AD54" s="12"/>
      <c r="AE54" s="12"/>
    </row>
    <row r="55" spans="1:31" ht="38.25">
      <c r="A55" s="33"/>
      <c r="B55" s="65"/>
      <c r="C55" s="81" t="s">
        <v>602</v>
      </c>
      <c r="D55" s="30" t="s">
        <v>603</v>
      </c>
      <c r="E55" s="29" t="s">
        <v>17</v>
      </c>
      <c r="F55" s="29"/>
      <c r="G55" s="28"/>
      <c r="H55" s="83"/>
      <c r="I55" s="170"/>
      <c r="J55" s="344">
        <f t="shared" si="0"/>
        <v>0</v>
      </c>
      <c r="K55" s="344" t="str">
        <f t="shared" si="1"/>
        <v xml:space="preserve"> </v>
      </c>
      <c r="L55" s="12"/>
      <c r="M55" s="12"/>
      <c r="N55" s="12"/>
      <c r="O55" s="12"/>
      <c r="P55" s="12"/>
      <c r="Q55" s="12"/>
      <c r="R55" s="12"/>
      <c r="S55" s="12"/>
      <c r="T55" s="12"/>
      <c r="U55" s="12"/>
      <c r="V55" s="12"/>
      <c r="W55" s="12"/>
      <c r="X55" s="12"/>
      <c r="Y55" s="12"/>
      <c r="Z55" s="12"/>
      <c r="AA55" s="12"/>
      <c r="AB55" s="12"/>
      <c r="AC55" s="12"/>
      <c r="AD55" s="12"/>
      <c r="AE55" s="12"/>
    </row>
    <row r="56" spans="1:31" ht="26.25" thickBot="1">
      <c r="A56" s="33"/>
      <c r="B56" s="65"/>
      <c r="C56" s="81" t="s">
        <v>604</v>
      </c>
      <c r="D56" s="30" t="s">
        <v>605</v>
      </c>
      <c r="E56" s="29" t="s">
        <v>17</v>
      </c>
      <c r="F56" s="29"/>
      <c r="G56" s="28"/>
      <c r="H56" s="83"/>
      <c r="I56" s="170"/>
      <c r="J56" s="344">
        <f t="shared" si="0"/>
        <v>0</v>
      </c>
      <c r="K56" s="344" t="str">
        <f t="shared" si="1"/>
        <v xml:space="preserve"> </v>
      </c>
      <c r="L56" s="12"/>
      <c r="M56" s="12"/>
      <c r="N56" s="12"/>
      <c r="O56" s="12"/>
      <c r="P56" s="12"/>
      <c r="Q56" s="12"/>
      <c r="R56" s="12"/>
      <c r="S56" s="12"/>
      <c r="T56" s="12"/>
      <c r="U56" s="12"/>
      <c r="V56" s="12"/>
      <c r="W56" s="12"/>
      <c r="X56" s="12"/>
      <c r="Y56" s="12"/>
      <c r="Z56" s="12"/>
      <c r="AA56" s="12"/>
      <c r="AB56" s="12"/>
      <c r="AC56" s="12"/>
      <c r="AD56" s="12"/>
      <c r="AE56" s="12"/>
    </row>
    <row r="57" spans="1:31" ht="27" thickTop="1" thickBot="1">
      <c r="A57" s="33"/>
      <c r="B57" s="82" t="s">
        <v>606</v>
      </c>
      <c r="C57" s="350" t="s">
        <v>8</v>
      </c>
      <c r="D57" s="351" t="s">
        <v>9</v>
      </c>
      <c r="E57" s="350" t="s">
        <v>10</v>
      </c>
      <c r="F57" s="350" t="s">
        <v>11</v>
      </c>
      <c r="G57" s="352" t="s">
        <v>12</v>
      </c>
      <c r="H57" s="377" t="s">
        <v>13</v>
      </c>
      <c r="I57" s="378" t="s">
        <v>14</v>
      </c>
      <c r="J57" s="344" t="str">
        <f t="shared" si="0"/>
        <v xml:space="preserve"> </v>
      </c>
      <c r="K57" s="344" t="str">
        <f t="shared" si="1"/>
        <v xml:space="preserve"> </v>
      </c>
      <c r="L57" s="12"/>
      <c r="M57" s="12"/>
      <c r="N57" s="12"/>
      <c r="O57" s="12"/>
      <c r="P57" s="12"/>
      <c r="Q57" s="12"/>
      <c r="R57" s="12"/>
      <c r="S57" s="12"/>
      <c r="T57" s="12"/>
      <c r="U57" s="12"/>
      <c r="V57" s="12"/>
      <c r="W57" s="12"/>
      <c r="X57" s="12"/>
      <c r="Y57" s="12"/>
      <c r="Z57" s="12"/>
      <c r="AA57" s="12"/>
      <c r="AB57" s="12"/>
      <c r="AC57" s="12"/>
      <c r="AD57" s="12"/>
      <c r="AE57" s="12"/>
    </row>
    <row r="58" spans="1:31" ht="39" thickTop="1">
      <c r="A58" s="33"/>
      <c r="B58" s="66"/>
      <c r="C58" s="81" t="s">
        <v>607</v>
      </c>
      <c r="D58" s="30" t="s">
        <v>600</v>
      </c>
      <c r="E58" s="29" t="s">
        <v>17</v>
      </c>
      <c r="F58" s="29"/>
      <c r="G58" s="28"/>
      <c r="H58" s="83"/>
      <c r="I58" s="170"/>
      <c r="J58" s="344">
        <f t="shared" si="0"/>
        <v>0</v>
      </c>
      <c r="K58" s="344" t="str">
        <f t="shared" si="1"/>
        <v xml:space="preserve"> </v>
      </c>
      <c r="L58" s="12"/>
      <c r="M58" s="12"/>
      <c r="N58" s="12"/>
      <c r="O58" s="12"/>
      <c r="P58" s="12"/>
      <c r="Q58" s="12"/>
      <c r="R58" s="12"/>
      <c r="S58" s="12"/>
      <c r="T58" s="12"/>
      <c r="U58" s="12"/>
      <c r="V58" s="12"/>
      <c r="W58" s="12"/>
      <c r="X58" s="12"/>
      <c r="Y58" s="12"/>
      <c r="Z58" s="12"/>
      <c r="AA58" s="12"/>
      <c r="AB58" s="12"/>
      <c r="AC58" s="12"/>
      <c r="AD58" s="12"/>
      <c r="AE58" s="12"/>
    </row>
    <row r="59" spans="1:31" ht="38.25">
      <c r="A59" s="33"/>
      <c r="B59" s="65"/>
      <c r="C59" s="81" t="s">
        <v>608</v>
      </c>
      <c r="D59" s="30" t="s">
        <v>609</v>
      </c>
      <c r="E59" s="29" t="s">
        <v>17</v>
      </c>
      <c r="F59" s="29"/>
      <c r="G59" s="28"/>
      <c r="H59" s="83"/>
      <c r="I59" s="170"/>
      <c r="J59" s="344">
        <f t="shared" si="0"/>
        <v>0</v>
      </c>
      <c r="K59" s="344" t="str">
        <f t="shared" si="1"/>
        <v xml:space="preserve"> </v>
      </c>
      <c r="L59" s="12"/>
      <c r="M59" s="12"/>
      <c r="N59" s="12"/>
      <c r="O59" s="12"/>
      <c r="P59" s="12"/>
      <c r="Q59" s="12"/>
      <c r="R59" s="12"/>
      <c r="S59" s="12"/>
      <c r="T59" s="12"/>
      <c r="U59" s="12"/>
      <c r="V59" s="12"/>
      <c r="W59" s="12"/>
      <c r="X59" s="12"/>
      <c r="Y59" s="12"/>
      <c r="Z59" s="12"/>
      <c r="AA59" s="12"/>
      <c r="AB59" s="12"/>
      <c r="AC59" s="12"/>
      <c r="AD59" s="12"/>
      <c r="AE59" s="12"/>
    </row>
    <row r="60" spans="1:31" ht="25.5">
      <c r="A60" s="33"/>
      <c r="B60" s="65"/>
      <c r="C60" s="81" t="s">
        <v>610</v>
      </c>
      <c r="D60" s="30" t="s">
        <v>611</v>
      </c>
      <c r="E60" s="29" t="s">
        <v>17</v>
      </c>
      <c r="F60" s="29"/>
      <c r="G60" s="28"/>
      <c r="H60" s="83"/>
      <c r="I60" s="170"/>
      <c r="J60" s="344">
        <f t="shared" si="0"/>
        <v>0</v>
      </c>
      <c r="K60" s="344" t="str">
        <f t="shared" si="1"/>
        <v xml:space="preserve"> </v>
      </c>
      <c r="L60" s="12"/>
      <c r="M60" s="12"/>
      <c r="N60" s="12"/>
      <c r="O60" s="12"/>
      <c r="P60" s="12"/>
      <c r="Q60" s="12"/>
      <c r="R60" s="12"/>
      <c r="S60" s="12"/>
      <c r="T60" s="12"/>
      <c r="U60" s="12"/>
      <c r="V60" s="12"/>
      <c r="W60" s="12"/>
      <c r="X60" s="12"/>
      <c r="Y60" s="12"/>
      <c r="Z60" s="12"/>
      <c r="AA60" s="12"/>
      <c r="AB60" s="12"/>
      <c r="AC60" s="12"/>
      <c r="AD60" s="12"/>
      <c r="AE60" s="12"/>
    </row>
    <row r="61" spans="1:31" ht="25.5">
      <c r="A61" s="33"/>
      <c r="B61" s="65"/>
      <c r="C61" s="81" t="s">
        <v>612</v>
      </c>
      <c r="D61" s="44" t="s">
        <v>613</v>
      </c>
      <c r="E61" s="42" t="s">
        <v>17</v>
      </c>
      <c r="F61" s="42"/>
      <c r="G61" s="41"/>
      <c r="H61" s="83"/>
      <c r="I61" s="170"/>
      <c r="J61" s="344">
        <f t="shared" si="0"/>
        <v>0</v>
      </c>
      <c r="K61" s="344" t="str">
        <f t="shared" si="1"/>
        <v xml:space="preserve"> </v>
      </c>
      <c r="L61" s="12"/>
      <c r="M61" s="12"/>
      <c r="N61" s="12"/>
      <c r="O61" s="12"/>
      <c r="P61" s="12"/>
      <c r="Q61" s="12"/>
      <c r="R61" s="12"/>
      <c r="S61" s="12"/>
      <c r="T61" s="12"/>
      <c r="U61" s="12"/>
      <c r="V61" s="12"/>
      <c r="W61" s="12"/>
      <c r="X61" s="12"/>
      <c r="Y61" s="12"/>
      <c r="Z61" s="12"/>
      <c r="AA61" s="12"/>
      <c r="AB61" s="12"/>
      <c r="AC61" s="12"/>
      <c r="AD61" s="12"/>
      <c r="AE61" s="12"/>
    </row>
    <row r="62" spans="1:31" ht="39" thickBot="1">
      <c r="A62" s="33"/>
      <c r="B62" s="325"/>
      <c r="C62" s="81" t="s">
        <v>614</v>
      </c>
      <c r="D62" s="30" t="s">
        <v>615</v>
      </c>
      <c r="E62" s="29" t="s">
        <v>17</v>
      </c>
      <c r="F62" s="29"/>
      <c r="G62" s="28"/>
      <c r="H62" s="83"/>
      <c r="I62" s="170"/>
      <c r="J62" s="344">
        <f t="shared" si="0"/>
        <v>0</v>
      </c>
      <c r="K62" s="344" t="str">
        <f t="shared" si="1"/>
        <v xml:space="preserve"> </v>
      </c>
      <c r="L62" s="12"/>
      <c r="M62" s="12"/>
      <c r="N62" s="12"/>
      <c r="O62" s="12"/>
      <c r="P62" s="12"/>
      <c r="Q62" s="12"/>
      <c r="R62" s="12"/>
      <c r="S62" s="12"/>
      <c r="T62" s="12"/>
      <c r="U62" s="12"/>
      <c r="V62" s="12"/>
      <c r="W62" s="12"/>
      <c r="X62" s="12"/>
      <c r="Y62" s="12"/>
      <c r="Z62" s="12"/>
      <c r="AA62" s="12"/>
      <c r="AB62" s="12"/>
      <c r="AC62" s="12"/>
      <c r="AD62" s="12"/>
      <c r="AE62" s="12"/>
    </row>
    <row r="63" spans="1:31" ht="14.25" thickTop="1" thickBot="1">
      <c r="A63" s="33"/>
      <c r="B63" s="80" t="s">
        <v>616</v>
      </c>
      <c r="C63" s="350" t="s">
        <v>8</v>
      </c>
      <c r="D63" s="351" t="s">
        <v>9</v>
      </c>
      <c r="E63" s="350" t="s">
        <v>10</v>
      </c>
      <c r="F63" s="350" t="s">
        <v>11</v>
      </c>
      <c r="G63" s="352" t="s">
        <v>12</v>
      </c>
      <c r="H63" s="377" t="s">
        <v>13</v>
      </c>
      <c r="I63" s="378" t="s">
        <v>14</v>
      </c>
      <c r="J63" s="344" t="str">
        <f t="shared" si="0"/>
        <v xml:space="preserve"> </v>
      </c>
      <c r="K63" s="344" t="str">
        <f t="shared" si="1"/>
        <v xml:space="preserve"> </v>
      </c>
      <c r="L63" s="12"/>
      <c r="M63" s="12"/>
      <c r="N63" s="12"/>
      <c r="O63" s="12"/>
      <c r="P63" s="12"/>
      <c r="Q63" s="12"/>
      <c r="R63" s="12"/>
      <c r="S63" s="12"/>
      <c r="T63" s="12"/>
      <c r="U63" s="12"/>
      <c r="V63" s="12"/>
      <c r="W63" s="12"/>
      <c r="X63" s="12"/>
      <c r="Y63" s="12"/>
      <c r="Z63" s="12"/>
      <c r="AA63" s="12"/>
      <c r="AB63" s="12"/>
      <c r="AC63" s="12"/>
      <c r="AD63" s="12"/>
      <c r="AE63" s="12"/>
    </row>
    <row r="64" spans="1:31" s="73" customFormat="1" ht="39" thickTop="1">
      <c r="A64" s="79"/>
      <c r="B64" s="78"/>
      <c r="C64" s="425" t="s">
        <v>617</v>
      </c>
      <c r="D64" s="77" t="s">
        <v>618</v>
      </c>
      <c r="E64" s="76" t="s">
        <v>17</v>
      </c>
      <c r="F64" s="57"/>
      <c r="G64" s="75"/>
      <c r="H64" s="83"/>
      <c r="I64" s="170"/>
      <c r="J64" s="344">
        <f t="shared" si="0"/>
        <v>0</v>
      </c>
      <c r="K64" s="344" t="str">
        <f t="shared" si="1"/>
        <v xml:space="preserve"> </v>
      </c>
      <c r="L64" s="74"/>
      <c r="M64" s="74"/>
      <c r="N64" s="74"/>
      <c r="O64" s="74"/>
      <c r="P64" s="74"/>
      <c r="Q64" s="74"/>
      <c r="R64" s="74"/>
      <c r="S64" s="74"/>
      <c r="T64" s="74"/>
      <c r="U64" s="74"/>
      <c r="V64" s="74"/>
      <c r="W64" s="74"/>
      <c r="X64" s="74"/>
      <c r="Y64" s="74"/>
      <c r="Z64" s="74"/>
      <c r="AA64" s="74"/>
      <c r="AB64" s="74"/>
      <c r="AC64" s="74"/>
      <c r="AD64" s="74"/>
      <c r="AE64" s="74"/>
    </row>
    <row r="65" spans="1:31">
      <c r="A65" s="33"/>
      <c r="B65" s="65"/>
      <c r="C65" s="412"/>
      <c r="D65" s="30" t="s">
        <v>619</v>
      </c>
      <c r="E65" s="29"/>
      <c r="F65" s="29" t="s">
        <v>17</v>
      </c>
      <c r="G65" s="28" t="s">
        <v>620</v>
      </c>
      <c r="H65" s="379"/>
      <c r="I65" s="170"/>
      <c r="J65" s="344">
        <f t="shared" si="0"/>
        <v>0</v>
      </c>
      <c r="K65" s="344">
        <f t="shared" si="1"/>
        <v>0</v>
      </c>
      <c r="L65" s="12"/>
      <c r="M65" s="12"/>
      <c r="N65" s="12"/>
      <c r="O65" s="12"/>
      <c r="P65" s="12"/>
      <c r="Q65" s="12"/>
      <c r="R65" s="12"/>
      <c r="S65" s="12"/>
      <c r="T65" s="12"/>
      <c r="U65" s="12"/>
      <c r="V65" s="12"/>
      <c r="W65" s="12"/>
      <c r="X65" s="12"/>
      <c r="Y65" s="12"/>
      <c r="Z65" s="12"/>
      <c r="AA65" s="12"/>
      <c r="AB65" s="12"/>
      <c r="AC65" s="12"/>
      <c r="AD65" s="12"/>
      <c r="AE65" s="12"/>
    </row>
    <row r="66" spans="1:31">
      <c r="A66" s="33"/>
      <c r="B66" s="65"/>
      <c r="C66" s="413"/>
      <c r="D66" s="30" t="s">
        <v>621</v>
      </c>
      <c r="E66" s="29" t="s">
        <v>17</v>
      </c>
      <c r="F66" s="29"/>
      <c r="G66" s="28"/>
      <c r="H66" s="83"/>
      <c r="I66" s="170"/>
      <c r="J66" s="344">
        <f t="shared" si="0"/>
        <v>0</v>
      </c>
      <c r="K66" s="344" t="str">
        <f t="shared" si="1"/>
        <v xml:space="preserve"> </v>
      </c>
      <c r="L66" s="12"/>
      <c r="M66" s="12"/>
      <c r="N66" s="12"/>
      <c r="O66" s="12"/>
      <c r="P66" s="12"/>
      <c r="Q66" s="12"/>
      <c r="R66" s="12"/>
      <c r="S66" s="12"/>
      <c r="T66" s="12"/>
      <c r="U66" s="12"/>
      <c r="V66" s="12"/>
      <c r="W66" s="12"/>
      <c r="X66" s="12"/>
      <c r="Y66" s="12"/>
      <c r="Z66" s="12"/>
      <c r="AA66" s="12"/>
      <c r="AB66" s="12"/>
      <c r="AC66" s="12"/>
      <c r="AD66" s="12"/>
      <c r="AE66" s="12"/>
    </row>
    <row r="67" spans="1:31" s="39" customFormat="1" ht="25.5">
      <c r="A67" s="47"/>
      <c r="B67" s="72"/>
      <c r="C67" s="272" t="s">
        <v>622</v>
      </c>
      <c r="D67" s="30" t="s">
        <v>623</v>
      </c>
      <c r="E67" s="29" t="s">
        <v>17</v>
      </c>
      <c r="F67" s="29"/>
      <c r="G67" s="71"/>
      <c r="H67" s="83"/>
      <c r="I67" s="170"/>
      <c r="J67" s="344">
        <f t="shared" si="0"/>
        <v>0</v>
      </c>
      <c r="K67" s="344" t="str">
        <f t="shared" si="1"/>
        <v xml:space="preserve"> </v>
      </c>
      <c r="L67" s="40"/>
      <c r="M67" s="40"/>
      <c r="N67" s="40"/>
      <c r="O67" s="40"/>
      <c r="P67" s="40"/>
      <c r="Q67" s="40"/>
      <c r="R67" s="40"/>
      <c r="S67" s="40"/>
      <c r="T67" s="40"/>
      <c r="U67" s="40"/>
      <c r="V67" s="40"/>
      <c r="W67" s="40"/>
      <c r="X67" s="40"/>
      <c r="Y67" s="40"/>
      <c r="Z67" s="40"/>
      <c r="AA67" s="40"/>
      <c r="AB67" s="40"/>
      <c r="AC67" s="40"/>
      <c r="AD67" s="40"/>
      <c r="AE67" s="40"/>
    </row>
    <row r="68" spans="1:31">
      <c r="A68" s="33"/>
      <c r="B68" s="65"/>
      <c r="C68" s="272" t="s">
        <v>624</v>
      </c>
      <c r="D68" s="30" t="s">
        <v>625</v>
      </c>
      <c r="E68" s="29" t="s">
        <v>17</v>
      </c>
      <c r="F68" s="29"/>
      <c r="G68" s="28"/>
      <c r="H68" s="83"/>
      <c r="I68" s="170"/>
      <c r="J68" s="344">
        <f t="shared" si="0"/>
        <v>0</v>
      </c>
      <c r="K68" s="344" t="str">
        <f t="shared" si="1"/>
        <v xml:space="preserve"> </v>
      </c>
      <c r="L68" s="12"/>
      <c r="M68" s="12"/>
      <c r="N68" s="12"/>
      <c r="O68" s="12"/>
      <c r="P68" s="12"/>
      <c r="Q68" s="12"/>
      <c r="R68" s="12"/>
      <c r="S68" s="12"/>
      <c r="T68" s="12"/>
      <c r="U68" s="12"/>
      <c r="V68" s="12"/>
      <c r="W68" s="12"/>
      <c r="X68" s="12"/>
      <c r="Y68" s="12"/>
      <c r="Z68" s="12"/>
      <c r="AA68" s="12"/>
      <c r="AB68" s="12"/>
      <c r="AC68" s="12"/>
      <c r="AD68" s="12"/>
      <c r="AE68" s="12"/>
    </row>
    <row r="69" spans="1:31" ht="13.5" thickBot="1">
      <c r="A69" s="33"/>
      <c r="B69" s="65"/>
      <c r="C69" s="272" t="s">
        <v>626</v>
      </c>
      <c r="D69" s="30" t="s">
        <v>627</v>
      </c>
      <c r="E69" s="29"/>
      <c r="F69" s="29" t="s">
        <v>17</v>
      </c>
      <c r="G69" s="28"/>
      <c r="H69" s="379"/>
      <c r="I69" s="170"/>
      <c r="J69" s="344">
        <f t="shared" si="0"/>
        <v>0</v>
      </c>
      <c r="K69" s="344">
        <f t="shared" si="1"/>
        <v>0</v>
      </c>
      <c r="L69" s="12"/>
      <c r="M69" s="12"/>
      <c r="N69" s="12"/>
      <c r="O69" s="12"/>
      <c r="P69" s="12"/>
      <c r="Q69" s="12"/>
      <c r="R69" s="12"/>
      <c r="S69" s="12"/>
      <c r="T69" s="12"/>
      <c r="U69" s="12"/>
      <c r="V69" s="12"/>
      <c r="W69" s="12"/>
      <c r="X69" s="12"/>
      <c r="Y69" s="12"/>
      <c r="Z69" s="12"/>
      <c r="AA69" s="12"/>
      <c r="AB69" s="12"/>
      <c r="AC69" s="12"/>
      <c r="AD69" s="12"/>
      <c r="AE69" s="12"/>
    </row>
    <row r="70" spans="1:31" s="3" customFormat="1" ht="14.25" thickTop="1" thickBot="1">
      <c r="A70" s="70" t="s">
        <v>628</v>
      </c>
      <c r="B70" s="37" t="s">
        <v>629</v>
      </c>
      <c r="C70" s="350" t="s">
        <v>8</v>
      </c>
      <c r="D70" s="351" t="s">
        <v>9</v>
      </c>
      <c r="E70" s="350" t="s">
        <v>10</v>
      </c>
      <c r="F70" s="350" t="s">
        <v>11</v>
      </c>
      <c r="G70" s="352" t="s">
        <v>12</v>
      </c>
      <c r="H70" s="377" t="s">
        <v>13</v>
      </c>
      <c r="I70" s="378" t="s">
        <v>14</v>
      </c>
      <c r="J70" s="344" t="str">
        <f t="shared" ref="J70:J133" si="2">IF(AND(E70&lt;&gt;"x",F70&lt;&gt;"x")," ",IF(OR(AND(E70="x",OR(H70="x",H70="X")),AND(F70="x",LEN(I70)&gt;0)),1,0))</f>
        <v xml:space="preserve"> </v>
      </c>
      <c r="K70" s="344" t="str">
        <f t="shared" ref="K70:K133" si="3">IF(F70&lt;&gt;"x"," ",IF(LEN(I70)&gt;0,1,0))</f>
        <v xml:space="preserve"> </v>
      </c>
      <c r="L70" s="14"/>
      <c r="M70" s="14"/>
      <c r="N70" s="14"/>
      <c r="O70" s="14"/>
      <c r="P70" s="14"/>
      <c r="Q70" s="14"/>
      <c r="R70" s="14"/>
      <c r="S70" s="14"/>
      <c r="T70" s="14"/>
      <c r="U70" s="14"/>
      <c r="V70" s="14"/>
      <c r="W70" s="14"/>
      <c r="X70" s="14"/>
      <c r="Y70" s="14"/>
      <c r="Z70" s="14"/>
      <c r="AA70" s="14"/>
      <c r="AB70" s="14"/>
      <c r="AC70" s="14"/>
      <c r="AD70" s="14"/>
      <c r="AE70" s="14"/>
    </row>
    <row r="71" spans="1:31" ht="51.75" thickTop="1">
      <c r="A71" s="69"/>
      <c r="B71" s="66"/>
      <c r="C71" s="272" t="s">
        <v>630</v>
      </c>
      <c r="D71" s="58" t="s">
        <v>631</v>
      </c>
      <c r="E71" s="57" t="s">
        <v>17</v>
      </c>
      <c r="F71" s="57"/>
      <c r="G71" s="56" t="s">
        <v>632</v>
      </c>
      <c r="H71" s="83"/>
      <c r="I71" s="170"/>
      <c r="J71" s="344">
        <f t="shared" si="2"/>
        <v>0</v>
      </c>
      <c r="K71" s="344" t="str">
        <f t="shared" si="3"/>
        <v xml:space="preserve"> </v>
      </c>
      <c r="L71" s="12"/>
      <c r="M71" s="12"/>
      <c r="N71" s="12"/>
      <c r="O71" s="12"/>
      <c r="P71" s="12"/>
      <c r="Q71" s="12"/>
      <c r="R71" s="12"/>
      <c r="S71" s="12"/>
      <c r="T71" s="12"/>
      <c r="U71" s="12"/>
      <c r="V71" s="12"/>
      <c r="W71" s="12"/>
      <c r="X71" s="12"/>
      <c r="Y71" s="12"/>
      <c r="Z71" s="12"/>
      <c r="AA71" s="12"/>
      <c r="AB71" s="12"/>
      <c r="AC71" s="12"/>
      <c r="AD71" s="12"/>
      <c r="AE71" s="12"/>
    </row>
    <row r="72" spans="1:31" ht="25.5">
      <c r="A72" s="33"/>
      <c r="B72" s="65"/>
      <c r="C72" s="272" t="s">
        <v>633</v>
      </c>
      <c r="D72" s="30" t="s">
        <v>634</v>
      </c>
      <c r="E72" s="29" t="s">
        <v>17</v>
      </c>
      <c r="F72" s="29"/>
      <c r="G72" s="28" t="s">
        <v>635</v>
      </c>
      <c r="H72" s="83"/>
      <c r="I72" s="170"/>
      <c r="J72" s="344">
        <f t="shared" si="2"/>
        <v>0</v>
      </c>
      <c r="K72" s="344" t="str">
        <f t="shared" si="3"/>
        <v xml:space="preserve"> </v>
      </c>
      <c r="L72" s="12"/>
      <c r="M72" s="12"/>
      <c r="N72" s="12"/>
      <c r="O72" s="12"/>
      <c r="P72" s="12"/>
      <c r="Q72" s="12"/>
      <c r="R72" s="12"/>
      <c r="S72" s="12"/>
      <c r="T72" s="12"/>
      <c r="U72" s="12"/>
      <c r="V72" s="12"/>
      <c r="W72" s="12"/>
      <c r="X72" s="12"/>
      <c r="Y72" s="12"/>
      <c r="Z72" s="12"/>
      <c r="AA72" s="12"/>
      <c r="AB72" s="12"/>
      <c r="AC72" s="12"/>
      <c r="AD72" s="12"/>
      <c r="AE72" s="12"/>
    </row>
    <row r="73" spans="1:31" ht="38.25">
      <c r="A73" s="33"/>
      <c r="B73" s="65"/>
      <c r="C73" s="272" t="s">
        <v>636</v>
      </c>
      <c r="D73" s="30" t="s">
        <v>637</v>
      </c>
      <c r="E73" s="29" t="s">
        <v>17</v>
      </c>
      <c r="F73" s="29"/>
      <c r="G73" s="28"/>
      <c r="H73" s="83"/>
      <c r="I73" s="170"/>
      <c r="J73" s="344">
        <f t="shared" si="2"/>
        <v>0</v>
      </c>
      <c r="K73" s="344" t="str">
        <f t="shared" si="3"/>
        <v xml:space="preserve"> </v>
      </c>
      <c r="L73" s="12"/>
      <c r="M73" s="12"/>
      <c r="N73" s="12"/>
      <c r="O73" s="12"/>
      <c r="P73" s="12"/>
      <c r="Q73" s="12"/>
      <c r="R73" s="12"/>
      <c r="S73" s="12"/>
      <c r="T73" s="12"/>
      <c r="U73" s="12"/>
      <c r="V73" s="12"/>
      <c r="W73" s="12"/>
      <c r="X73" s="12"/>
      <c r="Y73" s="12"/>
      <c r="Z73" s="12"/>
      <c r="AA73" s="12"/>
      <c r="AB73" s="12"/>
      <c r="AC73" s="12"/>
      <c r="AD73" s="12"/>
      <c r="AE73" s="12"/>
    </row>
    <row r="74" spans="1:31" ht="33.75">
      <c r="A74" s="33"/>
      <c r="B74" s="65"/>
      <c r="C74" s="272" t="s">
        <v>638</v>
      </c>
      <c r="D74" s="30" t="s">
        <v>639</v>
      </c>
      <c r="E74" s="29" t="s">
        <v>17</v>
      </c>
      <c r="F74" s="29"/>
      <c r="G74" s="28" t="s">
        <v>640</v>
      </c>
      <c r="H74" s="83"/>
      <c r="I74" s="170"/>
      <c r="J74" s="344">
        <f t="shared" si="2"/>
        <v>0</v>
      </c>
      <c r="K74" s="344" t="str">
        <f t="shared" si="3"/>
        <v xml:space="preserve"> </v>
      </c>
      <c r="L74" s="12"/>
      <c r="M74" s="12"/>
      <c r="N74" s="12"/>
      <c r="O74" s="12"/>
      <c r="P74" s="12"/>
      <c r="Q74" s="12"/>
      <c r="R74" s="12"/>
      <c r="S74" s="12"/>
      <c r="T74" s="12"/>
      <c r="U74" s="12"/>
      <c r="V74" s="12"/>
      <c r="W74" s="12"/>
      <c r="X74" s="12"/>
      <c r="Y74" s="12"/>
      <c r="Z74" s="12"/>
      <c r="AA74" s="12"/>
      <c r="AB74" s="12"/>
      <c r="AC74" s="12"/>
      <c r="AD74" s="12"/>
      <c r="AE74" s="12"/>
    </row>
    <row r="75" spans="1:31" ht="25.5">
      <c r="A75" s="33"/>
      <c r="B75" s="65"/>
      <c r="C75" s="272" t="s">
        <v>641</v>
      </c>
      <c r="D75" s="30" t="s">
        <v>642</v>
      </c>
      <c r="E75" s="29" t="s">
        <v>17</v>
      </c>
      <c r="F75" s="29"/>
      <c r="G75" s="28"/>
      <c r="H75" s="83"/>
      <c r="I75" s="170"/>
      <c r="J75" s="344">
        <f t="shared" si="2"/>
        <v>0</v>
      </c>
      <c r="K75" s="344" t="str">
        <f t="shared" si="3"/>
        <v xml:space="preserve"> </v>
      </c>
      <c r="L75" s="12"/>
      <c r="M75" s="12"/>
      <c r="N75" s="12"/>
      <c r="O75" s="12"/>
      <c r="P75" s="12"/>
      <c r="Q75" s="12"/>
      <c r="R75" s="12"/>
      <c r="S75" s="12"/>
      <c r="T75" s="12"/>
      <c r="U75" s="12"/>
      <c r="V75" s="12"/>
      <c r="W75" s="12"/>
      <c r="X75" s="12"/>
      <c r="Y75" s="12"/>
      <c r="Z75" s="12"/>
      <c r="AA75" s="12"/>
      <c r="AB75" s="12"/>
      <c r="AC75" s="12"/>
      <c r="AD75" s="12"/>
      <c r="AE75" s="12"/>
    </row>
    <row r="76" spans="1:31" ht="25.5">
      <c r="A76" s="33"/>
      <c r="B76" s="65"/>
      <c r="C76" s="272" t="s">
        <v>643</v>
      </c>
      <c r="D76" s="30" t="s">
        <v>644</v>
      </c>
      <c r="E76" s="29" t="s">
        <v>17</v>
      </c>
      <c r="F76" s="29"/>
      <c r="G76" s="28"/>
      <c r="H76" s="83"/>
      <c r="I76" s="170"/>
      <c r="J76" s="344">
        <f t="shared" si="2"/>
        <v>0</v>
      </c>
      <c r="K76" s="344" t="str">
        <f t="shared" si="3"/>
        <v xml:space="preserve"> </v>
      </c>
      <c r="L76" s="12"/>
      <c r="M76" s="12"/>
      <c r="N76" s="12"/>
      <c r="O76" s="12"/>
      <c r="P76" s="12"/>
      <c r="Q76" s="12"/>
      <c r="R76" s="12"/>
      <c r="S76" s="12"/>
      <c r="T76" s="12"/>
      <c r="U76" s="12"/>
      <c r="V76" s="12"/>
      <c r="W76" s="12"/>
      <c r="X76" s="12"/>
      <c r="Y76" s="12"/>
      <c r="Z76" s="12"/>
      <c r="AA76" s="12"/>
      <c r="AB76" s="12"/>
      <c r="AC76" s="12"/>
      <c r="AD76" s="12"/>
      <c r="AE76" s="12"/>
    </row>
    <row r="77" spans="1:31" ht="25.5">
      <c r="A77" s="33"/>
      <c r="B77" s="65"/>
      <c r="C77" s="272" t="s">
        <v>645</v>
      </c>
      <c r="D77" s="30" t="s">
        <v>646</v>
      </c>
      <c r="E77" s="29" t="s">
        <v>17</v>
      </c>
      <c r="F77" s="29"/>
      <c r="G77" s="28"/>
      <c r="H77" s="83"/>
      <c r="I77" s="170"/>
      <c r="J77" s="344">
        <f t="shared" si="2"/>
        <v>0</v>
      </c>
      <c r="K77" s="344" t="str">
        <f t="shared" si="3"/>
        <v xml:space="preserve"> </v>
      </c>
      <c r="L77" s="12"/>
      <c r="M77" s="12"/>
      <c r="N77" s="12"/>
      <c r="O77" s="12"/>
      <c r="P77" s="12"/>
      <c r="Q77" s="12"/>
      <c r="R77" s="12"/>
      <c r="S77" s="12"/>
      <c r="T77" s="12"/>
      <c r="U77" s="12"/>
      <c r="V77" s="12"/>
      <c r="W77" s="12"/>
      <c r="X77" s="12"/>
      <c r="Y77" s="12"/>
      <c r="Z77" s="12"/>
      <c r="AA77" s="12"/>
      <c r="AB77" s="12"/>
      <c r="AC77" s="12"/>
      <c r="AD77" s="12"/>
      <c r="AE77" s="12"/>
    </row>
    <row r="78" spans="1:31" ht="25.5">
      <c r="A78" s="33"/>
      <c r="B78" s="65"/>
      <c r="C78" s="272" t="s">
        <v>647</v>
      </c>
      <c r="D78" s="30" t="s">
        <v>648</v>
      </c>
      <c r="E78" s="29"/>
      <c r="F78" s="29" t="s">
        <v>17</v>
      </c>
      <c r="G78" s="28"/>
      <c r="H78" s="379"/>
      <c r="I78" s="170"/>
      <c r="J78" s="344">
        <f t="shared" si="2"/>
        <v>0</v>
      </c>
      <c r="K78" s="344">
        <f t="shared" si="3"/>
        <v>0</v>
      </c>
      <c r="L78" s="12"/>
      <c r="M78" s="12"/>
      <c r="N78" s="12"/>
      <c r="O78" s="12"/>
      <c r="P78" s="12"/>
      <c r="Q78" s="12"/>
      <c r="R78" s="12"/>
      <c r="S78" s="12"/>
      <c r="T78" s="12"/>
      <c r="U78" s="12"/>
      <c r="V78" s="12"/>
      <c r="W78" s="12"/>
      <c r="X78" s="12"/>
      <c r="Y78" s="12"/>
      <c r="Z78" s="12"/>
      <c r="AA78" s="12"/>
      <c r="AB78" s="12"/>
      <c r="AC78" s="12"/>
      <c r="AD78" s="12"/>
      <c r="AE78" s="12"/>
    </row>
    <row r="79" spans="1:31" ht="25.5">
      <c r="A79" s="33"/>
      <c r="B79" s="65"/>
      <c r="C79" s="272" t="s">
        <v>649</v>
      </c>
      <c r="D79" s="30" t="s">
        <v>650</v>
      </c>
      <c r="E79" s="29" t="s">
        <v>17</v>
      </c>
      <c r="F79" s="29"/>
      <c r="G79" s="28"/>
      <c r="H79" s="83"/>
      <c r="I79" s="170"/>
      <c r="J79" s="344">
        <f t="shared" si="2"/>
        <v>0</v>
      </c>
      <c r="K79" s="344" t="str">
        <f t="shared" si="3"/>
        <v xml:space="preserve"> </v>
      </c>
      <c r="L79" s="12"/>
      <c r="M79" s="12"/>
      <c r="N79" s="12"/>
      <c r="O79" s="12"/>
      <c r="P79" s="12"/>
      <c r="Q79" s="12"/>
      <c r="R79" s="12"/>
      <c r="S79" s="12"/>
      <c r="T79" s="12"/>
      <c r="U79" s="12"/>
      <c r="V79" s="12"/>
      <c r="W79" s="12"/>
      <c r="X79" s="12"/>
      <c r="Y79" s="12"/>
      <c r="Z79" s="12"/>
      <c r="AA79" s="12"/>
      <c r="AB79" s="12"/>
      <c r="AC79" s="12"/>
      <c r="AD79" s="12"/>
      <c r="AE79" s="12"/>
    </row>
    <row r="80" spans="1:31" ht="38.25">
      <c r="A80" s="33"/>
      <c r="B80" s="65"/>
      <c r="C80" s="272" t="s">
        <v>651</v>
      </c>
      <c r="D80" s="30" t="s">
        <v>652</v>
      </c>
      <c r="E80" s="55" t="s">
        <v>17</v>
      </c>
      <c r="F80" s="29"/>
      <c r="G80" s="28"/>
      <c r="H80" s="83"/>
      <c r="I80" s="170"/>
      <c r="J80" s="344">
        <f t="shared" si="2"/>
        <v>0</v>
      </c>
      <c r="K80" s="344" t="str">
        <f t="shared" si="3"/>
        <v xml:space="preserve"> </v>
      </c>
      <c r="L80" s="12"/>
      <c r="M80" s="12"/>
      <c r="N80" s="12"/>
      <c r="O80" s="12"/>
      <c r="P80" s="12"/>
      <c r="Q80" s="12"/>
      <c r="R80" s="12"/>
      <c r="S80" s="12"/>
      <c r="T80" s="12"/>
      <c r="U80" s="12"/>
      <c r="V80" s="12"/>
      <c r="W80" s="12"/>
      <c r="X80" s="12"/>
      <c r="Y80" s="12"/>
      <c r="Z80" s="12"/>
      <c r="AA80" s="12"/>
      <c r="AB80" s="12"/>
      <c r="AC80" s="12"/>
      <c r="AD80" s="12"/>
      <c r="AE80" s="12"/>
    </row>
    <row r="81" spans="1:31">
      <c r="A81" s="33"/>
      <c r="B81" s="65"/>
      <c r="C81" s="272" t="s">
        <v>653</v>
      </c>
      <c r="D81" s="30" t="s">
        <v>654</v>
      </c>
      <c r="E81" s="29" t="s">
        <v>17</v>
      </c>
      <c r="F81" s="29"/>
      <c r="G81" s="28"/>
      <c r="H81" s="83"/>
      <c r="I81" s="170"/>
      <c r="J81" s="344">
        <f t="shared" si="2"/>
        <v>0</v>
      </c>
      <c r="K81" s="344" t="str">
        <f t="shared" si="3"/>
        <v xml:space="preserve"> </v>
      </c>
      <c r="L81" s="12"/>
      <c r="M81" s="12"/>
      <c r="N81" s="12"/>
      <c r="O81" s="12"/>
      <c r="P81" s="12"/>
      <c r="Q81" s="12"/>
      <c r="R81" s="12"/>
      <c r="S81" s="12"/>
      <c r="T81" s="12"/>
      <c r="U81" s="12"/>
      <c r="V81" s="12"/>
      <c r="W81" s="12"/>
      <c r="X81" s="12"/>
      <c r="Y81" s="12"/>
      <c r="Z81" s="12"/>
      <c r="AA81" s="12"/>
      <c r="AB81" s="12"/>
      <c r="AC81" s="12"/>
      <c r="AD81" s="12"/>
      <c r="AE81" s="12"/>
    </row>
    <row r="82" spans="1:31" ht="25.5">
      <c r="A82" s="33"/>
      <c r="B82" s="65"/>
      <c r="C82" s="272" t="s">
        <v>655</v>
      </c>
      <c r="D82" s="30" t="s">
        <v>656</v>
      </c>
      <c r="E82" s="29" t="s">
        <v>17</v>
      </c>
      <c r="F82" s="29"/>
      <c r="G82" s="28"/>
      <c r="H82" s="83"/>
      <c r="I82" s="170"/>
      <c r="J82" s="344">
        <f t="shared" si="2"/>
        <v>0</v>
      </c>
      <c r="K82" s="344" t="str">
        <f t="shared" si="3"/>
        <v xml:space="preserve"> </v>
      </c>
      <c r="L82" s="12"/>
      <c r="M82" s="12"/>
      <c r="N82" s="12"/>
      <c r="O82" s="12"/>
      <c r="P82" s="12"/>
      <c r="Q82" s="12"/>
      <c r="R82" s="12"/>
      <c r="S82" s="12"/>
      <c r="T82" s="12"/>
      <c r="U82" s="12"/>
      <c r="V82" s="12"/>
      <c r="W82" s="12"/>
      <c r="X82" s="12"/>
      <c r="Y82" s="12"/>
      <c r="Z82" s="12"/>
      <c r="AA82" s="12"/>
      <c r="AB82" s="12"/>
      <c r="AC82" s="12"/>
      <c r="AD82" s="12"/>
      <c r="AE82" s="12"/>
    </row>
    <row r="83" spans="1:31" ht="51">
      <c r="A83" s="33"/>
      <c r="B83" s="65"/>
      <c r="C83" s="272" t="s">
        <v>657</v>
      </c>
      <c r="D83" s="30" t="s">
        <v>658</v>
      </c>
      <c r="E83" s="29" t="s">
        <v>17</v>
      </c>
      <c r="F83" s="29"/>
      <c r="G83" s="28"/>
      <c r="H83" s="83"/>
      <c r="I83" s="170"/>
      <c r="J83" s="344">
        <f t="shared" si="2"/>
        <v>0</v>
      </c>
      <c r="K83" s="344" t="str">
        <f t="shared" si="3"/>
        <v xml:space="preserve"> </v>
      </c>
      <c r="L83" s="12"/>
      <c r="M83" s="12"/>
      <c r="N83" s="12"/>
      <c r="O83" s="12"/>
      <c r="P83" s="12"/>
      <c r="Q83" s="12"/>
      <c r="R83" s="12"/>
      <c r="S83" s="12"/>
      <c r="T83" s="12"/>
      <c r="U83" s="12"/>
      <c r="V83" s="12"/>
      <c r="W83" s="12"/>
      <c r="X83" s="12"/>
      <c r="Y83" s="12"/>
      <c r="Z83" s="12"/>
      <c r="AA83" s="12"/>
      <c r="AB83" s="12"/>
      <c r="AC83" s="12"/>
      <c r="AD83" s="12"/>
      <c r="AE83" s="12"/>
    </row>
    <row r="84" spans="1:31" ht="38.25">
      <c r="A84" s="33"/>
      <c r="B84" s="65"/>
      <c r="C84" s="272" t="s">
        <v>659</v>
      </c>
      <c r="D84" s="30" t="s">
        <v>660</v>
      </c>
      <c r="E84" s="29" t="s">
        <v>17</v>
      </c>
      <c r="F84" s="29"/>
      <c r="G84" s="28"/>
      <c r="H84" s="83"/>
      <c r="I84" s="170"/>
      <c r="J84" s="344">
        <f t="shared" si="2"/>
        <v>0</v>
      </c>
      <c r="K84" s="344" t="str">
        <f t="shared" si="3"/>
        <v xml:space="preserve"> </v>
      </c>
      <c r="L84" s="12"/>
      <c r="M84" s="12"/>
      <c r="N84" s="12"/>
      <c r="O84" s="12"/>
      <c r="P84" s="12"/>
      <c r="Q84" s="12"/>
      <c r="R84" s="12"/>
      <c r="S84" s="12"/>
      <c r="T84" s="12"/>
      <c r="U84" s="12"/>
      <c r="V84" s="12"/>
      <c r="W84" s="12"/>
      <c r="X84" s="12"/>
      <c r="Y84" s="12"/>
      <c r="Z84" s="12"/>
      <c r="AA84" s="12"/>
      <c r="AB84" s="12"/>
      <c r="AC84" s="12"/>
      <c r="AD84" s="12"/>
      <c r="AE84" s="12"/>
    </row>
    <row r="85" spans="1:31" ht="13.5" thickBot="1">
      <c r="A85" s="33"/>
      <c r="B85" s="65"/>
      <c r="C85" s="272" t="s">
        <v>661</v>
      </c>
      <c r="D85" s="30" t="s">
        <v>662</v>
      </c>
      <c r="E85" s="42" t="s">
        <v>17</v>
      </c>
      <c r="F85" s="42"/>
      <c r="G85" s="41"/>
      <c r="H85" s="83"/>
      <c r="I85" s="170"/>
      <c r="J85" s="344">
        <f t="shared" si="2"/>
        <v>0</v>
      </c>
      <c r="K85" s="344" t="str">
        <f t="shared" si="3"/>
        <v xml:space="preserve"> </v>
      </c>
      <c r="L85" s="12"/>
      <c r="M85" s="12"/>
      <c r="N85" s="12"/>
      <c r="O85" s="12"/>
      <c r="P85" s="12"/>
      <c r="Q85" s="12"/>
      <c r="R85" s="12"/>
      <c r="S85" s="12"/>
      <c r="T85" s="12"/>
      <c r="U85" s="12"/>
      <c r="V85" s="12"/>
      <c r="W85" s="12"/>
      <c r="X85" s="12"/>
      <c r="Y85" s="12"/>
      <c r="Z85" s="12"/>
      <c r="AA85" s="12"/>
      <c r="AB85" s="12"/>
      <c r="AC85" s="12"/>
      <c r="AD85" s="12"/>
      <c r="AE85" s="12"/>
    </row>
    <row r="86" spans="1:31" s="3" customFormat="1" ht="14.25" thickTop="1" thickBot="1">
      <c r="A86" s="67"/>
      <c r="B86" s="37" t="s">
        <v>663</v>
      </c>
      <c r="C86" s="350" t="s">
        <v>8</v>
      </c>
      <c r="D86" s="351" t="s">
        <v>9</v>
      </c>
      <c r="E86" s="350" t="s">
        <v>10</v>
      </c>
      <c r="F86" s="350" t="s">
        <v>11</v>
      </c>
      <c r="G86" s="352" t="s">
        <v>12</v>
      </c>
      <c r="H86" s="377" t="s">
        <v>13</v>
      </c>
      <c r="I86" s="378" t="s">
        <v>14</v>
      </c>
      <c r="J86" s="344" t="str">
        <f t="shared" si="2"/>
        <v xml:space="preserve"> </v>
      </c>
      <c r="K86" s="344" t="str">
        <f t="shared" si="3"/>
        <v xml:space="preserve"> </v>
      </c>
      <c r="L86" s="14"/>
      <c r="M86" s="14"/>
      <c r="N86" s="14"/>
      <c r="O86" s="14"/>
      <c r="P86" s="14"/>
      <c r="Q86" s="14"/>
      <c r="R86" s="14"/>
      <c r="S86" s="14"/>
      <c r="T86" s="14"/>
      <c r="U86" s="14"/>
      <c r="V86" s="14"/>
      <c r="W86" s="14"/>
      <c r="X86" s="14"/>
      <c r="Y86" s="14"/>
      <c r="Z86" s="14"/>
      <c r="AA86" s="14"/>
      <c r="AB86" s="14"/>
      <c r="AC86" s="14"/>
      <c r="AD86" s="14"/>
      <c r="AE86" s="14"/>
    </row>
    <row r="87" spans="1:31" ht="77.25" thickTop="1">
      <c r="A87" s="33"/>
      <c r="B87" s="66"/>
      <c r="C87" s="64" t="s">
        <v>664</v>
      </c>
      <c r="D87" s="30" t="s">
        <v>665</v>
      </c>
      <c r="E87" s="29" t="s">
        <v>17</v>
      </c>
      <c r="F87" s="29"/>
      <c r="G87" s="28" t="s">
        <v>666</v>
      </c>
      <c r="H87" s="83"/>
      <c r="I87" s="170"/>
      <c r="J87" s="344">
        <f t="shared" si="2"/>
        <v>0</v>
      </c>
      <c r="K87" s="344" t="str">
        <f t="shared" si="3"/>
        <v xml:space="preserve"> </v>
      </c>
      <c r="L87" s="12"/>
      <c r="M87" s="12"/>
      <c r="N87" s="12"/>
      <c r="O87" s="12"/>
      <c r="P87" s="12"/>
      <c r="Q87" s="12"/>
      <c r="R87" s="12"/>
      <c r="S87" s="12"/>
      <c r="T87" s="12"/>
      <c r="U87" s="12"/>
      <c r="V87" s="12"/>
      <c r="W87" s="12"/>
      <c r="X87" s="12"/>
      <c r="Y87" s="12"/>
      <c r="Z87" s="12"/>
      <c r="AA87" s="12"/>
      <c r="AB87" s="12"/>
      <c r="AC87" s="12"/>
      <c r="AD87" s="12"/>
      <c r="AE87" s="12"/>
    </row>
    <row r="88" spans="1:31" ht="38.25">
      <c r="A88" s="33"/>
      <c r="B88" s="65"/>
      <c r="C88" s="64" t="s">
        <v>667</v>
      </c>
      <c r="D88" s="30" t="s">
        <v>668</v>
      </c>
      <c r="E88" s="29" t="s">
        <v>17</v>
      </c>
      <c r="F88" s="29"/>
      <c r="G88" s="28"/>
      <c r="H88" s="83"/>
      <c r="I88" s="170"/>
      <c r="J88" s="344">
        <f t="shared" si="2"/>
        <v>0</v>
      </c>
      <c r="K88" s="344" t="str">
        <f t="shared" si="3"/>
        <v xml:space="preserve"> </v>
      </c>
      <c r="L88" s="12"/>
      <c r="M88" s="12"/>
      <c r="N88" s="12"/>
      <c r="O88" s="12"/>
      <c r="P88" s="12"/>
      <c r="Q88" s="12"/>
      <c r="R88" s="12"/>
      <c r="S88" s="12"/>
      <c r="T88" s="12"/>
      <c r="U88" s="12"/>
      <c r="V88" s="12"/>
      <c r="W88" s="12"/>
      <c r="X88" s="12"/>
      <c r="Y88" s="12"/>
      <c r="Z88" s="12"/>
      <c r="AA88" s="12"/>
      <c r="AB88" s="12"/>
      <c r="AC88" s="12"/>
      <c r="AD88" s="12"/>
      <c r="AE88" s="12"/>
    </row>
    <row r="89" spans="1:31" ht="25.5">
      <c r="A89" s="33"/>
      <c r="B89" s="65"/>
      <c r="C89" s="64" t="s">
        <v>669</v>
      </c>
      <c r="D89" s="30" t="s">
        <v>670</v>
      </c>
      <c r="E89" s="49" t="s">
        <v>17</v>
      </c>
      <c r="F89" s="29"/>
      <c r="G89" s="28"/>
      <c r="H89" s="83"/>
      <c r="I89" s="170"/>
      <c r="J89" s="344">
        <f t="shared" si="2"/>
        <v>0</v>
      </c>
      <c r="K89" s="344" t="str">
        <f t="shared" si="3"/>
        <v xml:space="preserve"> </v>
      </c>
      <c r="L89" s="12"/>
      <c r="M89" s="12"/>
      <c r="N89" s="12"/>
      <c r="O89" s="12"/>
      <c r="P89" s="12"/>
      <c r="Q89" s="12"/>
      <c r="R89" s="12"/>
      <c r="S89" s="12"/>
      <c r="T89" s="12"/>
      <c r="U89" s="12"/>
      <c r="V89" s="12"/>
      <c r="W89" s="12"/>
      <c r="X89" s="12"/>
      <c r="Y89" s="12"/>
      <c r="Z89" s="12"/>
      <c r="AA89" s="12"/>
      <c r="AB89" s="12"/>
      <c r="AC89" s="12"/>
      <c r="AD89" s="12"/>
      <c r="AE89" s="12"/>
    </row>
    <row r="90" spans="1:31" ht="76.5">
      <c r="A90" s="33"/>
      <c r="B90" s="65"/>
      <c r="C90" s="64" t="s">
        <v>671</v>
      </c>
      <c r="D90" s="30" t="s">
        <v>672</v>
      </c>
      <c r="E90" s="29" t="s">
        <v>17</v>
      </c>
      <c r="F90" s="29"/>
      <c r="G90" s="28"/>
      <c r="H90" s="83"/>
      <c r="I90" s="170"/>
      <c r="J90" s="344">
        <f t="shared" si="2"/>
        <v>0</v>
      </c>
      <c r="K90" s="344" t="str">
        <f t="shared" si="3"/>
        <v xml:space="preserve"> </v>
      </c>
      <c r="L90" s="12"/>
      <c r="M90" s="12"/>
      <c r="N90" s="12"/>
      <c r="O90" s="12"/>
      <c r="P90" s="12"/>
      <c r="Q90" s="12"/>
      <c r="R90" s="12"/>
      <c r="S90" s="12"/>
      <c r="T90" s="12"/>
      <c r="U90" s="12"/>
      <c r="V90" s="12"/>
      <c r="W90" s="12"/>
      <c r="X90" s="12"/>
      <c r="Y90" s="12"/>
      <c r="Z90" s="12"/>
      <c r="AA90" s="12"/>
      <c r="AB90" s="12"/>
      <c r="AC90" s="12"/>
      <c r="AD90" s="12"/>
      <c r="AE90" s="12"/>
    </row>
    <row r="91" spans="1:31" ht="26.25" thickBot="1">
      <c r="A91" s="33"/>
      <c r="B91" s="63"/>
      <c r="C91" s="64" t="s">
        <v>673</v>
      </c>
      <c r="D91" s="44" t="s">
        <v>674</v>
      </c>
      <c r="E91" s="42" t="s">
        <v>17</v>
      </c>
      <c r="F91" s="42"/>
      <c r="G91" s="41"/>
      <c r="H91" s="83"/>
      <c r="I91" s="170"/>
      <c r="J91" s="344">
        <f t="shared" si="2"/>
        <v>0</v>
      </c>
      <c r="K91" s="344" t="str">
        <f t="shared" si="3"/>
        <v xml:space="preserve"> </v>
      </c>
      <c r="L91" s="12"/>
      <c r="M91" s="12"/>
      <c r="N91" s="12"/>
      <c r="O91" s="12"/>
      <c r="P91" s="12"/>
      <c r="Q91" s="12"/>
      <c r="R91" s="12"/>
      <c r="S91" s="12"/>
      <c r="T91" s="12"/>
      <c r="U91" s="12"/>
      <c r="V91" s="12"/>
      <c r="W91" s="12"/>
      <c r="X91" s="12"/>
      <c r="Y91" s="12"/>
      <c r="Z91" s="12"/>
      <c r="AA91" s="12"/>
      <c r="AB91" s="12"/>
      <c r="AC91" s="12"/>
      <c r="AD91" s="12"/>
      <c r="AE91" s="12"/>
    </row>
    <row r="92" spans="1:31" s="3" customFormat="1" ht="14.25" thickTop="1" thickBot="1">
      <c r="A92" s="67"/>
      <c r="B92" s="37" t="s">
        <v>675</v>
      </c>
      <c r="C92" s="350" t="s">
        <v>8</v>
      </c>
      <c r="D92" s="351" t="s">
        <v>9</v>
      </c>
      <c r="E92" s="350" t="s">
        <v>10</v>
      </c>
      <c r="F92" s="350" t="s">
        <v>11</v>
      </c>
      <c r="G92" s="352" t="s">
        <v>12</v>
      </c>
      <c r="H92" s="377" t="s">
        <v>13</v>
      </c>
      <c r="I92" s="378" t="s">
        <v>14</v>
      </c>
      <c r="J92" s="344" t="str">
        <f t="shared" si="2"/>
        <v xml:space="preserve"> </v>
      </c>
      <c r="K92" s="344" t="str">
        <f t="shared" si="3"/>
        <v xml:space="preserve"> </v>
      </c>
      <c r="L92" s="14"/>
      <c r="M92" s="14"/>
      <c r="N92" s="14"/>
      <c r="O92" s="14"/>
      <c r="P92" s="14"/>
      <c r="Q92" s="14"/>
      <c r="R92" s="14"/>
      <c r="S92" s="14"/>
      <c r="T92" s="14"/>
      <c r="U92" s="14"/>
      <c r="V92" s="14"/>
      <c r="W92" s="14"/>
      <c r="X92" s="14"/>
      <c r="Y92" s="14"/>
      <c r="Z92" s="14"/>
      <c r="AA92" s="14"/>
      <c r="AB92" s="14"/>
      <c r="AC92" s="14"/>
      <c r="AD92" s="14"/>
      <c r="AE92" s="14"/>
    </row>
    <row r="93" spans="1:31" ht="39" thickTop="1">
      <c r="A93" s="33"/>
      <c r="B93" s="66"/>
      <c r="C93" s="31" t="s">
        <v>676</v>
      </c>
      <c r="D93" s="52" t="s">
        <v>677</v>
      </c>
      <c r="E93" s="51" t="s">
        <v>17</v>
      </c>
      <c r="F93" s="51"/>
      <c r="G93" s="50"/>
      <c r="H93" s="83"/>
      <c r="I93" s="170"/>
      <c r="J93" s="344">
        <f t="shared" si="2"/>
        <v>0</v>
      </c>
      <c r="K93" s="344" t="str">
        <f t="shared" si="3"/>
        <v xml:space="preserve"> </v>
      </c>
      <c r="L93" s="12"/>
      <c r="M93" s="12"/>
      <c r="N93" s="12"/>
      <c r="O93" s="12"/>
      <c r="P93" s="12"/>
      <c r="Q93" s="12"/>
      <c r="R93" s="12"/>
      <c r="S93" s="12"/>
      <c r="T93" s="12"/>
      <c r="U93" s="12"/>
      <c r="V93" s="12"/>
      <c r="W93" s="12"/>
      <c r="X93" s="12"/>
      <c r="Y93" s="12"/>
      <c r="Z93" s="12"/>
      <c r="AA93" s="12"/>
      <c r="AB93" s="12"/>
      <c r="AC93" s="12"/>
      <c r="AD93" s="12"/>
      <c r="AE93" s="12"/>
    </row>
    <row r="94" spans="1:31" ht="25.5">
      <c r="A94" s="33"/>
      <c r="B94" s="65"/>
      <c r="C94" s="31" t="s">
        <v>678</v>
      </c>
      <c r="D94" s="30" t="s">
        <v>679</v>
      </c>
      <c r="E94" s="29" t="s">
        <v>17</v>
      </c>
      <c r="F94" s="29"/>
      <c r="G94" s="28"/>
      <c r="H94" s="83"/>
      <c r="I94" s="170"/>
      <c r="J94" s="344">
        <f t="shared" si="2"/>
        <v>0</v>
      </c>
      <c r="K94" s="344" t="str">
        <f t="shared" si="3"/>
        <v xml:space="preserve"> </v>
      </c>
      <c r="L94" s="12"/>
      <c r="M94" s="12"/>
      <c r="N94" s="12"/>
      <c r="O94" s="12"/>
      <c r="P94" s="12"/>
      <c r="Q94" s="12"/>
      <c r="R94" s="12"/>
      <c r="S94" s="12"/>
      <c r="T94" s="12"/>
      <c r="U94" s="12"/>
      <c r="V94" s="12"/>
      <c r="W94" s="12"/>
      <c r="X94" s="12"/>
      <c r="Y94" s="12"/>
      <c r="Z94" s="12"/>
      <c r="AA94" s="12"/>
      <c r="AB94" s="12"/>
      <c r="AC94" s="12"/>
      <c r="AD94" s="12"/>
      <c r="AE94" s="12"/>
    </row>
    <row r="95" spans="1:31" ht="38.25">
      <c r="A95" s="33"/>
      <c r="B95" s="65"/>
      <c r="C95" s="31" t="s">
        <v>680</v>
      </c>
      <c r="D95" s="30" t="s">
        <v>681</v>
      </c>
      <c r="E95" s="29" t="s">
        <v>17</v>
      </c>
      <c r="F95" s="29"/>
      <c r="G95" s="28"/>
      <c r="H95" s="83"/>
      <c r="I95" s="170"/>
      <c r="J95" s="344">
        <f t="shared" si="2"/>
        <v>0</v>
      </c>
      <c r="K95" s="344" t="str">
        <f t="shared" si="3"/>
        <v xml:space="preserve"> </v>
      </c>
      <c r="L95" s="12"/>
      <c r="M95" s="12"/>
      <c r="N95" s="12"/>
      <c r="O95" s="12"/>
      <c r="P95" s="12"/>
      <c r="Q95" s="12"/>
      <c r="R95" s="12"/>
      <c r="S95" s="12"/>
      <c r="T95" s="12"/>
      <c r="U95" s="12"/>
      <c r="V95" s="12"/>
      <c r="W95" s="12"/>
      <c r="X95" s="12"/>
      <c r="Y95" s="12"/>
      <c r="Z95" s="12"/>
      <c r="AA95" s="12"/>
      <c r="AB95" s="12"/>
      <c r="AC95" s="12"/>
      <c r="AD95" s="12"/>
      <c r="AE95" s="12"/>
    </row>
    <row r="96" spans="1:31" ht="25.5">
      <c r="A96" s="33"/>
      <c r="B96" s="65"/>
      <c r="C96" s="31" t="s">
        <v>682</v>
      </c>
      <c r="D96" s="30" t="s">
        <v>683</v>
      </c>
      <c r="E96" s="29" t="s">
        <v>17</v>
      </c>
      <c r="F96" s="29"/>
      <c r="G96" s="28"/>
      <c r="H96" s="83"/>
      <c r="I96" s="170"/>
      <c r="J96" s="344">
        <f t="shared" si="2"/>
        <v>0</v>
      </c>
      <c r="K96" s="344" t="str">
        <f t="shared" si="3"/>
        <v xml:space="preserve"> </v>
      </c>
      <c r="L96" s="12"/>
      <c r="M96" s="12"/>
      <c r="N96" s="12"/>
      <c r="O96" s="12"/>
      <c r="P96" s="12"/>
      <c r="Q96" s="12"/>
      <c r="R96" s="12"/>
      <c r="S96" s="12"/>
      <c r="T96" s="12"/>
      <c r="U96" s="12"/>
      <c r="V96" s="12"/>
      <c r="W96" s="12"/>
      <c r="X96" s="12"/>
      <c r="Y96" s="12"/>
      <c r="Z96" s="12"/>
      <c r="AA96" s="12"/>
      <c r="AB96" s="12"/>
      <c r="AC96" s="12"/>
      <c r="AD96" s="12"/>
      <c r="AE96" s="12"/>
    </row>
    <row r="97" spans="1:31" ht="38.25">
      <c r="A97" s="33"/>
      <c r="B97" s="65"/>
      <c r="C97" s="31" t="s">
        <v>684</v>
      </c>
      <c r="D97" s="30" t="s">
        <v>685</v>
      </c>
      <c r="E97" s="29" t="s">
        <v>17</v>
      </c>
      <c r="F97" s="29"/>
      <c r="G97" s="28"/>
      <c r="H97" s="83"/>
      <c r="I97" s="170"/>
      <c r="J97" s="344">
        <f t="shared" si="2"/>
        <v>0</v>
      </c>
      <c r="K97" s="344" t="str">
        <f t="shared" si="3"/>
        <v xml:space="preserve"> </v>
      </c>
      <c r="L97" s="12"/>
      <c r="M97" s="12"/>
      <c r="N97" s="12"/>
      <c r="O97" s="12"/>
      <c r="P97" s="12"/>
      <c r="Q97" s="12"/>
      <c r="R97" s="12"/>
      <c r="S97" s="12"/>
      <c r="T97" s="12"/>
      <c r="U97" s="12"/>
      <c r="V97" s="12"/>
      <c r="W97" s="12"/>
      <c r="X97" s="12"/>
      <c r="Y97" s="12"/>
      <c r="Z97" s="12"/>
      <c r="AA97" s="12"/>
      <c r="AB97" s="12"/>
      <c r="AC97" s="12"/>
      <c r="AD97" s="12"/>
      <c r="AE97" s="12"/>
    </row>
    <row r="98" spans="1:31" ht="25.5">
      <c r="A98" s="33"/>
      <c r="B98" s="65"/>
      <c r="C98" s="31" t="s">
        <v>686</v>
      </c>
      <c r="D98" s="30" t="s">
        <v>687</v>
      </c>
      <c r="E98" s="29" t="s">
        <v>17</v>
      </c>
      <c r="F98" s="29"/>
      <c r="G98" s="28"/>
      <c r="H98" s="83"/>
      <c r="I98" s="170"/>
      <c r="J98" s="344">
        <f t="shared" si="2"/>
        <v>0</v>
      </c>
      <c r="K98" s="344" t="str">
        <f t="shared" si="3"/>
        <v xml:space="preserve"> </v>
      </c>
      <c r="L98" s="12"/>
      <c r="M98" s="12"/>
      <c r="N98" s="12"/>
      <c r="O98" s="12"/>
      <c r="P98" s="12"/>
      <c r="Q98" s="12"/>
      <c r="R98" s="12"/>
      <c r="S98" s="12"/>
      <c r="T98" s="12"/>
      <c r="U98" s="12"/>
      <c r="V98" s="12"/>
      <c r="W98" s="12"/>
      <c r="X98" s="12"/>
      <c r="Y98" s="12"/>
      <c r="Z98" s="12"/>
      <c r="AA98" s="12"/>
      <c r="AB98" s="12"/>
      <c r="AC98" s="12"/>
      <c r="AD98" s="12"/>
      <c r="AE98" s="12"/>
    </row>
    <row r="99" spans="1:31" ht="25.5">
      <c r="A99" s="33"/>
      <c r="B99" s="65"/>
      <c r="C99" s="31" t="s">
        <v>688</v>
      </c>
      <c r="D99" s="30" t="s">
        <v>689</v>
      </c>
      <c r="E99" s="29" t="s">
        <v>17</v>
      </c>
      <c r="F99" s="29"/>
      <c r="G99" s="28"/>
      <c r="H99" s="83"/>
      <c r="I99" s="170"/>
      <c r="J99" s="344">
        <f t="shared" si="2"/>
        <v>0</v>
      </c>
      <c r="K99" s="344" t="str">
        <f t="shared" si="3"/>
        <v xml:space="preserve"> </v>
      </c>
      <c r="L99" s="12"/>
      <c r="M99" s="12"/>
      <c r="N99" s="12"/>
      <c r="O99" s="12"/>
      <c r="P99" s="12"/>
      <c r="Q99" s="12"/>
      <c r="R99" s="12"/>
      <c r="S99" s="12"/>
      <c r="T99" s="12"/>
      <c r="U99" s="12"/>
      <c r="V99" s="12"/>
      <c r="W99" s="12"/>
      <c r="X99" s="12"/>
      <c r="Y99" s="12"/>
      <c r="Z99" s="12"/>
      <c r="AA99" s="12"/>
      <c r="AB99" s="12"/>
      <c r="AC99" s="12"/>
      <c r="AD99" s="12"/>
      <c r="AE99" s="12"/>
    </row>
    <row r="100" spans="1:31" ht="76.5">
      <c r="A100" s="33"/>
      <c r="B100" s="65"/>
      <c r="C100" s="31" t="s">
        <v>690</v>
      </c>
      <c r="D100" s="30" t="s">
        <v>691</v>
      </c>
      <c r="E100" s="29" t="s">
        <v>17</v>
      </c>
      <c r="F100" s="29"/>
      <c r="G100" s="28"/>
      <c r="H100" s="83"/>
      <c r="I100" s="170"/>
      <c r="J100" s="344">
        <f t="shared" si="2"/>
        <v>0</v>
      </c>
      <c r="K100" s="344" t="str">
        <f t="shared" si="3"/>
        <v xml:space="preserve"> </v>
      </c>
      <c r="L100" s="12"/>
      <c r="M100" s="12"/>
      <c r="N100" s="12"/>
      <c r="O100" s="12"/>
      <c r="P100" s="12"/>
      <c r="Q100" s="12"/>
      <c r="R100" s="12"/>
      <c r="S100" s="12"/>
      <c r="T100" s="12"/>
      <c r="U100" s="12"/>
      <c r="V100" s="12"/>
      <c r="W100" s="12"/>
      <c r="X100" s="12"/>
      <c r="Y100" s="12"/>
      <c r="Z100" s="12"/>
      <c r="AA100" s="12"/>
      <c r="AB100" s="12"/>
      <c r="AC100" s="12"/>
      <c r="AD100" s="12"/>
      <c r="AE100" s="12"/>
    </row>
    <row r="101" spans="1:31" ht="89.25">
      <c r="A101" s="33"/>
      <c r="B101" s="65"/>
      <c r="C101" s="31" t="s">
        <v>692</v>
      </c>
      <c r="D101" s="30" t="s">
        <v>693</v>
      </c>
      <c r="E101" s="29" t="s">
        <v>17</v>
      </c>
      <c r="F101" s="29"/>
      <c r="G101" s="28"/>
      <c r="H101" s="83"/>
      <c r="I101" s="170"/>
      <c r="J101" s="344">
        <f t="shared" si="2"/>
        <v>0</v>
      </c>
      <c r="K101" s="344" t="str">
        <f t="shared" si="3"/>
        <v xml:space="preserve"> </v>
      </c>
      <c r="L101" s="12"/>
      <c r="M101" s="12"/>
      <c r="N101" s="12"/>
      <c r="O101" s="12"/>
      <c r="P101" s="12"/>
      <c r="Q101" s="12"/>
      <c r="R101" s="12"/>
      <c r="S101" s="12"/>
      <c r="T101" s="12"/>
      <c r="U101" s="12"/>
      <c r="V101" s="12"/>
      <c r="W101" s="12"/>
      <c r="X101" s="12"/>
      <c r="Y101" s="12"/>
      <c r="Z101" s="12"/>
      <c r="AA101" s="12"/>
      <c r="AB101" s="12"/>
      <c r="AC101" s="12"/>
      <c r="AD101" s="12"/>
      <c r="AE101" s="12"/>
    </row>
    <row r="102" spans="1:31" ht="25.5">
      <c r="A102" s="33"/>
      <c r="B102" s="65"/>
      <c r="C102" s="31" t="s">
        <v>694</v>
      </c>
      <c r="D102" s="30" t="s">
        <v>695</v>
      </c>
      <c r="E102" s="29" t="s">
        <v>17</v>
      </c>
      <c r="F102" s="29"/>
      <c r="G102" s="28"/>
      <c r="H102" s="83"/>
      <c r="I102" s="170"/>
      <c r="J102" s="344">
        <f t="shared" si="2"/>
        <v>0</v>
      </c>
      <c r="K102" s="344" t="str">
        <f t="shared" si="3"/>
        <v xml:space="preserve"> </v>
      </c>
      <c r="L102" s="12"/>
      <c r="M102" s="12"/>
      <c r="N102" s="12"/>
      <c r="O102" s="12"/>
      <c r="P102" s="12"/>
      <c r="Q102" s="12"/>
      <c r="R102" s="12"/>
      <c r="S102" s="12"/>
      <c r="T102" s="12"/>
      <c r="U102" s="12"/>
      <c r="V102" s="12"/>
      <c r="W102" s="12"/>
      <c r="X102" s="12"/>
      <c r="Y102" s="12"/>
      <c r="Z102" s="12"/>
      <c r="AA102" s="12"/>
      <c r="AB102" s="12"/>
      <c r="AC102" s="12"/>
      <c r="AD102" s="12"/>
      <c r="AE102" s="12"/>
    </row>
    <row r="103" spans="1:31" ht="51">
      <c r="A103" s="33"/>
      <c r="B103" s="65"/>
      <c r="C103" s="31" t="s">
        <v>696</v>
      </c>
      <c r="D103" s="30" t="s">
        <v>697</v>
      </c>
      <c r="E103" s="29" t="s">
        <v>17</v>
      </c>
      <c r="F103" s="29"/>
      <c r="G103" s="28" t="s">
        <v>698</v>
      </c>
      <c r="H103" s="83"/>
      <c r="I103" s="170"/>
      <c r="J103" s="344">
        <f t="shared" si="2"/>
        <v>0</v>
      </c>
      <c r="K103" s="344" t="str">
        <f t="shared" si="3"/>
        <v xml:space="preserve"> </v>
      </c>
      <c r="L103" s="12"/>
      <c r="M103" s="12"/>
      <c r="N103" s="12"/>
      <c r="O103" s="12"/>
      <c r="P103" s="12"/>
      <c r="Q103" s="12"/>
      <c r="R103" s="12"/>
      <c r="S103" s="12"/>
      <c r="T103" s="12"/>
      <c r="U103" s="12"/>
      <c r="V103" s="12"/>
      <c r="W103" s="12"/>
      <c r="X103" s="12"/>
      <c r="Y103" s="12"/>
      <c r="Z103" s="12"/>
      <c r="AA103" s="12"/>
      <c r="AB103" s="12"/>
      <c r="AC103" s="12"/>
      <c r="AD103" s="12"/>
      <c r="AE103" s="12"/>
    </row>
    <row r="104" spans="1:31" ht="38.25">
      <c r="A104" s="33"/>
      <c r="B104" s="65"/>
      <c r="C104" s="31" t="s">
        <v>699</v>
      </c>
      <c r="D104" s="30" t="s">
        <v>700</v>
      </c>
      <c r="E104" s="29" t="s">
        <v>17</v>
      </c>
      <c r="F104" s="29"/>
      <c r="G104" s="28"/>
      <c r="H104" s="83"/>
      <c r="I104" s="170"/>
      <c r="J104" s="344">
        <f t="shared" si="2"/>
        <v>0</v>
      </c>
      <c r="K104" s="344" t="str">
        <f t="shared" si="3"/>
        <v xml:space="preserve"> </v>
      </c>
      <c r="L104" s="12"/>
      <c r="M104" s="12"/>
      <c r="N104" s="12"/>
      <c r="O104" s="12"/>
      <c r="P104" s="12"/>
      <c r="Q104" s="12"/>
      <c r="R104" s="12"/>
      <c r="S104" s="12"/>
      <c r="T104" s="12"/>
      <c r="U104" s="12"/>
      <c r="V104" s="12"/>
      <c r="W104" s="12"/>
      <c r="X104" s="12"/>
      <c r="Y104" s="12"/>
      <c r="Z104" s="12"/>
      <c r="AA104" s="12"/>
      <c r="AB104" s="12"/>
      <c r="AC104" s="12"/>
      <c r="AD104" s="12"/>
      <c r="AE104" s="12"/>
    </row>
    <row r="105" spans="1:31" ht="38.25">
      <c r="A105" s="33"/>
      <c r="B105" s="65"/>
      <c r="C105" s="31" t="s">
        <v>701</v>
      </c>
      <c r="D105" s="30" t="s">
        <v>702</v>
      </c>
      <c r="E105" s="55" t="s">
        <v>17</v>
      </c>
      <c r="F105" s="29"/>
      <c r="G105" s="28" t="s">
        <v>703</v>
      </c>
      <c r="H105" s="83"/>
      <c r="I105" s="170"/>
      <c r="J105" s="344">
        <f t="shared" si="2"/>
        <v>0</v>
      </c>
      <c r="K105" s="344" t="str">
        <f t="shared" si="3"/>
        <v xml:space="preserve"> </v>
      </c>
      <c r="L105" s="12"/>
      <c r="M105" s="12"/>
      <c r="N105" s="12"/>
      <c r="O105" s="12"/>
      <c r="P105" s="12"/>
      <c r="Q105" s="12"/>
      <c r="R105" s="12"/>
      <c r="S105" s="12"/>
      <c r="T105" s="12"/>
      <c r="U105" s="12"/>
      <c r="V105" s="12"/>
      <c r="W105" s="12"/>
      <c r="X105" s="12"/>
      <c r="Y105" s="12"/>
      <c r="Z105" s="12"/>
      <c r="AA105" s="12"/>
      <c r="AB105" s="12"/>
      <c r="AC105" s="12"/>
      <c r="AD105" s="12"/>
      <c r="AE105" s="12"/>
    </row>
    <row r="106" spans="1:31">
      <c r="A106" s="33"/>
      <c r="B106" s="65"/>
      <c r="C106" s="31" t="s">
        <v>704</v>
      </c>
      <c r="D106" s="30" t="s">
        <v>705</v>
      </c>
      <c r="E106" s="29" t="s">
        <v>17</v>
      </c>
      <c r="F106" s="29"/>
      <c r="G106" s="28"/>
      <c r="H106" s="83"/>
      <c r="I106" s="170"/>
      <c r="J106" s="344">
        <f t="shared" si="2"/>
        <v>0</v>
      </c>
      <c r="K106" s="344" t="str">
        <f t="shared" si="3"/>
        <v xml:space="preserve"> </v>
      </c>
      <c r="L106" s="12"/>
      <c r="M106" s="12"/>
      <c r="N106" s="12"/>
      <c r="O106" s="12"/>
      <c r="P106" s="12"/>
      <c r="Q106" s="12"/>
      <c r="R106" s="12"/>
      <c r="S106" s="12"/>
      <c r="T106" s="12"/>
      <c r="U106" s="12"/>
      <c r="V106" s="12"/>
      <c r="W106" s="12"/>
      <c r="X106" s="12"/>
      <c r="Y106" s="12"/>
      <c r="Z106" s="12"/>
      <c r="AA106" s="12"/>
      <c r="AB106" s="12"/>
      <c r="AC106" s="12"/>
      <c r="AD106" s="12"/>
      <c r="AE106" s="12"/>
    </row>
    <row r="107" spans="1:31" ht="38.25">
      <c r="A107" s="33"/>
      <c r="B107" s="65"/>
      <c r="C107" s="423" t="s">
        <v>706</v>
      </c>
      <c r="D107" s="30" t="s">
        <v>707</v>
      </c>
      <c r="E107" s="55" t="s">
        <v>17</v>
      </c>
      <c r="F107" s="29"/>
      <c r="G107" s="28"/>
      <c r="H107" s="83"/>
      <c r="I107" s="170"/>
      <c r="J107" s="344">
        <f t="shared" si="2"/>
        <v>0</v>
      </c>
      <c r="K107" s="344" t="str">
        <f t="shared" si="3"/>
        <v xml:space="preserve"> </v>
      </c>
      <c r="L107" s="12"/>
      <c r="M107" s="12"/>
      <c r="N107" s="12"/>
      <c r="O107" s="12"/>
      <c r="P107" s="12"/>
      <c r="Q107" s="12"/>
      <c r="R107" s="12"/>
      <c r="S107" s="12"/>
      <c r="T107" s="12"/>
      <c r="U107" s="12"/>
      <c r="V107" s="12"/>
      <c r="W107" s="12"/>
      <c r="X107" s="12"/>
      <c r="Y107" s="12"/>
      <c r="Z107" s="12"/>
      <c r="AA107" s="12"/>
      <c r="AB107" s="12"/>
      <c r="AC107" s="12"/>
      <c r="AD107" s="12"/>
      <c r="AE107" s="12"/>
    </row>
    <row r="108" spans="1:31">
      <c r="A108" s="33"/>
      <c r="B108" s="65"/>
      <c r="C108" s="424"/>
      <c r="D108" s="30" t="s">
        <v>708</v>
      </c>
      <c r="E108" s="29"/>
      <c r="F108" s="29" t="s">
        <v>17</v>
      </c>
      <c r="G108" s="28"/>
      <c r="H108" s="379"/>
      <c r="I108" s="170"/>
      <c r="J108" s="344">
        <f t="shared" si="2"/>
        <v>0</v>
      </c>
      <c r="K108" s="344">
        <f t="shared" si="3"/>
        <v>0</v>
      </c>
      <c r="L108" s="12"/>
      <c r="M108" s="12"/>
      <c r="N108" s="12"/>
      <c r="O108" s="12"/>
      <c r="P108" s="12"/>
      <c r="Q108" s="12"/>
      <c r="R108" s="12"/>
      <c r="S108" s="12"/>
      <c r="T108" s="12"/>
      <c r="U108" s="12"/>
      <c r="V108" s="12"/>
      <c r="W108" s="12"/>
      <c r="X108" s="12"/>
      <c r="Y108" s="12"/>
      <c r="Z108" s="12"/>
      <c r="AA108" s="12"/>
      <c r="AB108" s="12"/>
      <c r="AC108" s="12"/>
      <c r="AD108" s="12"/>
      <c r="AE108" s="12"/>
    </row>
    <row r="109" spans="1:31" ht="38.25">
      <c r="A109" s="33"/>
      <c r="B109" s="65"/>
      <c r="C109" s="31" t="s">
        <v>709</v>
      </c>
      <c r="D109" s="30" t="s">
        <v>710</v>
      </c>
      <c r="E109" s="29" t="s">
        <v>17</v>
      </c>
      <c r="F109" s="29"/>
      <c r="G109" s="28"/>
      <c r="H109" s="83"/>
      <c r="I109" s="170"/>
      <c r="J109" s="344">
        <f t="shared" si="2"/>
        <v>0</v>
      </c>
      <c r="K109" s="344" t="str">
        <f t="shared" si="3"/>
        <v xml:space="preserve"> </v>
      </c>
      <c r="L109" s="12"/>
      <c r="M109" s="12"/>
      <c r="N109" s="12"/>
      <c r="O109" s="12"/>
      <c r="P109" s="12"/>
      <c r="Q109" s="12"/>
      <c r="R109" s="12"/>
      <c r="S109" s="12"/>
      <c r="T109" s="12"/>
      <c r="U109" s="12"/>
      <c r="V109" s="12"/>
      <c r="W109" s="12"/>
      <c r="X109" s="12"/>
      <c r="Y109" s="12"/>
      <c r="Z109" s="12"/>
      <c r="AA109" s="12"/>
      <c r="AB109" s="12"/>
      <c r="AC109" s="12"/>
      <c r="AD109" s="12"/>
      <c r="AE109" s="12"/>
    </row>
    <row r="110" spans="1:31" ht="39" thickBot="1">
      <c r="A110" s="33"/>
      <c r="B110" s="65"/>
      <c r="C110" s="31" t="s">
        <v>711</v>
      </c>
      <c r="D110" s="30" t="s">
        <v>712</v>
      </c>
      <c r="E110" s="29" t="s">
        <v>17</v>
      </c>
      <c r="F110" s="29"/>
      <c r="G110" s="28"/>
      <c r="H110" s="83"/>
      <c r="I110" s="170"/>
      <c r="J110" s="344">
        <f t="shared" si="2"/>
        <v>0</v>
      </c>
      <c r="K110" s="344" t="str">
        <f t="shared" si="3"/>
        <v xml:space="preserve"> </v>
      </c>
      <c r="L110" s="12"/>
      <c r="M110" s="12"/>
      <c r="N110" s="12"/>
      <c r="O110" s="12"/>
      <c r="P110" s="12"/>
      <c r="Q110" s="12"/>
      <c r="R110" s="12"/>
      <c r="S110" s="12"/>
      <c r="T110" s="12"/>
      <c r="U110" s="12"/>
      <c r="V110" s="12"/>
      <c r="W110" s="12"/>
      <c r="X110" s="12"/>
      <c r="Y110" s="12"/>
      <c r="Z110" s="12"/>
      <c r="AA110" s="12"/>
      <c r="AB110" s="12"/>
      <c r="AC110" s="12"/>
      <c r="AD110" s="12"/>
      <c r="AE110" s="12"/>
    </row>
    <row r="111" spans="1:31" s="35" customFormat="1" ht="27" thickTop="1" thickBot="1">
      <c r="A111" s="38" t="s">
        <v>713</v>
      </c>
      <c r="B111" s="37" t="s">
        <v>714</v>
      </c>
      <c r="C111" s="350" t="s">
        <v>8</v>
      </c>
      <c r="D111" s="351" t="s">
        <v>9</v>
      </c>
      <c r="E111" s="350" t="s">
        <v>10</v>
      </c>
      <c r="F111" s="350" t="s">
        <v>11</v>
      </c>
      <c r="G111" s="352" t="s">
        <v>12</v>
      </c>
      <c r="H111" s="377" t="s">
        <v>13</v>
      </c>
      <c r="I111" s="378" t="s">
        <v>14</v>
      </c>
      <c r="J111" s="344" t="str">
        <f t="shared" si="2"/>
        <v xml:space="preserve"> </v>
      </c>
      <c r="K111" s="344" t="str">
        <f t="shared" si="3"/>
        <v xml:space="preserve"> </v>
      </c>
      <c r="L111" s="36"/>
      <c r="M111" s="36"/>
      <c r="N111" s="36"/>
      <c r="O111" s="36"/>
      <c r="P111" s="36"/>
      <c r="Q111" s="36"/>
      <c r="R111" s="36"/>
      <c r="S111" s="36"/>
      <c r="T111" s="36"/>
      <c r="U111" s="36"/>
      <c r="V111" s="36"/>
      <c r="W111" s="36"/>
      <c r="X111" s="36"/>
      <c r="Y111" s="36"/>
      <c r="Z111" s="36"/>
      <c r="AA111" s="36"/>
      <c r="AB111" s="36"/>
      <c r="AC111" s="36"/>
      <c r="AD111" s="36"/>
      <c r="AE111" s="36"/>
    </row>
    <row r="112" spans="1:31" s="39" customFormat="1" ht="26.25" thickTop="1">
      <c r="A112" s="47"/>
      <c r="B112" s="46"/>
      <c r="C112" s="62" t="s">
        <v>715</v>
      </c>
      <c r="D112" s="324" t="s">
        <v>716</v>
      </c>
      <c r="E112" s="51" t="s">
        <v>17</v>
      </c>
      <c r="F112" s="51"/>
      <c r="G112" s="50"/>
      <c r="H112" s="83"/>
      <c r="I112" s="170"/>
      <c r="J112" s="344">
        <f t="shared" si="2"/>
        <v>0</v>
      </c>
      <c r="K112" s="344" t="str">
        <f t="shared" si="3"/>
        <v xml:space="preserve"> </v>
      </c>
      <c r="L112" s="40"/>
      <c r="M112" s="40"/>
      <c r="N112" s="40"/>
      <c r="O112" s="40"/>
      <c r="P112" s="40"/>
      <c r="Q112" s="40"/>
      <c r="R112" s="40"/>
      <c r="S112" s="40"/>
      <c r="T112" s="40"/>
      <c r="U112" s="40"/>
      <c r="V112" s="40"/>
      <c r="W112" s="40"/>
      <c r="X112" s="40"/>
      <c r="Y112" s="40"/>
      <c r="Z112" s="40"/>
      <c r="AA112" s="40"/>
      <c r="AB112" s="40"/>
      <c r="AC112" s="40"/>
      <c r="AD112" s="40"/>
      <c r="AE112" s="40"/>
    </row>
    <row r="113" spans="1:31" s="39" customFormat="1" ht="25.5">
      <c r="A113" s="47"/>
      <c r="B113" s="54"/>
      <c r="C113" s="62" t="s">
        <v>717</v>
      </c>
      <c r="D113" s="58" t="s">
        <v>718</v>
      </c>
      <c r="E113" s="57" t="s">
        <v>17</v>
      </c>
      <c r="F113" s="57"/>
      <c r="G113" s="56"/>
      <c r="H113" s="83"/>
      <c r="I113" s="170"/>
      <c r="J113" s="344">
        <f t="shared" si="2"/>
        <v>0</v>
      </c>
      <c r="K113" s="344" t="str">
        <f t="shared" si="3"/>
        <v xml:space="preserve"> </v>
      </c>
      <c r="L113" s="40"/>
      <c r="M113" s="40"/>
      <c r="N113" s="40"/>
      <c r="O113" s="40"/>
      <c r="P113" s="40"/>
      <c r="Q113" s="40"/>
      <c r="R113" s="40"/>
      <c r="S113" s="40"/>
      <c r="T113" s="40"/>
      <c r="U113" s="40"/>
      <c r="V113" s="40"/>
      <c r="W113" s="40"/>
      <c r="X113" s="40"/>
      <c r="Y113" s="40"/>
      <c r="Z113" s="40"/>
      <c r="AA113" s="40"/>
      <c r="AB113" s="40"/>
      <c r="AC113" s="40"/>
      <c r="AD113" s="40"/>
      <c r="AE113" s="40"/>
    </row>
    <row r="114" spans="1:31" s="39" customFormat="1" ht="26.25" thickBot="1">
      <c r="A114" s="47"/>
      <c r="B114" s="54"/>
      <c r="C114" s="62" t="s">
        <v>719</v>
      </c>
      <c r="D114" s="44" t="s">
        <v>720</v>
      </c>
      <c r="E114" s="42"/>
      <c r="F114" s="42" t="s">
        <v>17</v>
      </c>
      <c r="G114" s="41"/>
      <c r="H114" s="379"/>
      <c r="I114" s="170"/>
      <c r="J114" s="344">
        <f t="shared" si="2"/>
        <v>0</v>
      </c>
      <c r="K114" s="344">
        <f t="shared" si="3"/>
        <v>0</v>
      </c>
      <c r="L114" s="40"/>
      <c r="M114" s="40"/>
      <c r="N114" s="40"/>
      <c r="O114" s="40"/>
      <c r="P114" s="40"/>
      <c r="Q114" s="40"/>
      <c r="R114" s="40"/>
      <c r="S114" s="40"/>
      <c r="T114" s="40"/>
      <c r="U114" s="40"/>
      <c r="V114" s="40"/>
      <c r="W114" s="40"/>
      <c r="X114" s="40"/>
      <c r="Y114" s="40"/>
      <c r="Z114" s="40"/>
      <c r="AA114" s="40"/>
      <c r="AB114" s="40"/>
      <c r="AC114" s="40"/>
      <c r="AD114" s="40"/>
      <c r="AE114" s="40"/>
    </row>
    <row r="115" spans="1:31" s="35" customFormat="1" ht="14.25" thickTop="1" thickBot="1">
      <c r="A115" s="60"/>
      <c r="B115" s="37" t="s">
        <v>721</v>
      </c>
      <c r="C115" s="350" t="s">
        <v>8</v>
      </c>
      <c r="D115" s="351" t="s">
        <v>9</v>
      </c>
      <c r="E115" s="350" t="s">
        <v>10</v>
      </c>
      <c r="F115" s="350" t="s">
        <v>11</v>
      </c>
      <c r="G115" s="352" t="s">
        <v>12</v>
      </c>
      <c r="H115" s="377" t="s">
        <v>13</v>
      </c>
      <c r="I115" s="378" t="s">
        <v>14</v>
      </c>
      <c r="J115" s="344" t="str">
        <f t="shared" si="2"/>
        <v xml:space="preserve"> </v>
      </c>
      <c r="K115" s="344" t="str">
        <f t="shared" si="3"/>
        <v xml:space="preserve"> </v>
      </c>
      <c r="L115" s="36"/>
      <c r="M115" s="36"/>
      <c r="N115" s="36"/>
      <c r="O115" s="36"/>
      <c r="P115" s="36"/>
      <c r="Q115" s="36"/>
      <c r="R115" s="36"/>
      <c r="S115" s="36"/>
      <c r="T115" s="36"/>
      <c r="U115" s="36"/>
      <c r="V115" s="36"/>
      <c r="W115" s="36"/>
      <c r="X115" s="36"/>
      <c r="Y115" s="36"/>
      <c r="Z115" s="36"/>
      <c r="AA115" s="36"/>
      <c r="AB115" s="36"/>
      <c r="AC115" s="36"/>
      <c r="AD115" s="36"/>
      <c r="AE115" s="36"/>
    </row>
    <row r="116" spans="1:31" s="39" customFormat="1" ht="39.75" thickTop="1" thickBot="1">
      <c r="A116" s="47"/>
      <c r="B116" s="46"/>
      <c r="C116" s="59" t="s">
        <v>722</v>
      </c>
      <c r="D116" s="58" t="s">
        <v>723</v>
      </c>
      <c r="E116" s="57"/>
      <c r="F116" s="57" t="s">
        <v>17</v>
      </c>
      <c r="G116" s="56" t="s">
        <v>724</v>
      </c>
      <c r="H116" s="379"/>
      <c r="I116" s="170"/>
      <c r="J116" s="344">
        <f t="shared" si="2"/>
        <v>0</v>
      </c>
      <c r="K116" s="344">
        <f t="shared" si="3"/>
        <v>0</v>
      </c>
      <c r="L116" s="40"/>
      <c r="M116" s="40"/>
      <c r="N116" s="40"/>
      <c r="O116" s="40"/>
      <c r="P116" s="40"/>
      <c r="Q116" s="40"/>
      <c r="R116" s="40"/>
      <c r="S116" s="40"/>
      <c r="T116" s="40"/>
      <c r="U116" s="40"/>
      <c r="V116" s="40"/>
      <c r="W116" s="40"/>
      <c r="X116" s="40"/>
      <c r="Y116" s="40"/>
      <c r="Z116" s="40"/>
      <c r="AA116" s="40"/>
      <c r="AB116" s="40"/>
      <c r="AC116" s="40"/>
      <c r="AD116" s="40"/>
      <c r="AE116" s="40"/>
    </row>
    <row r="117" spans="1:31" s="35" customFormat="1" ht="14.25" thickTop="1" thickBot="1">
      <c r="A117" s="60"/>
      <c r="B117" s="37" t="s">
        <v>725</v>
      </c>
      <c r="C117" s="350" t="s">
        <v>8</v>
      </c>
      <c r="D117" s="351" t="s">
        <v>9</v>
      </c>
      <c r="E117" s="350" t="s">
        <v>10</v>
      </c>
      <c r="F117" s="350" t="s">
        <v>11</v>
      </c>
      <c r="G117" s="352" t="s">
        <v>12</v>
      </c>
      <c r="H117" s="377" t="s">
        <v>13</v>
      </c>
      <c r="I117" s="378" t="s">
        <v>14</v>
      </c>
      <c r="J117" s="344" t="str">
        <f t="shared" si="2"/>
        <v xml:space="preserve"> </v>
      </c>
      <c r="K117" s="344" t="str">
        <f t="shared" si="3"/>
        <v xml:space="preserve"> </v>
      </c>
      <c r="L117" s="36"/>
      <c r="M117" s="36"/>
      <c r="N117" s="36"/>
      <c r="O117" s="36"/>
      <c r="P117" s="36"/>
      <c r="Q117" s="36"/>
      <c r="R117" s="36"/>
      <c r="S117" s="36"/>
      <c r="T117" s="36"/>
      <c r="U117" s="36"/>
      <c r="V117" s="36"/>
      <c r="W117" s="36"/>
      <c r="X117" s="36"/>
      <c r="Y117" s="36"/>
      <c r="Z117" s="36"/>
      <c r="AA117" s="36"/>
      <c r="AB117" s="36"/>
      <c r="AC117" s="36"/>
      <c r="AD117" s="36"/>
      <c r="AE117" s="36"/>
    </row>
    <row r="118" spans="1:31" s="39" customFormat="1" ht="35.25" thickTop="1" thickBot="1">
      <c r="A118" s="47"/>
      <c r="B118" s="46"/>
      <c r="C118" s="59" t="s">
        <v>726</v>
      </c>
      <c r="D118" s="58" t="s">
        <v>727</v>
      </c>
      <c r="E118" s="57"/>
      <c r="F118" s="57" t="s">
        <v>17</v>
      </c>
      <c r="G118" s="56" t="s">
        <v>728</v>
      </c>
      <c r="H118" s="379"/>
      <c r="I118" s="170"/>
      <c r="J118" s="344">
        <f t="shared" si="2"/>
        <v>0</v>
      </c>
      <c r="K118" s="344">
        <f t="shared" si="3"/>
        <v>0</v>
      </c>
      <c r="L118" s="40"/>
      <c r="M118" s="40"/>
      <c r="N118" s="40"/>
      <c r="O118" s="40"/>
      <c r="P118" s="40"/>
      <c r="Q118" s="40"/>
      <c r="R118" s="40"/>
      <c r="S118" s="40"/>
      <c r="T118" s="40"/>
      <c r="U118" s="40"/>
      <c r="V118" s="40"/>
      <c r="W118" s="40"/>
      <c r="X118" s="40"/>
      <c r="Y118" s="40"/>
      <c r="Z118" s="40"/>
      <c r="AA118" s="40"/>
      <c r="AB118" s="40"/>
      <c r="AC118" s="40"/>
      <c r="AD118" s="40"/>
      <c r="AE118" s="40"/>
    </row>
    <row r="119" spans="1:31" s="35" customFormat="1" ht="27" thickTop="1" thickBot="1">
      <c r="A119" s="38" t="s">
        <v>729</v>
      </c>
      <c r="B119" s="37" t="s">
        <v>730</v>
      </c>
      <c r="C119" s="350" t="s">
        <v>8</v>
      </c>
      <c r="D119" s="351" t="s">
        <v>9</v>
      </c>
      <c r="E119" s="350" t="s">
        <v>10</v>
      </c>
      <c r="F119" s="350" t="s">
        <v>11</v>
      </c>
      <c r="G119" s="352" t="s">
        <v>12</v>
      </c>
      <c r="H119" s="377" t="s">
        <v>13</v>
      </c>
      <c r="I119" s="378" t="s">
        <v>14</v>
      </c>
      <c r="J119" s="344" t="str">
        <f t="shared" si="2"/>
        <v xml:space="preserve"> </v>
      </c>
      <c r="K119" s="344" t="str">
        <f t="shared" si="3"/>
        <v xml:space="preserve"> </v>
      </c>
      <c r="L119" s="36"/>
      <c r="M119" s="36"/>
      <c r="N119" s="36"/>
      <c r="O119" s="36"/>
      <c r="P119" s="36"/>
      <c r="Q119" s="36"/>
      <c r="R119" s="36"/>
      <c r="S119" s="36"/>
      <c r="T119" s="36"/>
      <c r="U119" s="36"/>
      <c r="V119" s="36"/>
      <c r="W119" s="36"/>
      <c r="X119" s="36"/>
      <c r="Y119" s="36"/>
      <c r="Z119" s="36"/>
      <c r="AA119" s="36"/>
      <c r="AB119" s="36"/>
      <c r="AC119" s="36"/>
      <c r="AD119" s="36"/>
      <c r="AE119" s="36"/>
    </row>
    <row r="120" spans="1:31" s="39" customFormat="1" ht="51.75" thickTop="1">
      <c r="A120" s="47"/>
      <c r="B120" s="46"/>
      <c r="C120" s="300" t="s">
        <v>731</v>
      </c>
      <c r="D120" s="30" t="s">
        <v>732</v>
      </c>
      <c r="E120" s="29"/>
      <c r="F120" s="29" t="s">
        <v>17</v>
      </c>
      <c r="G120" s="28"/>
      <c r="H120" s="379"/>
      <c r="I120" s="170"/>
      <c r="J120" s="344">
        <f t="shared" si="2"/>
        <v>0</v>
      </c>
      <c r="K120" s="344">
        <f t="shared" si="3"/>
        <v>0</v>
      </c>
      <c r="L120" s="40"/>
      <c r="M120" s="40"/>
      <c r="N120" s="40"/>
      <c r="O120" s="40"/>
      <c r="P120" s="40"/>
      <c r="Q120" s="40"/>
      <c r="R120" s="40"/>
      <c r="S120" s="40"/>
      <c r="T120" s="40"/>
      <c r="U120" s="40"/>
      <c r="V120" s="40"/>
      <c r="W120" s="40"/>
      <c r="X120" s="40"/>
      <c r="Y120" s="40"/>
      <c r="Z120" s="40"/>
      <c r="AA120" s="40"/>
      <c r="AB120" s="40"/>
      <c r="AC120" s="40"/>
      <c r="AD120" s="40"/>
      <c r="AE120" s="40"/>
    </row>
    <row r="121" spans="1:31" s="39" customFormat="1" ht="38.25">
      <c r="A121" s="47"/>
      <c r="B121" s="46"/>
      <c r="C121" s="300" t="s">
        <v>733</v>
      </c>
      <c r="D121" s="30" t="s">
        <v>734</v>
      </c>
      <c r="E121" s="29"/>
      <c r="F121" s="29" t="s">
        <v>17</v>
      </c>
      <c r="G121" s="28" t="s">
        <v>735</v>
      </c>
      <c r="H121" s="379"/>
      <c r="I121" s="170"/>
      <c r="J121" s="344">
        <f t="shared" si="2"/>
        <v>0</v>
      </c>
      <c r="K121" s="344">
        <f t="shared" si="3"/>
        <v>0</v>
      </c>
      <c r="L121" s="40"/>
      <c r="M121" s="40"/>
      <c r="N121" s="40"/>
      <c r="O121" s="40"/>
      <c r="P121" s="40"/>
      <c r="Q121" s="40"/>
      <c r="R121" s="40"/>
      <c r="S121" s="40"/>
      <c r="T121" s="40"/>
      <c r="U121" s="40"/>
      <c r="V121" s="40"/>
      <c r="W121" s="40"/>
      <c r="X121" s="40"/>
      <c r="Y121" s="40"/>
      <c r="Z121" s="40"/>
      <c r="AA121" s="40"/>
      <c r="AB121" s="40"/>
      <c r="AC121" s="40"/>
      <c r="AD121" s="40"/>
      <c r="AE121" s="40"/>
    </row>
    <row r="122" spans="1:31" s="39" customFormat="1" ht="57" thickBot="1">
      <c r="A122" s="47"/>
      <c r="B122" s="46"/>
      <c r="C122" s="300" t="s">
        <v>736</v>
      </c>
      <c r="D122" s="44" t="s">
        <v>737</v>
      </c>
      <c r="E122" s="42"/>
      <c r="F122" s="42" t="s">
        <v>17</v>
      </c>
      <c r="G122" s="41" t="s">
        <v>738</v>
      </c>
      <c r="H122" s="379"/>
      <c r="I122" s="170"/>
      <c r="J122" s="344">
        <f t="shared" si="2"/>
        <v>0</v>
      </c>
      <c r="K122" s="344">
        <f t="shared" si="3"/>
        <v>0</v>
      </c>
      <c r="L122" s="40"/>
      <c r="M122" s="40"/>
      <c r="N122" s="40"/>
      <c r="O122" s="40"/>
      <c r="P122" s="40"/>
      <c r="Q122" s="40"/>
      <c r="R122" s="40"/>
      <c r="S122" s="40"/>
      <c r="T122" s="40"/>
      <c r="U122" s="40"/>
      <c r="V122" s="40"/>
      <c r="W122" s="40"/>
      <c r="X122" s="40"/>
      <c r="Y122" s="40"/>
      <c r="Z122" s="40"/>
      <c r="AA122" s="40"/>
      <c r="AB122" s="40"/>
      <c r="AC122" s="40"/>
      <c r="AD122" s="40"/>
      <c r="AE122" s="40"/>
    </row>
    <row r="123" spans="1:31" s="35" customFormat="1" ht="14.25" thickTop="1" thickBot="1">
      <c r="A123" s="38" t="s">
        <v>739</v>
      </c>
      <c r="B123" s="37" t="s">
        <v>740</v>
      </c>
      <c r="C123" s="350" t="s">
        <v>8</v>
      </c>
      <c r="D123" s="351" t="s">
        <v>9</v>
      </c>
      <c r="E123" s="350" t="s">
        <v>10</v>
      </c>
      <c r="F123" s="350" t="s">
        <v>11</v>
      </c>
      <c r="G123" s="352" t="s">
        <v>12</v>
      </c>
      <c r="H123" s="377" t="s">
        <v>13</v>
      </c>
      <c r="I123" s="378" t="s">
        <v>14</v>
      </c>
      <c r="J123" s="344" t="str">
        <f t="shared" si="2"/>
        <v xml:space="preserve"> </v>
      </c>
      <c r="K123" s="344" t="str">
        <f t="shared" si="3"/>
        <v xml:space="preserve"> </v>
      </c>
      <c r="L123" s="36"/>
      <c r="M123" s="36"/>
      <c r="N123" s="36"/>
      <c r="O123" s="36"/>
      <c r="P123" s="36"/>
      <c r="Q123" s="36"/>
      <c r="R123" s="36"/>
      <c r="S123" s="36"/>
      <c r="T123" s="36"/>
      <c r="U123" s="36"/>
      <c r="V123" s="36"/>
      <c r="W123" s="36"/>
      <c r="X123" s="36"/>
      <c r="Y123" s="36"/>
      <c r="Z123" s="36"/>
      <c r="AA123" s="36"/>
      <c r="AB123" s="36"/>
      <c r="AC123" s="36"/>
      <c r="AD123" s="36"/>
      <c r="AE123" s="36"/>
    </row>
    <row r="124" spans="1:31" s="39" customFormat="1" ht="68.25" thickTop="1">
      <c r="A124" s="47"/>
      <c r="B124" s="46"/>
      <c r="C124" s="53" t="s">
        <v>741</v>
      </c>
      <c r="D124" s="30" t="s">
        <v>742</v>
      </c>
      <c r="E124" s="29" t="s">
        <v>17</v>
      </c>
      <c r="F124" s="29"/>
      <c r="G124" s="28" t="s">
        <v>743</v>
      </c>
      <c r="H124" s="83"/>
      <c r="I124" s="170"/>
      <c r="J124" s="344">
        <f t="shared" si="2"/>
        <v>0</v>
      </c>
      <c r="K124" s="344" t="str">
        <f t="shared" si="3"/>
        <v xml:space="preserve"> </v>
      </c>
      <c r="L124" s="40"/>
      <c r="M124" s="40"/>
      <c r="N124" s="40"/>
      <c r="O124" s="40"/>
      <c r="P124" s="40"/>
      <c r="Q124" s="40"/>
      <c r="R124" s="40"/>
      <c r="S124" s="40"/>
      <c r="T124" s="40"/>
      <c r="U124" s="40"/>
      <c r="V124" s="40"/>
      <c r="W124" s="40"/>
      <c r="X124" s="40"/>
      <c r="Y124" s="40"/>
      <c r="Z124" s="40"/>
      <c r="AA124" s="40"/>
      <c r="AB124" s="40"/>
      <c r="AC124" s="40"/>
      <c r="AD124" s="40"/>
      <c r="AE124" s="40"/>
    </row>
    <row r="125" spans="1:31" s="39" customFormat="1" ht="38.25">
      <c r="A125" s="47"/>
      <c r="B125" s="46"/>
      <c r="C125" s="48" t="s">
        <v>744</v>
      </c>
      <c r="D125" s="44" t="s">
        <v>745</v>
      </c>
      <c r="E125" s="42" t="s">
        <v>17</v>
      </c>
      <c r="F125" s="42"/>
      <c r="G125" s="41"/>
      <c r="H125" s="83"/>
      <c r="I125" s="170"/>
      <c r="J125" s="344">
        <f t="shared" si="2"/>
        <v>0</v>
      </c>
      <c r="K125" s="344" t="str">
        <f t="shared" si="3"/>
        <v xml:space="preserve"> </v>
      </c>
      <c r="L125" s="40"/>
      <c r="M125" s="40"/>
      <c r="N125" s="40"/>
      <c r="O125" s="40"/>
      <c r="P125" s="40"/>
      <c r="Q125" s="40"/>
      <c r="R125" s="40"/>
      <c r="S125" s="40"/>
      <c r="T125" s="40"/>
      <c r="U125" s="40"/>
      <c r="V125" s="40"/>
      <c r="W125" s="40"/>
      <c r="X125" s="40"/>
      <c r="Y125" s="40"/>
      <c r="Z125" s="40"/>
      <c r="AA125" s="40"/>
      <c r="AB125" s="40"/>
      <c r="AC125" s="40"/>
      <c r="AD125" s="40"/>
      <c r="AE125" s="40"/>
    </row>
    <row r="126" spans="1:31" s="39" customFormat="1" ht="23.25" thickBot="1">
      <c r="A126" s="47"/>
      <c r="B126" s="46"/>
      <c r="C126" s="129" t="s">
        <v>746</v>
      </c>
      <c r="D126" s="44" t="s">
        <v>747</v>
      </c>
      <c r="E126" s="43" t="s">
        <v>17</v>
      </c>
      <c r="F126" s="42"/>
      <c r="G126" s="41" t="s">
        <v>748</v>
      </c>
      <c r="H126" s="83"/>
      <c r="I126" s="170"/>
      <c r="J126" s="344">
        <f t="shared" si="2"/>
        <v>0</v>
      </c>
      <c r="K126" s="344" t="str">
        <f t="shared" si="3"/>
        <v xml:space="preserve"> </v>
      </c>
      <c r="L126" s="40"/>
      <c r="M126" s="40"/>
      <c r="N126" s="40"/>
      <c r="O126" s="40"/>
      <c r="P126" s="40"/>
      <c r="Q126" s="40"/>
      <c r="R126" s="40"/>
      <c r="S126" s="40"/>
      <c r="T126" s="40"/>
      <c r="U126" s="40"/>
      <c r="V126" s="40"/>
      <c r="W126" s="40"/>
      <c r="X126" s="40"/>
      <c r="Y126" s="40"/>
      <c r="Z126" s="40"/>
      <c r="AA126" s="40"/>
      <c r="AB126" s="40"/>
      <c r="AC126" s="40"/>
      <c r="AD126" s="40"/>
      <c r="AE126" s="40"/>
    </row>
    <row r="127" spans="1:31" s="35" customFormat="1" ht="39.75" thickTop="1" thickBot="1">
      <c r="A127" s="38" t="s">
        <v>749</v>
      </c>
      <c r="B127" s="37" t="s">
        <v>750</v>
      </c>
      <c r="C127" s="350" t="s">
        <v>8</v>
      </c>
      <c r="D127" s="351" t="s">
        <v>9</v>
      </c>
      <c r="E127" s="350" t="s">
        <v>10</v>
      </c>
      <c r="F127" s="350" t="s">
        <v>11</v>
      </c>
      <c r="G127" s="352" t="s">
        <v>12</v>
      </c>
      <c r="H127" s="377" t="s">
        <v>13</v>
      </c>
      <c r="I127" s="378" t="s">
        <v>14</v>
      </c>
      <c r="J127" s="344" t="str">
        <f t="shared" si="2"/>
        <v xml:space="preserve"> </v>
      </c>
      <c r="K127" s="344" t="str">
        <f t="shared" si="3"/>
        <v xml:space="preserve"> </v>
      </c>
      <c r="L127" s="36"/>
      <c r="M127" s="36"/>
      <c r="N127" s="36"/>
      <c r="O127" s="36"/>
      <c r="P127" s="36"/>
      <c r="Q127" s="36"/>
      <c r="R127" s="36"/>
      <c r="S127" s="36"/>
      <c r="T127" s="36"/>
      <c r="U127" s="36"/>
      <c r="V127" s="36"/>
      <c r="W127" s="36"/>
      <c r="X127" s="36"/>
      <c r="Y127" s="36"/>
      <c r="Z127" s="36"/>
      <c r="AA127" s="36"/>
      <c r="AB127" s="36"/>
      <c r="AC127" s="36"/>
      <c r="AD127" s="36"/>
      <c r="AE127" s="36"/>
    </row>
    <row r="128" spans="1:31" ht="34.5" thickTop="1">
      <c r="A128" s="33"/>
      <c r="B128" s="34"/>
      <c r="C128" s="31" t="s">
        <v>751</v>
      </c>
      <c r="D128" s="30" t="s">
        <v>752</v>
      </c>
      <c r="E128" s="29" t="s">
        <v>17</v>
      </c>
      <c r="F128" s="29"/>
      <c r="G128" s="28" t="s">
        <v>753</v>
      </c>
      <c r="H128" s="83"/>
      <c r="I128" s="170"/>
      <c r="J128" s="344">
        <f t="shared" si="2"/>
        <v>0</v>
      </c>
      <c r="K128" s="344" t="str">
        <f t="shared" si="3"/>
        <v xml:space="preserve"> </v>
      </c>
      <c r="L128" s="12"/>
      <c r="M128" s="12"/>
      <c r="N128" s="12"/>
      <c r="O128" s="12"/>
      <c r="P128" s="12"/>
      <c r="Q128" s="12"/>
      <c r="R128" s="12"/>
      <c r="S128" s="12"/>
      <c r="T128" s="12"/>
      <c r="U128" s="12"/>
      <c r="V128" s="12"/>
      <c r="W128" s="12"/>
      <c r="X128" s="12"/>
      <c r="Y128" s="12"/>
      <c r="Z128" s="12"/>
      <c r="AA128" s="12"/>
      <c r="AB128" s="12"/>
      <c r="AC128" s="12"/>
      <c r="AD128" s="12"/>
      <c r="AE128" s="12"/>
    </row>
    <row r="129" spans="1:32" ht="38.25">
      <c r="A129" s="33"/>
      <c r="B129" s="32"/>
      <c r="C129" s="31" t="s">
        <v>754</v>
      </c>
      <c r="D129" s="30" t="s">
        <v>755</v>
      </c>
      <c r="E129" s="29" t="s">
        <v>17</v>
      </c>
      <c r="F129" s="29"/>
      <c r="G129" s="28"/>
      <c r="H129" s="83"/>
      <c r="I129" s="170"/>
      <c r="J129" s="344">
        <f t="shared" si="2"/>
        <v>0</v>
      </c>
      <c r="K129" s="344" t="str">
        <f t="shared" si="3"/>
        <v xml:space="preserve"> </v>
      </c>
      <c r="L129" s="12"/>
      <c r="M129" s="12"/>
      <c r="N129" s="12"/>
      <c r="O129" s="12"/>
      <c r="P129" s="12"/>
      <c r="Q129" s="12"/>
      <c r="R129" s="12"/>
      <c r="S129" s="12"/>
      <c r="T129" s="12"/>
      <c r="U129" s="12"/>
      <c r="V129" s="12"/>
      <c r="W129" s="12"/>
      <c r="X129" s="12"/>
      <c r="Y129" s="12"/>
      <c r="Z129" s="12"/>
      <c r="AA129" s="12"/>
      <c r="AB129" s="12"/>
      <c r="AC129" s="12"/>
      <c r="AD129" s="12"/>
      <c r="AE129" s="12"/>
    </row>
    <row r="130" spans="1:32" ht="25.5">
      <c r="A130" s="33"/>
      <c r="B130" s="32"/>
      <c r="C130" s="31" t="s">
        <v>756</v>
      </c>
      <c r="D130" s="30" t="s">
        <v>757</v>
      </c>
      <c r="E130" s="29"/>
      <c r="F130" s="29" t="s">
        <v>17</v>
      </c>
      <c r="G130" s="28"/>
      <c r="H130" s="379"/>
      <c r="I130" s="170"/>
      <c r="J130" s="344">
        <f t="shared" si="2"/>
        <v>0</v>
      </c>
      <c r="K130" s="344">
        <f t="shared" si="3"/>
        <v>0</v>
      </c>
      <c r="L130" s="12"/>
      <c r="M130" s="12"/>
      <c r="N130" s="12"/>
      <c r="O130" s="12"/>
      <c r="P130" s="12"/>
      <c r="Q130" s="12"/>
      <c r="R130" s="12"/>
      <c r="S130" s="12"/>
      <c r="T130" s="12"/>
      <c r="U130" s="12"/>
      <c r="V130" s="12"/>
      <c r="W130" s="12"/>
      <c r="X130" s="12"/>
      <c r="Y130" s="12"/>
      <c r="Z130" s="12"/>
      <c r="AA130" s="12"/>
      <c r="AB130" s="12"/>
      <c r="AC130" s="12"/>
      <c r="AD130" s="12"/>
      <c r="AE130" s="12"/>
    </row>
    <row r="131" spans="1:32" ht="38.25">
      <c r="A131" s="33"/>
      <c r="B131" s="32"/>
      <c r="C131" s="31" t="s">
        <v>758</v>
      </c>
      <c r="D131" s="30" t="s">
        <v>759</v>
      </c>
      <c r="E131" s="29"/>
      <c r="F131" s="29" t="s">
        <v>17</v>
      </c>
      <c r="G131" s="28"/>
      <c r="H131" s="379"/>
      <c r="I131" s="170"/>
      <c r="J131" s="344">
        <f t="shared" si="2"/>
        <v>0</v>
      </c>
      <c r="K131" s="344">
        <f t="shared" si="3"/>
        <v>0</v>
      </c>
      <c r="L131" s="12"/>
      <c r="M131" s="12"/>
      <c r="N131" s="12"/>
      <c r="O131" s="12"/>
      <c r="P131" s="12"/>
      <c r="Q131" s="12"/>
      <c r="R131" s="12"/>
      <c r="S131" s="12"/>
      <c r="T131" s="12"/>
      <c r="U131" s="12"/>
      <c r="V131" s="12"/>
      <c r="W131" s="12"/>
      <c r="X131" s="12"/>
      <c r="Y131" s="12"/>
      <c r="Z131" s="12"/>
      <c r="AA131" s="12"/>
      <c r="AB131" s="12"/>
      <c r="AC131" s="12"/>
      <c r="AD131" s="12"/>
      <c r="AE131" s="12"/>
    </row>
    <row r="132" spans="1:32" ht="45">
      <c r="A132" s="33"/>
      <c r="B132" s="32"/>
      <c r="C132" s="31" t="s">
        <v>760</v>
      </c>
      <c r="D132" s="30" t="s">
        <v>761</v>
      </c>
      <c r="E132" s="29" t="s">
        <v>17</v>
      </c>
      <c r="F132" s="29"/>
      <c r="G132" s="28" t="s">
        <v>762</v>
      </c>
      <c r="H132" s="83"/>
      <c r="I132" s="170"/>
      <c r="J132" s="344">
        <f t="shared" si="2"/>
        <v>0</v>
      </c>
      <c r="K132" s="344" t="str">
        <f t="shared" si="3"/>
        <v xml:space="preserve"> </v>
      </c>
      <c r="L132" s="12"/>
      <c r="M132" s="12"/>
      <c r="N132" s="12"/>
      <c r="O132" s="12"/>
      <c r="P132" s="12"/>
      <c r="Q132" s="12"/>
      <c r="R132" s="12"/>
      <c r="S132" s="12"/>
      <c r="T132" s="12"/>
      <c r="U132" s="12"/>
      <c r="V132" s="12"/>
      <c r="W132" s="12"/>
      <c r="X132" s="12"/>
      <c r="Y132" s="12"/>
      <c r="Z132" s="12"/>
      <c r="AA132" s="12"/>
      <c r="AB132" s="12"/>
      <c r="AC132" s="12"/>
      <c r="AD132" s="12"/>
      <c r="AE132" s="12"/>
    </row>
    <row r="133" spans="1:32" ht="26.25" thickBot="1">
      <c r="A133" s="27"/>
      <c r="B133" s="26"/>
      <c r="C133" s="31" t="s">
        <v>763</v>
      </c>
      <c r="D133" s="30" t="s">
        <v>764</v>
      </c>
      <c r="E133" s="29" t="s">
        <v>17</v>
      </c>
      <c r="F133" s="29"/>
      <c r="G133" s="28"/>
      <c r="H133" s="83"/>
      <c r="I133" s="170"/>
      <c r="J133" s="344">
        <f t="shared" si="2"/>
        <v>0</v>
      </c>
      <c r="K133" s="344" t="str">
        <f t="shared" si="3"/>
        <v xml:space="preserve"> </v>
      </c>
      <c r="L133" s="12"/>
      <c r="M133" s="12"/>
      <c r="N133" s="12"/>
      <c r="O133" s="12"/>
      <c r="P133" s="12"/>
      <c r="Q133" s="12"/>
      <c r="R133" s="12"/>
      <c r="S133" s="12"/>
      <c r="T133" s="12"/>
      <c r="U133" s="12"/>
      <c r="V133" s="12"/>
      <c r="W133" s="12"/>
      <c r="X133" s="12"/>
      <c r="Y133" s="12"/>
      <c r="Z133" s="12"/>
      <c r="AA133" s="12"/>
      <c r="AB133" s="12"/>
      <c r="AC133" s="12"/>
      <c r="AD133" s="12"/>
      <c r="AE133" s="12"/>
    </row>
    <row r="134" spans="1:32" s="128" customFormat="1" ht="14.25" thickTop="1" thickBot="1">
      <c r="A134" s="70" t="s">
        <v>292</v>
      </c>
      <c r="B134" s="134" t="s">
        <v>765</v>
      </c>
      <c r="C134" s="350" t="s">
        <v>8</v>
      </c>
      <c r="D134" s="351" t="s">
        <v>9</v>
      </c>
      <c r="E134" s="350" t="s">
        <v>10</v>
      </c>
      <c r="F134" s="350" t="s">
        <v>11</v>
      </c>
      <c r="G134" s="352" t="s">
        <v>12</v>
      </c>
      <c r="H134" s="377" t="s">
        <v>13</v>
      </c>
      <c r="I134" s="378" t="s">
        <v>14</v>
      </c>
      <c r="J134" s="344" t="str">
        <f t="shared" ref="J134:J158" si="4">IF(AND(E134&lt;&gt;"x",F134&lt;&gt;"x")," ",IF(OR(AND(E134="x",OR(H134="x",H134="X")),AND(F134="x",LEN(I134)&gt;0)),1,0))</f>
        <v xml:space="preserve"> </v>
      </c>
      <c r="K134" s="344" t="str">
        <f t="shared" ref="K134:K158" si="5">IF(F134&lt;&gt;"x"," ",IF(LEN(I134)&gt;0,1,0))</f>
        <v xml:space="preserve"> </v>
      </c>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row>
    <row r="135" spans="1:32" ht="51.75" thickTop="1">
      <c r="A135" s="33"/>
      <c r="B135" s="406"/>
      <c r="C135" s="146" t="s">
        <v>766</v>
      </c>
      <c r="D135" s="147" t="s">
        <v>767</v>
      </c>
      <c r="E135" s="148" t="s">
        <v>17</v>
      </c>
      <c r="F135" s="148"/>
      <c r="G135" s="149"/>
      <c r="H135" s="83"/>
      <c r="I135" s="170"/>
      <c r="J135" s="344">
        <f t="shared" si="4"/>
        <v>0</v>
      </c>
      <c r="K135" s="344" t="str">
        <f t="shared" si="5"/>
        <v xml:space="preserve"> </v>
      </c>
      <c r="L135" s="12"/>
      <c r="M135" s="12"/>
      <c r="N135" s="12"/>
      <c r="O135" s="12"/>
      <c r="P135" s="12"/>
      <c r="Q135" s="12"/>
      <c r="R135" s="12"/>
      <c r="S135" s="12"/>
      <c r="T135" s="12"/>
      <c r="U135" s="12"/>
      <c r="V135" s="12"/>
      <c r="W135" s="12"/>
      <c r="X135" s="12"/>
      <c r="Y135" s="12"/>
      <c r="Z135" s="12"/>
      <c r="AA135" s="12"/>
      <c r="AB135" s="12"/>
      <c r="AC135" s="12"/>
      <c r="AD135" s="12"/>
      <c r="AE135" s="12"/>
      <c r="AF135" s="12"/>
    </row>
    <row r="136" spans="1:32" ht="51">
      <c r="A136" s="33"/>
      <c r="B136" s="407"/>
      <c r="C136" s="146" t="s">
        <v>768</v>
      </c>
      <c r="D136" s="150" t="s">
        <v>769</v>
      </c>
      <c r="E136" s="151" t="s">
        <v>17</v>
      </c>
      <c r="F136" s="151"/>
      <c r="G136" s="152"/>
      <c r="H136" s="83"/>
      <c r="I136" s="170"/>
      <c r="J136" s="344">
        <f t="shared" si="4"/>
        <v>0</v>
      </c>
      <c r="K136" s="344" t="str">
        <f t="shared" si="5"/>
        <v xml:space="preserve"> </v>
      </c>
      <c r="L136" s="12"/>
      <c r="M136" s="12"/>
      <c r="N136" s="12"/>
      <c r="O136" s="12"/>
      <c r="P136" s="12"/>
      <c r="Q136" s="12"/>
      <c r="R136" s="12"/>
      <c r="S136" s="12"/>
      <c r="T136" s="12"/>
      <c r="U136" s="12"/>
      <c r="V136" s="12"/>
      <c r="W136" s="12"/>
      <c r="X136" s="12"/>
      <c r="Y136" s="12"/>
      <c r="Z136" s="12"/>
      <c r="AA136" s="12"/>
      <c r="AB136" s="12"/>
      <c r="AC136" s="12"/>
      <c r="AD136" s="12"/>
      <c r="AE136" s="12"/>
      <c r="AF136" s="12"/>
    </row>
    <row r="137" spans="1:32" ht="25.5">
      <c r="A137" s="33"/>
      <c r="B137" s="407"/>
      <c r="C137" s="146" t="s">
        <v>770</v>
      </c>
      <c r="D137" s="150" t="s">
        <v>771</v>
      </c>
      <c r="E137" s="151" t="s">
        <v>17</v>
      </c>
      <c r="F137" s="151"/>
      <c r="G137" s="152"/>
      <c r="H137" s="83"/>
      <c r="I137" s="170"/>
      <c r="J137" s="344">
        <f t="shared" si="4"/>
        <v>0</v>
      </c>
      <c r="K137" s="344" t="str">
        <f t="shared" si="5"/>
        <v xml:space="preserve"> </v>
      </c>
      <c r="L137" s="12"/>
      <c r="M137" s="12"/>
      <c r="N137" s="12"/>
      <c r="O137" s="12"/>
      <c r="P137" s="12"/>
      <c r="Q137" s="12"/>
      <c r="R137" s="12"/>
      <c r="S137" s="12"/>
      <c r="T137" s="12"/>
      <c r="U137" s="12"/>
      <c r="V137" s="12"/>
      <c r="W137" s="12"/>
      <c r="X137" s="12"/>
      <c r="Y137" s="12"/>
      <c r="Z137" s="12"/>
      <c r="AA137" s="12"/>
      <c r="AB137" s="12"/>
      <c r="AC137" s="12"/>
      <c r="AD137" s="12"/>
      <c r="AE137" s="12"/>
      <c r="AF137" s="12"/>
    </row>
    <row r="138" spans="1:32" ht="38.25">
      <c r="A138" s="33"/>
      <c r="B138" s="407"/>
      <c r="C138" s="146" t="s">
        <v>772</v>
      </c>
      <c r="D138" s="150" t="s">
        <v>773</v>
      </c>
      <c r="E138" s="151" t="s">
        <v>17</v>
      </c>
      <c r="F138" s="151"/>
      <c r="G138" s="152"/>
      <c r="H138" s="83"/>
      <c r="I138" s="170"/>
      <c r="J138" s="344">
        <f t="shared" si="4"/>
        <v>0</v>
      </c>
      <c r="K138" s="344" t="str">
        <f t="shared" si="5"/>
        <v xml:space="preserve"> </v>
      </c>
      <c r="L138" s="12"/>
      <c r="M138" s="12"/>
      <c r="N138" s="12"/>
      <c r="O138" s="12"/>
      <c r="P138" s="12"/>
      <c r="Q138" s="12"/>
      <c r="R138" s="12"/>
      <c r="S138" s="12"/>
      <c r="T138" s="12"/>
      <c r="U138" s="12"/>
      <c r="V138" s="12"/>
      <c r="W138" s="12"/>
      <c r="X138" s="12"/>
      <c r="Y138" s="12"/>
      <c r="Z138" s="12"/>
      <c r="AA138" s="12"/>
      <c r="AB138" s="12"/>
      <c r="AC138" s="12"/>
      <c r="AD138" s="12"/>
      <c r="AE138" s="12"/>
      <c r="AF138" s="12"/>
    </row>
    <row r="139" spans="1:32" ht="25.5">
      <c r="A139" s="33"/>
      <c r="B139" s="407"/>
      <c r="C139" s="146" t="s">
        <v>774</v>
      </c>
      <c r="D139" s="150" t="s">
        <v>775</v>
      </c>
      <c r="E139" s="151" t="s">
        <v>17</v>
      </c>
      <c r="F139" s="151"/>
      <c r="G139" s="152"/>
      <c r="H139" s="83"/>
      <c r="I139" s="170"/>
      <c r="J139" s="344">
        <f t="shared" si="4"/>
        <v>0</v>
      </c>
      <c r="K139" s="344" t="str">
        <f t="shared" si="5"/>
        <v xml:space="preserve"> </v>
      </c>
      <c r="L139" s="12"/>
      <c r="M139" s="12"/>
      <c r="N139" s="12"/>
      <c r="O139" s="12"/>
      <c r="P139" s="12"/>
      <c r="Q139" s="12"/>
      <c r="R139" s="12"/>
      <c r="S139" s="12"/>
      <c r="T139" s="12"/>
      <c r="U139" s="12"/>
      <c r="V139" s="12"/>
      <c r="W139" s="12"/>
      <c r="X139" s="12"/>
      <c r="Y139" s="12"/>
      <c r="Z139" s="12"/>
      <c r="AA139" s="12"/>
      <c r="AB139" s="12"/>
      <c r="AC139" s="12"/>
      <c r="AD139" s="12"/>
      <c r="AE139" s="12"/>
      <c r="AF139" s="12"/>
    </row>
    <row r="140" spans="1:32" ht="25.5">
      <c r="A140" s="33"/>
      <c r="B140" s="407"/>
      <c r="C140" s="146" t="s">
        <v>776</v>
      </c>
      <c r="D140" s="150" t="s">
        <v>777</v>
      </c>
      <c r="E140" s="151" t="s">
        <v>17</v>
      </c>
      <c r="F140" s="151"/>
      <c r="G140" s="152" t="s">
        <v>778</v>
      </c>
      <c r="H140" s="83"/>
      <c r="I140" s="170"/>
      <c r="J140" s="344">
        <f t="shared" si="4"/>
        <v>0</v>
      </c>
      <c r="K140" s="344" t="str">
        <f t="shared" si="5"/>
        <v xml:space="preserve"> </v>
      </c>
      <c r="L140" s="12"/>
      <c r="M140" s="12"/>
      <c r="N140" s="12"/>
      <c r="O140" s="12"/>
      <c r="P140" s="12"/>
      <c r="Q140" s="12"/>
      <c r="R140" s="12"/>
      <c r="S140" s="12"/>
      <c r="T140" s="12"/>
      <c r="U140" s="12"/>
      <c r="V140" s="12"/>
      <c r="W140" s="12"/>
      <c r="X140" s="12"/>
      <c r="Y140" s="12"/>
      <c r="Z140" s="12"/>
      <c r="AA140" s="12"/>
      <c r="AB140" s="12"/>
      <c r="AC140" s="12"/>
      <c r="AD140" s="12"/>
      <c r="AE140" s="12"/>
      <c r="AF140" s="12"/>
    </row>
    <row r="141" spans="1:32" ht="25.5">
      <c r="A141" s="33"/>
      <c r="B141" s="407"/>
      <c r="C141" s="146" t="s">
        <v>779</v>
      </c>
      <c r="D141" s="150" t="s">
        <v>780</v>
      </c>
      <c r="E141" s="151" t="s">
        <v>17</v>
      </c>
      <c r="F141" s="151"/>
      <c r="G141" s="152"/>
      <c r="H141" s="83"/>
      <c r="I141" s="170"/>
      <c r="J141" s="344">
        <f t="shared" si="4"/>
        <v>0</v>
      </c>
      <c r="K141" s="344" t="str">
        <f t="shared" si="5"/>
        <v xml:space="preserve"> </v>
      </c>
      <c r="L141" s="12"/>
      <c r="M141" s="12"/>
      <c r="N141" s="12"/>
      <c r="O141" s="12"/>
      <c r="P141" s="12"/>
      <c r="Q141" s="12"/>
      <c r="R141" s="12"/>
      <c r="S141" s="12"/>
      <c r="T141" s="12"/>
      <c r="U141" s="12"/>
      <c r="V141" s="12"/>
      <c r="W141" s="12"/>
      <c r="X141" s="12"/>
      <c r="Y141" s="12"/>
      <c r="Z141" s="12"/>
      <c r="AA141" s="12"/>
      <c r="AB141" s="12"/>
      <c r="AC141" s="12"/>
      <c r="AD141" s="12"/>
      <c r="AE141" s="12"/>
      <c r="AF141" s="12"/>
    </row>
    <row r="142" spans="1:32" ht="25.5">
      <c r="A142" s="33"/>
      <c r="B142" s="407"/>
      <c r="C142" s="146" t="s">
        <v>781</v>
      </c>
      <c r="D142" s="150" t="s">
        <v>782</v>
      </c>
      <c r="E142" s="151" t="s">
        <v>17</v>
      </c>
      <c r="F142" s="151"/>
      <c r="G142" s="152"/>
      <c r="H142" s="83"/>
      <c r="I142" s="170"/>
      <c r="J142" s="344">
        <f t="shared" si="4"/>
        <v>0</v>
      </c>
      <c r="K142" s="344" t="str">
        <f t="shared" si="5"/>
        <v xml:space="preserve"> </v>
      </c>
      <c r="L142" s="12"/>
      <c r="M142" s="12"/>
      <c r="N142" s="12"/>
      <c r="O142" s="12"/>
      <c r="P142" s="12"/>
      <c r="Q142" s="12"/>
      <c r="R142" s="12"/>
      <c r="S142" s="12"/>
      <c r="T142" s="12"/>
      <c r="U142" s="12"/>
      <c r="V142" s="12"/>
      <c r="W142" s="12"/>
      <c r="X142" s="12"/>
      <c r="Y142" s="12"/>
      <c r="Z142" s="12"/>
      <c r="AA142" s="12"/>
      <c r="AB142" s="12"/>
      <c r="AC142" s="12"/>
      <c r="AD142" s="12"/>
      <c r="AE142" s="12"/>
      <c r="AF142" s="12"/>
    </row>
    <row r="143" spans="1:32" ht="25.5">
      <c r="A143" s="33"/>
      <c r="B143" s="407"/>
      <c r="C143" s="146" t="s">
        <v>783</v>
      </c>
      <c r="D143" s="150" t="s">
        <v>784</v>
      </c>
      <c r="E143" s="151" t="s">
        <v>17</v>
      </c>
      <c r="F143" s="151"/>
      <c r="G143" s="152"/>
      <c r="H143" s="83"/>
      <c r="I143" s="170"/>
      <c r="J143" s="344">
        <f t="shared" si="4"/>
        <v>0</v>
      </c>
      <c r="K143" s="344" t="str">
        <f t="shared" si="5"/>
        <v xml:space="preserve"> </v>
      </c>
      <c r="L143" s="12"/>
      <c r="M143" s="12"/>
      <c r="N143" s="12"/>
      <c r="O143" s="12"/>
      <c r="P143" s="12"/>
      <c r="Q143" s="12"/>
      <c r="R143" s="12"/>
      <c r="S143" s="12"/>
      <c r="T143" s="12"/>
      <c r="U143" s="12"/>
      <c r="V143" s="12"/>
      <c r="W143" s="12"/>
      <c r="X143" s="12"/>
      <c r="Y143" s="12"/>
      <c r="Z143" s="12"/>
      <c r="AA143" s="12"/>
      <c r="AB143" s="12"/>
      <c r="AC143" s="12"/>
      <c r="AD143" s="12"/>
      <c r="AE143" s="12"/>
      <c r="AF143" s="12"/>
    </row>
    <row r="144" spans="1:32" ht="25.5">
      <c r="A144" s="33"/>
      <c r="B144" s="407"/>
      <c r="C144" s="426" t="s">
        <v>785</v>
      </c>
      <c r="D144" s="150" t="s">
        <v>786</v>
      </c>
      <c r="E144" s="153" t="s">
        <v>17</v>
      </c>
      <c r="F144" s="151"/>
      <c r="G144" s="154"/>
      <c r="H144" s="83"/>
      <c r="I144" s="170"/>
      <c r="J144" s="344">
        <f t="shared" si="4"/>
        <v>0</v>
      </c>
      <c r="K144" s="344" t="str">
        <f t="shared" si="5"/>
        <v xml:space="preserve"> </v>
      </c>
      <c r="L144" s="12"/>
      <c r="M144" s="12"/>
      <c r="N144" s="12"/>
      <c r="O144" s="12"/>
      <c r="P144" s="12"/>
      <c r="Q144" s="12"/>
      <c r="R144" s="12"/>
      <c r="S144" s="12"/>
      <c r="T144" s="12"/>
      <c r="U144" s="12"/>
      <c r="V144" s="12"/>
      <c r="W144" s="12"/>
      <c r="X144" s="12"/>
      <c r="Y144" s="12"/>
      <c r="Z144" s="12"/>
      <c r="AA144" s="12"/>
      <c r="AB144" s="12"/>
      <c r="AC144" s="12"/>
      <c r="AD144" s="12"/>
      <c r="AE144" s="12"/>
      <c r="AF144" s="12"/>
    </row>
    <row r="145" spans="1:32">
      <c r="A145" s="33"/>
      <c r="B145" s="407"/>
      <c r="C145" s="427"/>
      <c r="D145" s="150" t="s">
        <v>787</v>
      </c>
      <c r="E145" s="151" t="s">
        <v>17</v>
      </c>
      <c r="F145" s="151"/>
      <c r="G145" s="152"/>
      <c r="H145" s="83"/>
      <c r="I145" s="170"/>
      <c r="J145" s="344">
        <f t="shared" si="4"/>
        <v>0</v>
      </c>
      <c r="K145" s="344" t="str">
        <f t="shared" si="5"/>
        <v xml:space="preserve"> </v>
      </c>
      <c r="L145" s="12"/>
      <c r="M145" s="12"/>
      <c r="N145" s="12"/>
      <c r="O145" s="12"/>
      <c r="P145" s="12"/>
      <c r="Q145" s="12"/>
      <c r="R145" s="12"/>
      <c r="S145" s="12"/>
      <c r="T145" s="12"/>
      <c r="U145" s="12"/>
      <c r="V145" s="12"/>
      <c r="W145" s="12"/>
      <c r="X145" s="12"/>
      <c r="Y145" s="12"/>
      <c r="Z145" s="12"/>
      <c r="AA145" s="12"/>
      <c r="AB145" s="12"/>
      <c r="AC145" s="12"/>
      <c r="AD145" s="12"/>
      <c r="AE145" s="12"/>
      <c r="AF145" s="12"/>
    </row>
    <row r="146" spans="1:32">
      <c r="A146" s="33"/>
      <c r="B146" s="407"/>
      <c r="C146" s="427"/>
      <c r="D146" s="150" t="s">
        <v>788</v>
      </c>
      <c r="E146" s="151" t="s">
        <v>17</v>
      </c>
      <c r="F146" s="151"/>
      <c r="G146" s="152"/>
      <c r="H146" s="83"/>
      <c r="I146" s="170"/>
      <c r="J146" s="344">
        <f t="shared" si="4"/>
        <v>0</v>
      </c>
      <c r="K146" s="344" t="str">
        <f t="shared" si="5"/>
        <v xml:space="preserve"> </v>
      </c>
      <c r="L146" s="12"/>
      <c r="M146" s="12"/>
      <c r="N146" s="12"/>
      <c r="O146" s="12"/>
      <c r="P146" s="12"/>
      <c r="Q146" s="12"/>
      <c r="R146" s="12"/>
      <c r="S146" s="12"/>
      <c r="T146" s="12"/>
      <c r="U146" s="12"/>
      <c r="V146" s="12"/>
      <c r="W146" s="12"/>
      <c r="X146" s="12"/>
      <c r="Y146" s="12"/>
      <c r="Z146" s="12"/>
      <c r="AA146" s="12"/>
      <c r="AB146" s="12"/>
      <c r="AC146" s="12"/>
      <c r="AD146" s="12"/>
      <c r="AE146" s="12"/>
      <c r="AF146" s="12"/>
    </row>
    <row r="147" spans="1:32">
      <c r="A147" s="33"/>
      <c r="B147" s="407"/>
      <c r="C147" s="428"/>
      <c r="D147" s="150" t="s">
        <v>789</v>
      </c>
      <c r="E147" s="151" t="s">
        <v>17</v>
      </c>
      <c r="F147" s="151"/>
      <c r="G147" s="152"/>
      <c r="H147" s="83"/>
      <c r="I147" s="170"/>
      <c r="J147" s="344">
        <f t="shared" si="4"/>
        <v>0</v>
      </c>
      <c r="K147" s="344" t="str">
        <f t="shared" si="5"/>
        <v xml:space="preserve"> </v>
      </c>
      <c r="L147" s="12"/>
      <c r="M147" s="12"/>
      <c r="N147" s="12"/>
      <c r="O147" s="12"/>
      <c r="P147" s="12"/>
      <c r="Q147" s="12"/>
      <c r="R147" s="12"/>
      <c r="S147" s="12"/>
      <c r="T147" s="12"/>
      <c r="U147" s="12"/>
      <c r="V147" s="12"/>
      <c r="W147" s="12"/>
      <c r="X147" s="12"/>
      <c r="Y147" s="12"/>
      <c r="Z147" s="12"/>
      <c r="AA147" s="12"/>
      <c r="AB147" s="12"/>
      <c r="AC147" s="12"/>
      <c r="AD147" s="12"/>
      <c r="AE147" s="12"/>
      <c r="AF147" s="12"/>
    </row>
    <row r="148" spans="1:32" ht="51">
      <c r="A148" s="33"/>
      <c r="B148" s="407"/>
      <c r="C148" s="426" t="s">
        <v>790</v>
      </c>
      <c r="D148" s="150" t="s">
        <v>791</v>
      </c>
      <c r="E148" s="153" t="s">
        <v>17</v>
      </c>
      <c r="F148" s="151"/>
      <c r="G148" s="154"/>
      <c r="H148" s="83"/>
      <c r="I148" s="170"/>
      <c r="J148" s="344">
        <f t="shared" si="4"/>
        <v>0</v>
      </c>
      <c r="K148" s="344" t="str">
        <f t="shared" si="5"/>
        <v xml:space="preserve"> </v>
      </c>
      <c r="L148" s="12"/>
      <c r="M148" s="12"/>
      <c r="N148" s="12"/>
      <c r="O148" s="12"/>
      <c r="P148" s="12"/>
      <c r="Q148" s="12"/>
      <c r="R148" s="12"/>
      <c r="S148" s="12"/>
      <c r="T148" s="12"/>
      <c r="U148" s="12"/>
      <c r="V148" s="12"/>
      <c r="W148" s="12"/>
      <c r="X148" s="12"/>
      <c r="Y148" s="12"/>
      <c r="Z148" s="12"/>
      <c r="AA148" s="12"/>
      <c r="AB148" s="12"/>
      <c r="AC148" s="12"/>
      <c r="AD148" s="12"/>
      <c r="AE148" s="12"/>
      <c r="AF148" s="12"/>
    </row>
    <row r="149" spans="1:32">
      <c r="A149" s="33"/>
      <c r="B149" s="407"/>
      <c r="C149" s="427"/>
      <c r="D149" s="150" t="s">
        <v>792</v>
      </c>
      <c r="E149" s="151" t="s">
        <v>17</v>
      </c>
      <c r="F149" s="151"/>
      <c r="G149" s="152"/>
      <c r="H149" s="83"/>
      <c r="I149" s="170"/>
      <c r="J149" s="344">
        <f t="shared" si="4"/>
        <v>0</v>
      </c>
      <c r="K149" s="344" t="str">
        <f t="shared" si="5"/>
        <v xml:space="preserve"> </v>
      </c>
      <c r="L149" s="12"/>
      <c r="M149" s="12"/>
      <c r="N149" s="12"/>
      <c r="O149" s="12"/>
      <c r="P149" s="12"/>
      <c r="Q149" s="12"/>
      <c r="R149" s="12"/>
      <c r="S149" s="12"/>
      <c r="T149" s="12"/>
      <c r="U149" s="12"/>
      <c r="V149" s="12"/>
      <c r="W149" s="12"/>
      <c r="X149" s="12"/>
      <c r="Y149" s="12"/>
      <c r="Z149" s="12"/>
      <c r="AA149" s="12"/>
      <c r="AB149" s="12"/>
      <c r="AC149" s="12"/>
      <c r="AD149" s="12"/>
      <c r="AE149" s="12"/>
      <c r="AF149" s="12"/>
    </row>
    <row r="150" spans="1:32">
      <c r="A150" s="33"/>
      <c r="B150" s="407"/>
      <c r="C150" s="427"/>
      <c r="D150" s="150" t="s">
        <v>793</v>
      </c>
      <c r="E150" s="151" t="s">
        <v>17</v>
      </c>
      <c r="F150" s="151"/>
      <c r="G150" s="152"/>
      <c r="H150" s="83"/>
      <c r="I150" s="170"/>
      <c r="J150" s="344">
        <f t="shared" si="4"/>
        <v>0</v>
      </c>
      <c r="K150" s="344" t="str">
        <f t="shared" si="5"/>
        <v xml:space="preserve"> </v>
      </c>
      <c r="L150" s="12"/>
      <c r="M150" s="12"/>
      <c r="N150" s="12"/>
      <c r="O150" s="12"/>
      <c r="P150" s="12"/>
      <c r="Q150" s="12"/>
      <c r="R150" s="12"/>
      <c r="S150" s="12"/>
      <c r="T150" s="12"/>
      <c r="U150" s="12"/>
      <c r="V150" s="12"/>
      <c r="W150" s="12"/>
      <c r="X150" s="12"/>
      <c r="Y150" s="12"/>
      <c r="Z150" s="12"/>
      <c r="AA150" s="12"/>
      <c r="AB150" s="12"/>
      <c r="AC150" s="12"/>
      <c r="AD150" s="12"/>
      <c r="AE150" s="12"/>
      <c r="AF150" s="12"/>
    </row>
    <row r="151" spans="1:32">
      <c r="A151" s="33"/>
      <c r="B151" s="407"/>
      <c r="C151" s="427"/>
      <c r="D151" s="150" t="s">
        <v>794</v>
      </c>
      <c r="E151" s="151" t="s">
        <v>17</v>
      </c>
      <c r="F151" s="151"/>
      <c r="G151" s="155"/>
      <c r="H151" s="83"/>
      <c r="I151" s="170"/>
      <c r="J151" s="344">
        <f t="shared" si="4"/>
        <v>0</v>
      </c>
      <c r="K151" s="344" t="str">
        <f t="shared" si="5"/>
        <v xml:space="preserve"> </v>
      </c>
      <c r="L151" s="12"/>
      <c r="M151" s="12"/>
      <c r="N151" s="12"/>
      <c r="O151" s="12"/>
      <c r="P151" s="12"/>
      <c r="Q151" s="12"/>
      <c r="R151" s="12"/>
      <c r="S151" s="12"/>
      <c r="T151" s="12"/>
      <c r="U151" s="12"/>
      <c r="V151" s="12"/>
      <c r="W151" s="12"/>
      <c r="X151" s="12"/>
      <c r="Y151" s="12"/>
      <c r="Z151" s="12"/>
      <c r="AA151" s="12"/>
      <c r="AB151" s="12"/>
      <c r="AC151" s="12"/>
      <c r="AD151" s="12"/>
      <c r="AE151" s="12"/>
      <c r="AF151" s="12"/>
    </row>
    <row r="152" spans="1:32">
      <c r="A152" s="33"/>
      <c r="B152" s="407"/>
      <c r="C152" s="428"/>
      <c r="D152" s="150" t="s">
        <v>795</v>
      </c>
      <c r="E152" s="151" t="s">
        <v>17</v>
      </c>
      <c r="F152" s="151"/>
      <c r="G152" s="155"/>
      <c r="H152" s="83"/>
      <c r="I152" s="170"/>
      <c r="J152" s="344">
        <f t="shared" si="4"/>
        <v>0</v>
      </c>
      <c r="K152" s="344" t="str">
        <f t="shared" si="5"/>
        <v xml:space="preserve"> </v>
      </c>
      <c r="L152" s="12"/>
      <c r="M152" s="12"/>
      <c r="N152" s="12"/>
      <c r="O152" s="12"/>
      <c r="P152" s="12"/>
      <c r="Q152" s="12"/>
      <c r="R152" s="12"/>
      <c r="S152" s="12"/>
      <c r="T152" s="12"/>
      <c r="U152" s="12"/>
      <c r="V152" s="12"/>
      <c r="W152" s="12"/>
      <c r="X152" s="12"/>
      <c r="Y152" s="12"/>
      <c r="Z152" s="12"/>
      <c r="AA152" s="12"/>
      <c r="AB152" s="12"/>
      <c r="AC152" s="12"/>
      <c r="AD152" s="12"/>
      <c r="AE152" s="12"/>
      <c r="AF152" s="12"/>
    </row>
    <row r="153" spans="1:32" ht="25.5">
      <c r="A153" s="33"/>
      <c r="B153" s="407"/>
      <c r="C153" s="146" t="s">
        <v>796</v>
      </c>
      <c r="D153" s="150" t="s">
        <v>797</v>
      </c>
      <c r="E153" s="151" t="s">
        <v>17</v>
      </c>
      <c r="F153" s="151"/>
      <c r="G153" s="155"/>
      <c r="H153" s="83"/>
      <c r="I153" s="170"/>
      <c r="J153" s="344">
        <f t="shared" si="4"/>
        <v>0</v>
      </c>
      <c r="K153" s="344" t="str">
        <f t="shared" si="5"/>
        <v xml:space="preserve"> </v>
      </c>
      <c r="L153" s="12"/>
      <c r="M153" s="12"/>
      <c r="N153" s="12"/>
      <c r="O153" s="12"/>
      <c r="P153" s="12"/>
      <c r="Q153" s="12"/>
      <c r="R153" s="12"/>
      <c r="S153" s="12"/>
      <c r="T153" s="12"/>
      <c r="U153" s="12"/>
      <c r="V153" s="12"/>
      <c r="W153" s="12"/>
      <c r="X153" s="12"/>
      <c r="Y153" s="12"/>
      <c r="Z153" s="12"/>
      <c r="AA153" s="12"/>
      <c r="AB153" s="12"/>
      <c r="AC153" s="12"/>
      <c r="AD153" s="12"/>
      <c r="AE153" s="12"/>
      <c r="AF153" s="12"/>
    </row>
    <row r="154" spans="1:32" s="12" customFormat="1" ht="38.25">
      <c r="A154" s="33"/>
      <c r="B154" s="407"/>
      <c r="C154" s="426" t="s">
        <v>798</v>
      </c>
      <c r="D154" s="150" t="s">
        <v>799</v>
      </c>
      <c r="E154" s="151" t="s">
        <v>17</v>
      </c>
      <c r="F154" s="151"/>
      <c r="G154" s="155"/>
      <c r="H154" s="83"/>
      <c r="I154" s="170"/>
      <c r="J154" s="344">
        <f t="shared" si="4"/>
        <v>0</v>
      </c>
      <c r="K154" s="344" t="str">
        <f t="shared" si="5"/>
        <v xml:space="preserve"> </v>
      </c>
    </row>
    <row r="155" spans="1:32" s="12" customFormat="1">
      <c r="A155" s="33"/>
      <c r="B155" s="407"/>
      <c r="C155" s="427"/>
      <c r="D155" s="147" t="s">
        <v>800</v>
      </c>
      <c r="E155" s="151" t="s">
        <v>17</v>
      </c>
      <c r="F155" s="151"/>
      <c r="G155" s="155"/>
      <c r="H155" s="83"/>
      <c r="I155" s="170"/>
      <c r="J155" s="344">
        <f t="shared" si="4"/>
        <v>0</v>
      </c>
      <c r="K155" s="344" t="str">
        <f t="shared" si="5"/>
        <v xml:space="preserve"> </v>
      </c>
    </row>
    <row r="156" spans="1:32" s="12" customFormat="1">
      <c r="A156" s="33"/>
      <c r="B156" s="407"/>
      <c r="C156" s="427"/>
      <c r="D156" s="147" t="s">
        <v>801</v>
      </c>
      <c r="E156" s="151" t="s">
        <v>17</v>
      </c>
      <c r="F156" s="151"/>
      <c r="G156" s="301" t="s">
        <v>802</v>
      </c>
      <c r="H156" s="83"/>
      <c r="I156" s="170"/>
      <c r="J156" s="344">
        <f t="shared" si="4"/>
        <v>0</v>
      </c>
      <c r="K156" s="344" t="str">
        <f t="shared" si="5"/>
        <v xml:space="preserve"> </v>
      </c>
    </row>
    <row r="157" spans="1:32" s="12" customFormat="1">
      <c r="A157" s="33"/>
      <c r="B157" s="407"/>
      <c r="C157" s="427"/>
      <c r="D157" s="147" t="s">
        <v>803</v>
      </c>
      <c r="E157" s="151" t="s">
        <v>17</v>
      </c>
      <c r="F157" s="151"/>
      <c r="G157" s="155"/>
      <c r="H157" s="83"/>
      <c r="I157" s="170"/>
      <c r="J157" s="344">
        <f t="shared" si="4"/>
        <v>0</v>
      </c>
      <c r="K157" s="344" t="str">
        <f t="shared" si="5"/>
        <v xml:space="preserve"> </v>
      </c>
    </row>
    <row r="158" spans="1:32" s="12" customFormat="1" ht="38.25">
      <c r="A158" s="33"/>
      <c r="B158" s="407"/>
      <c r="C158" s="428"/>
      <c r="D158" s="147" t="s">
        <v>804</v>
      </c>
      <c r="E158" s="151" t="s">
        <v>17</v>
      </c>
      <c r="F158" s="151"/>
      <c r="G158" s="321" t="s">
        <v>805</v>
      </c>
      <c r="H158" s="170"/>
      <c r="I158" s="170"/>
      <c r="J158" s="344">
        <f t="shared" si="4"/>
        <v>0</v>
      </c>
      <c r="K158" s="344" t="str">
        <f t="shared" si="5"/>
        <v xml:space="preserve"> </v>
      </c>
    </row>
    <row r="159" spans="1:32">
      <c r="A159" s="22"/>
      <c r="B159" s="21"/>
      <c r="C159" s="20"/>
      <c r="D159" s="19"/>
      <c r="E159" s="18"/>
      <c r="F159" s="17"/>
      <c r="G159" s="16"/>
      <c r="H159" s="15"/>
      <c r="I159" s="13"/>
      <c r="J159" s="12"/>
      <c r="K159" s="12"/>
      <c r="L159" s="12"/>
      <c r="M159" s="12"/>
      <c r="N159" s="12"/>
      <c r="O159" s="12"/>
      <c r="P159" s="12"/>
      <c r="Q159" s="12"/>
      <c r="R159" s="12"/>
      <c r="S159" s="12"/>
      <c r="T159" s="12"/>
      <c r="U159" s="12"/>
      <c r="V159" s="12"/>
      <c r="W159" s="12"/>
      <c r="X159" s="12"/>
      <c r="Y159" s="12"/>
      <c r="Z159" s="12"/>
      <c r="AA159" s="12"/>
      <c r="AB159" s="12"/>
      <c r="AC159" s="12"/>
      <c r="AD159" s="12"/>
      <c r="AE159" s="12"/>
    </row>
    <row r="160" spans="1:32">
      <c r="A160" s="22"/>
      <c r="B160" s="21"/>
      <c r="C160" s="20"/>
      <c r="D160" s="19"/>
      <c r="E160" s="18"/>
      <c r="F160" s="17"/>
      <c r="G160" s="16"/>
      <c r="H160" s="15"/>
      <c r="I160" s="13"/>
      <c r="J160" s="12"/>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c r="A161" s="22"/>
      <c r="B161" s="21"/>
      <c r="C161" s="20"/>
      <c r="D161" s="19"/>
      <c r="E161" s="18"/>
      <c r="F161" s="17"/>
      <c r="G161" s="16"/>
      <c r="H161" s="15"/>
      <c r="I161" s="13"/>
      <c r="J161" s="12"/>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c r="A162" s="22"/>
      <c r="B162" s="21"/>
      <c r="C162" s="20"/>
      <c r="D162" s="19"/>
      <c r="E162" s="18"/>
      <c r="F162" s="17"/>
      <c r="G162" s="16"/>
      <c r="H162" s="15"/>
      <c r="I162" s="13"/>
      <c r="J162" s="12"/>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c r="A163" s="22"/>
      <c r="B163" s="21"/>
      <c r="C163" s="20"/>
      <c r="D163" s="19"/>
      <c r="E163" s="18"/>
      <c r="F163" s="17"/>
      <c r="G163" s="16"/>
      <c r="H163" s="15"/>
      <c r="I163" s="13"/>
      <c r="J163" s="12"/>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c r="A164" s="22"/>
      <c r="B164" s="21"/>
      <c r="C164" s="20"/>
      <c r="D164" s="19"/>
      <c r="E164" s="18"/>
      <c r="F164" s="17"/>
      <c r="G164" s="16"/>
      <c r="H164" s="15"/>
      <c r="I164" s="13"/>
      <c r="J164" s="12"/>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c r="A165" s="22"/>
      <c r="B165" s="21"/>
      <c r="C165" s="20"/>
      <c r="D165" s="19"/>
      <c r="E165" s="18"/>
      <c r="F165" s="17"/>
      <c r="G165" s="16"/>
      <c r="H165" s="15"/>
      <c r="I165" s="13"/>
      <c r="J165" s="12"/>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c r="A166" s="22"/>
      <c r="B166" s="21"/>
      <c r="C166" s="20"/>
      <c r="D166" s="19"/>
      <c r="E166" s="18"/>
      <c r="F166" s="17"/>
      <c r="G166" s="16"/>
      <c r="H166" s="15"/>
      <c r="I166" s="13"/>
      <c r="J166" s="12"/>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c r="A167" s="22"/>
      <c r="B167" s="21"/>
      <c r="C167" s="20"/>
      <c r="D167" s="19"/>
      <c r="E167" s="18"/>
      <c r="F167" s="17"/>
      <c r="G167" s="16"/>
      <c r="H167" s="15"/>
      <c r="I167" s="13"/>
      <c r="J167" s="12"/>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c r="A168" s="22"/>
      <c r="B168" s="21"/>
      <c r="C168" s="20"/>
      <c r="D168" s="19"/>
      <c r="E168" s="18"/>
      <c r="F168" s="17"/>
      <c r="G168" s="16"/>
      <c r="H168" s="15"/>
      <c r="I168" s="13"/>
      <c r="J168" s="12"/>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c r="A169" s="22"/>
      <c r="B169" s="21"/>
      <c r="C169" s="20"/>
      <c r="D169" s="19"/>
      <c r="E169" s="18"/>
      <c r="F169" s="17"/>
      <c r="G169" s="16"/>
      <c r="H169" s="15"/>
      <c r="I169" s="13"/>
      <c r="J169" s="12"/>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c r="A170" s="22"/>
      <c r="B170" s="21"/>
      <c r="C170" s="20"/>
      <c r="D170" s="19"/>
      <c r="E170" s="18"/>
      <c r="F170" s="17"/>
      <c r="G170" s="16"/>
      <c r="H170" s="15"/>
      <c r="I170" s="13"/>
      <c r="J170" s="12"/>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c r="A171" s="22"/>
      <c r="B171" s="21"/>
      <c r="C171" s="20"/>
      <c r="D171" s="19"/>
      <c r="E171" s="18"/>
      <c r="F171" s="17"/>
      <c r="G171" s="16"/>
      <c r="H171" s="15"/>
      <c r="I171" s="13"/>
      <c r="J171" s="12"/>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c r="A172" s="22"/>
      <c r="B172" s="21"/>
      <c r="C172" s="20"/>
      <c r="D172" s="19"/>
      <c r="E172" s="18"/>
      <c r="F172" s="17"/>
      <c r="G172" s="16"/>
      <c r="H172" s="15"/>
      <c r="I172" s="13"/>
      <c r="J172" s="12"/>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c r="A173" s="22"/>
      <c r="B173" s="21"/>
      <c r="C173" s="20"/>
      <c r="D173" s="19"/>
      <c r="E173" s="18"/>
      <c r="F173" s="17"/>
      <c r="G173" s="16"/>
      <c r="H173" s="15"/>
      <c r="I173" s="13"/>
      <c r="J173" s="12"/>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c r="A174" s="22"/>
      <c r="B174" s="21"/>
      <c r="C174" s="20"/>
      <c r="D174" s="19"/>
      <c r="E174" s="18"/>
      <c r="F174" s="17"/>
      <c r="G174" s="16"/>
      <c r="H174" s="15"/>
      <c r="I174" s="13"/>
      <c r="J174" s="12"/>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c r="A175" s="22"/>
      <c r="B175" s="21"/>
      <c r="C175" s="20"/>
      <c r="D175" s="19"/>
      <c r="E175" s="18"/>
      <c r="F175" s="17"/>
      <c r="G175" s="16"/>
      <c r="H175" s="15"/>
      <c r="I175" s="13"/>
      <c r="J175" s="12"/>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c r="A176" s="22"/>
      <c r="B176" s="21"/>
      <c r="C176" s="20"/>
      <c r="D176" s="19"/>
      <c r="E176" s="18"/>
      <c r="F176" s="17"/>
      <c r="G176" s="16"/>
      <c r="H176" s="15"/>
      <c r="I176" s="13"/>
      <c r="J176" s="12"/>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c r="A177" s="22"/>
      <c r="B177" s="21"/>
      <c r="C177" s="20"/>
      <c r="D177" s="19"/>
      <c r="E177" s="18"/>
      <c r="F177" s="17"/>
      <c r="G177" s="16"/>
      <c r="H177" s="15"/>
      <c r="I177" s="13"/>
      <c r="J177" s="12"/>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c r="A178" s="22"/>
      <c r="B178" s="21"/>
      <c r="C178" s="20"/>
      <c r="D178" s="19"/>
      <c r="E178" s="18"/>
      <c r="F178" s="17"/>
      <c r="G178" s="16"/>
      <c r="H178" s="15"/>
      <c r="I178" s="13"/>
      <c r="J178" s="12"/>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c r="A179" s="22"/>
      <c r="B179" s="21"/>
      <c r="C179" s="20"/>
      <c r="D179" s="19"/>
      <c r="E179" s="18"/>
      <c r="F179" s="17"/>
      <c r="G179" s="16"/>
      <c r="H179" s="15"/>
      <c r="I179" s="13"/>
      <c r="J179" s="12"/>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c r="A180" s="22"/>
      <c r="B180" s="21"/>
      <c r="C180" s="20"/>
      <c r="D180" s="19"/>
      <c r="E180" s="18"/>
      <c r="F180" s="17"/>
      <c r="G180" s="16"/>
      <c r="H180" s="15"/>
      <c r="I180" s="13"/>
      <c r="J180" s="12"/>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c r="A181" s="22"/>
      <c r="B181" s="21"/>
      <c r="C181" s="20"/>
      <c r="D181" s="19"/>
      <c r="E181" s="18"/>
      <c r="F181" s="17"/>
      <c r="G181" s="16"/>
      <c r="H181" s="15"/>
      <c r="I181" s="13"/>
      <c r="J181" s="12"/>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c r="A182" s="22"/>
      <c r="B182" s="21"/>
      <c r="C182" s="20"/>
      <c r="D182" s="19"/>
      <c r="E182" s="18"/>
      <c r="F182" s="17"/>
      <c r="G182" s="16"/>
      <c r="H182" s="15"/>
      <c r="I182" s="13"/>
      <c r="J182" s="12"/>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c r="A183" s="22"/>
      <c r="B183" s="21"/>
      <c r="C183" s="20"/>
      <c r="D183" s="19"/>
      <c r="E183" s="18"/>
      <c r="F183" s="17"/>
      <c r="G183" s="16"/>
      <c r="H183" s="15"/>
      <c r="I183" s="13"/>
      <c r="J183" s="12"/>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c r="A184" s="22"/>
      <c r="B184" s="21"/>
      <c r="C184" s="20"/>
      <c r="D184" s="19"/>
      <c r="E184" s="18"/>
      <c r="F184" s="17"/>
      <c r="G184" s="16"/>
      <c r="H184" s="15"/>
      <c r="I184" s="13"/>
      <c r="J184" s="12"/>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c r="A185" s="22"/>
      <c r="B185" s="21"/>
      <c r="C185" s="20"/>
      <c r="D185" s="19"/>
      <c r="E185" s="18"/>
      <c r="F185" s="17"/>
      <c r="G185" s="16"/>
      <c r="H185" s="15"/>
      <c r="I185" s="13"/>
      <c r="J185" s="12"/>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c r="A186" s="22"/>
      <c r="B186" s="21"/>
      <c r="C186" s="20"/>
      <c r="D186" s="19"/>
      <c r="E186" s="18"/>
      <c r="F186" s="17"/>
      <c r="G186" s="16"/>
      <c r="H186" s="15"/>
      <c r="I186" s="13"/>
      <c r="J186" s="12"/>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c r="A187" s="22"/>
      <c r="B187" s="21"/>
      <c r="C187" s="20"/>
      <c r="D187" s="19"/>
      <c r="E187" s="18"/>
      <c r="F187" s="17"/>
      <c r="G187" s="16"/>
      <c r="H187" s="15"/>
      <c r="I187" s="13"/>
      <c r="J187" s="12"/>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c r="A188" s="22"/>
      <c r="B188" s="21"/>
      <c r="C188" s="20"/>
      <c r="D188" s="19"/>
      <c r="E188" s="18"/>
      <c r="F188" s="17"/>
      <c r="G188" s="16"/>
      <c r="H188" s="15"/>
      <c r="I188" s="13"/>
      <c r="J188" s="12"/>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c r="A189" s="22"/>
      <c r="B189" s="21"/>
      <c r="C189" s="20"/>
      <c r="D189" s="19"/>
      <c r="E189" s="18"/>
      <c r="F189" s="17"/>
      <c r="G189" s="16"/>
      <c r="H189" s="15"/>
      <c r="I189" s="13"/>
      <c r="J189" s="12"/>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c r="A190" s="22"/>
      <c r="B190" s="21"/>
      <c r="C190" s="20"/>
      <c r="D190" s="19"/>
      <c r="E190" s="18"/>
      <c r="F190" s="17"/>
      <c r="G190" s="16"/>
      <c r="H190" s="15"/>
      <c r="I190" s="13"/>
      <c r="J190" s="12"/>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c r="A191" s="22"/>
      <c r="B191" s="21"/>
      <c r="C191" s="20"/>
      <c r="D191" s="19"/>
      <c r="E191" s="18"/>
      <c r="F191" s="17"/>
      <c r="G191" s="16"/>
      <c r="H191" s="15"/>
      <c r="I191" s="13"/>
      <c r="J191" s="12"/>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c r="A192" s="22"/>
      <c r="B192" s="21"/>
      <c r="C192" s="20"/>
      <c r="D192" s="19"/>
      <c r="E192" s="18"/>
      <c r="F192" s="17"/>
      <c r="G192" s="16"/>
      <c r="H192" s="15"/>
      <c r="I192" s="13"/>
      <c r="J192" s="12"/>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c r="A193" s="22"/>
      <c r="B193" s="21"/>
      <c r="C193" s="20"/>
      <c r="D193" s="19"/>
      <c r="E193" s="18"/>
      <c r="F193" s="17"/>
      <c r="G193" s="16"/>
      <c r="H193" s="15"/>
      <c r="I193" s="13"/>
      <c r="J193" s="12"/>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c r="A194" s="22"/>
      <c r="B194" s="21"/>
      <c r="C194" s="20"/>
      <c r="D194" s="19"/>
      <c r="E194" s="18"/>
      <c r="F194" s="17"/>
      <c r="G194" s="16"/>
      <c r="H194" s="15"/>
      <c r="I194" s="13"/>
      <c r="J194" s="12"/>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c r="A195" s="22"/>
      <c r="B195" s="21"/>
      <c r="C195" s="20"/>
      <c r="D195" s="19"/>
      <c r="E195" s="18"/>
      <c r="F195" s="17"/>
      <c r="G195" s="16"/>
      <c r="H195" s="15"/>
      <c r="I195" s="13"/>
      <c r="J195" s="12"/>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c r="A196" s="22"/>
      <c r="B196" s="21"/>
      <c r="C196" s="20"/>
      <c r="D196" s="19"/>
      <c r="E196" s="18"/>
      <c r="F196" s="17"/>
      <c r="G196" s="16"/>
      <c r="H196" s="15"/>
      <c r="I196" s="13"/>
      <c r="J196" s="12"/>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c r="A197" s="22"/>
      <c r="B197" s="21"/>
      <c r="C197" s="20"/>
      <c r="D197" s="19"/>
      <c r="E197" s="18"/>
      <c r="F197" s="17"/>
      <c r="G197" s="16"/>
      <c r="H197" s="15"/>
      <c r="I197" s="13"/>
      <c r="J197" s="12"/>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c r="A198" s="22"/>
      <c r="B198" s="21"/>
      <c r="C198" s="20"/>
      <c r="D198" s="19"/>
      <c r="E198" s="18"/>
      <c r="F198" s="17"/>
      <c r="G198" s="16"/>
      <c r="H198" s="15"/>
      <c r="I198" s="13"/>
      <c r="J198" s="12"/>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c r="A199" s="22"/>
      <c r="B199" s="21"/>
      <c r="C199" s="20"/>
      <c r="D199" s="19"/>
      <c r="E199" s="18"/>
      <c r="F199" s="17"/>
      <c r="G199" s="16"/>
      <c r="H199" s="15"/>
      <c r="I199" s="13"/>
      <c r="J199" s="12"/>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c r="A200" s="22"/>
      <c r="B200" s="21"/>
      <c r="C200" s="20"/>
      <c r="D200" s="19"/>
      <c r="E200" s="18"/>
      <c r="F200" s="17"/>
      <c r="G200" s="16"/>
      <c r="H200" s="15"/>
      <c r="I200" s="13"/>
      <c r="J200" s="12"/>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c r="A201" s="22"/>
      <c r="B201" s="21"/>
      <c r="C201" s="20"/>
      <c r="D201" s="19"/>
      <c r="E201" s="18"/>
      <c r="F201" s="17"/>
      <c r="G201" s="16"/>
      <c r="H201" s="15"/>
      <c r="I201" s="13"/>
      <c r="J201" s="12"/>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c r="A202" s="22"/>
      <c r="B202" s="21"/>
      <c r="C202" s="20"/>
      <c r="D202" s="19"/>
      <c r="E202" s="18"/>
      <c r="F202" s="17"/>
      <c r="G202" s="16"/>
      <c r="H202" s="15"/>
      <c r="I202" s="13"/>
      <c r="J202" s="12"/>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c r="A203" s="22"/>
      <c r="B203" s="21"/>
      <c r="C203" s="20"/>
      <c r="D203" s="19"/>
      <c r="E203" s="18"/>
      <c r="F203" s="17"/>
      <c r="G203" s="16"/>
      <c r="H203" s="15"/>
      <c r="I203" s="13"/>
      <c r="J203" s="12"/>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c r="A204" s="22"/>
      <c r="B204" s="21"/>
      <c r="C204" s="20"/>
      <c r="D204" s="19"/>
      <c r="E204" s="18"/>
      <c r="F204" s="17"/>
      <c r="G204" s="16"/>
      <c r="H204" s="15"/>
      <c r="I204" s="13"/>
      <c r="J204" s="12"/>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c r="A205" s="22"/>
      <c r="B205" s="21"/>
      <c r="C205" s="20"/>
      <c r="D205" s="19"/>
      <c r="E205" s="18"/>
      <c r="F205" s="17"/>
      <c r="G205" s="16"/>
      <c r="H205" s="15"/>
      <c r="I205" s="13"/>
      <c r="J205" s="12"/>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c r="A206" s="22"/>
      <c r="B206" s="21"/>
      <c r="C206" s="20"/>
      <c r="D206" s="19"/>
      <c r="E206" s="18"/>
      <c r="F206" s="17"/>
      <c r="G206" s="16"/>
      <c r="H206" s="15"/>
      <c r="I206" s="13"/>
      <c r="J206" s="12"/>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c r="A207" s="22"/>
      <c r="B207" s="21"/>
      <c r="C207" s="20"/>
      <c r="D207" s="19"/>
      <c r="E207" s="18"/>
      <c r="F207" s="17"/>
      <c r="G207" s="16"/>
      <c r="H207" s="15"/>
      <c r="I207" s="13"/>
      <c r="J207" s="12"/>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c r="A208" s="22"/>
      <c r="B208" s="21"/>
      <c r="C208" s="20"/>
      <c r="D208" s="19"/>
      <c r="E208" s="18"/>
      <c r="F208" s="17"/>
      <c r="G208" s="16"/>
      <c r="H208" s="15"/>
      <c r="I208" s="13"/>
      <c r="J208" s="12"/>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c r="A209" s="22"/>
      <c r="B209" s="21"/>
      <c r="C209" s="20"/>
      <c r="D209" s="19"/>
      <c r="E209" s="18"/>
      <c r="F209" s="17"/>
      <c r="G209" s="16"/>
      <c r="H209" s="15"/>
      <c r="I209" s="13"/>
      <c r="J209" s="12"/>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c r="A210" s="22"/>
      <c r="B210" s="21"/>
      <c r="C210" s="20"/>
      <c r="D210" s="19"/>
      <c r="E210" s="18"/>
      <c r="F210" s="17"/>
      <c r="G210" s="16"/>
      <c r="H210" s="15"/>
      <c r="I210" s="13"/>
      <c r="J210" s="12"/>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c r="A211" s="22"/>
      <c r="B211" s="21"/>
      <c r="C211" s="20"/>
      <c r="D211" s="19"/>
      <c r="E211" s="18"/>
      <c r="F211" s="17"/>
      <c r="G211" s="16"/>
      <c r="H211" s="15"/>
      <c r="I211" s="13"/>
      <c r="J211" s="12"/>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c r="A212" s="22"/>
      <c r="B212" s="21"/>
      <c r="C212" s="20"/>
      <c r="D212" s="19"/>
      <c r="E212" s="18"/>
      <c r="F212" s="17"/>
      <c r="G212" s="16"/>
      <c r="H212" s="15"/>
      <c r="I212" s="13"/>
      <c r="J212" s="12"/>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c r="A213" s="22"/>
      <c r="B213" s="21"/>
      <c r="C213" s="20"/>
      <c r="D213" s="19"/>
      <c r="E213" s="18"/>
      <c r="F213" s="17"/>
      <c r="G213" s="16"/>
      <c r="H213" s="15"/>
      <c r="I213" s="13"/>
      <c r="J213" s="12"/>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c r="A214" s="22"/>
      <c r="B214" s="21"/>
      <c r="C214" s="20"/>
      <c r="D214" s="19"/>
      <c r="E214" s="18"/>
      <c r="F214" s="17"/>
      <c r="G214" s="16"/>
      <c r="H214" s="15"/>
      <c r="I214" s="13"/>
      <c r="J214" s="12"/>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c r="A215" s="22"/>
      <c r="B215" s="21"/>
      <c r="C215" s="20"/>
      <c r="D215" s="19"/>
      <c r="E215" s="18"/>
      <c r="F215" s="17"/>
      <c r="G215" s="16"/>
      <c r="H215" s="15"/>
      <c r="I215" s="13"/>
      <c r="J215" s="12"/>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c r="A216" s="22"/>
      <c r="B216" s="21"/>
      <c r="C216" s="20"/>
      <c r="D216" s="19"/>
      <c r="E216" s="18"/>
      <c r="F216" s="17"/>
      <c r="G216" s="16"/>
      <c r="H216" s="15"/>
      <c r="I216" s="13"/>
      <c r="J216" s="12"/>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c r="A217" s="22"/>
      <c r="B217" s="21"/>
      <c r="C217" s="20"/>
      <c r="D217" s="19"/>
      <c r="E217" s="18"/>
      <c r="F217" s="17"/>
      <c r="G217" s="16"/>
      <c r="H217" s="15"/>
      <c r="I217" s="13"/>
      <c r="J217" s="12"/>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c r="A218" s="22"/>
      <c r="B218" s="21"/>
      <c r="C218" s="20"/>
      <c r="D218" s="19"/>
      <c r="E218" s="18"/>
      <c r="F218" s="17"/>
      <c r="G218" s="16"/>
      <c r="H218" s="15"/>
      <c r="I218" s="13"/>
      <c r="J218" s="12"/>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c r="A219" s="22"/>
      <c r="B219" s="21"/>
      <c r="C219" s="20"/>
      <c r="D219" s="19"/>
      <c r="E219" s="18"/>
      <c r="F219" s="17"/>
      <c r="G219" s="16"/>
      <c r="H219" s="15"/>
      <c r="I219" s="13"/>
      <c r="J219" s="12"/>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c r="A220" s="22"/>
      <c r="B220" s="21"/>
      <c r="C220" s="20"/>
      <c r="D220" s="19"/>
      <c r="E220" s="18"/>
      <c r="F220" s="17"/>
      <c r="G220" s="16"/>
      <c r="H220" s="15"/>
      <c r="I220" s="13"/>
      <c r="J220" s="12"/>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c r="A221" s="22"/>
      <c r="B221" s="21"/>
      <c r="C221" s="20"/>
      <c r="D221" s="19"/>
      <c r="E221" s="18"/>
      <c r="F221" s="17"/>
      <c r="G221" s="16"/>
      <c r="H221" s="15"/>
      <c r="I221" s="13"/>
      <c r="J221" s="12"/>
      <c r="K221" s="12"/>
      <c r="L221" s="12"/>
      <c r="M221" s="12"/>
      <c r="N221" s="12"/>
      <c r="O221" s="12"/>
      <c r="P221" s="12"/>
      <c r="Q221" s="12"/>
      <c r="R221" s="12"/>
      <c r="S221" s="12"/>
      <c r="T221" s="12"/>
      <c r="U221" s="12"/>
      <c r="V221" s="12"/>
      <c r="W221" s="12"/>
      <c r="X221" s="12"/>
      <c r="Y221" s="12"/>
      <c r="Z221" s="12"/>
      <c r="AA221" s="12"/>
      <c r="AB221" s="12"/>
      <c r="AC221" s="12"/>
      <c r="AD221" s="12"/>
      <c r="AE221" s="12"/>
    </row>
    <row r="222" spans="1:31">
      <c r="A222" s="22"/>
      <c r="B222" s="21"/>
      <c r="C222" s="20"/>
      <c r="D222" s="19"/>
      <c r="E222" s="18"/>
      <c r="F222" s="17"/>
      <c r="G222" s="16"/>
      <c r="H222" s="15"/>
      <c r="I222" s="13"/>
      <c r="J222" s="12"/>
      <c r="K222" s="12"/>
      <c r="L222" s="12"/>
      <c r="M222" s="12"/>
      <c r="N222" s="12"/>
      <c r="O222" s="12"/>
      <c r="P222" s="12"/>
      <c r="Q222" s="12"/>
      <c r="R222" s="12"/>
      <c r="S222" s="12"/>
      <c r="T222" s="12"/>
      <c r="U222" s="12"/>
      <c r="V222" s="12"/>
      <c r="W222" s="12"/>
      <c r="X222" s="12"/>
      <c r="Y222" s="12"/>
      <c r="Z222" s="12"/>
      <c r="AA222" s="12"/>
      <c r="AB222" s="12"/>
      <c r="AC222" s="12"/>
      <c r="AD222" s="12"/>
      <c r="AE222" s="12"/>
    </row>
    <row r="223" spans="1:31">
      <c r="A223" s="22"/>
      <c r="B223" s="21"/>
      <c r="C223" s="20"/>
      <c r="D223" s="19"/>
      <c r="E223" s="18"/>
      <c r="F223" s="17"/>
      <c r="G223" s="16"/>
      <c r="H223" s="15"/>
      <c r="I223" s="13"/>
      <c r="J223" s="12"/>
      <c r="K223" s="12"/>
      <c r="L223" s="12"/>
      <c r="M223" s="12"/>
      <c r="N223" s="12"/>
      <c r="O223" s="12"/>
      <c r="P223" s="12"/>
      <c r="Q223" s="12"/>
      <c r="R223" s="12"/>
      <c r="S223" s="12"/>
      <c r="T223" s="12"/>
      <c r="U223" s="12"/>
      <c r="V223" s="12"/>
      <c r="W223" s="12"/>
      <c r="X223" s="12"/>
      <c r="Y223" s="12"/>
      <c r="Z223" s="12"/>
      <c r="AA223" s="12"/>
      <c r="AB223" s="12"/>
      <c r="AC223" s="12"/>
      <c r="AD223" s="12"/>
      <c r="AE223" s="12"/>
    </row>
    <row r="224" spans="1:31">
      <c r="A224" s="22"/>
      <c r="B224" s="21"/>
      <c r="C224" s="20"/>
      <c r="D224" s="19"/>
      <c r="E224" s="18"/>
      <c r="F224" s="17"/>
      <c r="G224" s="16"/>
      <c r="H224" s="15"/>
      <c r="I224" s="13"/>
      <c r="J224" s="12"/>
      <c r="K224" s="12"/>
      <c r="L224" s="12"/>
      <c r="M224" s="12"/>
      <c r="N224" s="12"/>
      <c r="O224" s="12"/>
      <c r="P224" s="12"/>
      <c r="Q224" s="12"/>
      <c r="R224" s="12"/>
      <c r="S224" s="12"/>
      <c r="T224" s="12"/>
      <c r="U224" s="12"/>
      <c r="V224" s="12"/>
      <c r="W224" s="12"/>
      <c r="X224" s="12"/>
      <c r="Y224" s="12"/>
      <c r="Z224" s="12"/>
      <c r="AA224" s="12"/>
      <c r="AB224" s="12"/>
      <c r="AC224" s="12"/>
      <c r="AD224" s="12"/>
      <c r="AE224" s="12"/>
    </row>
    <row r="225" spans="10:31">
      <c r="J225" s="12"/>
      <c r="K225" s="12"/>
      <c r="L225" s="12"/>
      <c r="M225" s="12"/>
      <c r="N225" s="12"/>
      <c r="O225" s="12"/>
      <c r="P225" s="12"/>
      <c r="Q225" s="12"/>
      <c r="R225" s="12"/>
      <c r="S225" s="12"/>
      <c r="T225" s="12"/>
      <c r="U225" s="12"/>
      <c r="V225" s="12"/>
      <c r="W225" s="12"/>
      <c r="X225" s="12"/>
      <c r="Y225" s="12"/>
      <c r="Z225" s="12"/>
      <c r="AA225" s="12"/>
      <c r="AB225" s="12"/>
      <c r="AC225" s="12"/>
      <c r="AD225" s="12"/>
      <c r="AE225" s="12"/>
    </row>
    <row r="226" spans="10:31">
      <c r="J226" s="12"/>
      <c r="K226" s="12"/>
      <c r="L226" s="12"/>
      <c r="M226" s="12"/>
      <c r="N226" s="12"/>
      <c r="O226" s="12"/>
      <c r="P226" s="12"/>
      <c r="Q226" s="12"/>
      <c r="R226" s="12"/>
      <c r="S226" s="12"/>
      <c r="T226" s="12"/>
      <c r="U226" s="12"/>
      <c r="V226" s="12"/>
      <c r="W226" s="12"/>
      <c r="X226" s="12"/>
      <c r="Y226" s="12"/>
      <c r="Z226" s="12"/>
      <c r="AA226" s="12"/>
      <c r="AB226" s="12"/>
      <c r="AC226" s="12"/>
      <c r="AD226" s="12"/>
      <c r="AE226" s="12"/>
    </row>
    <row r="227" spans="10:31">
      <c r="J227" s="12"/>
      <c r="K227" s="12"/>
      <c r="L227" s="12"/>
      <c r="M227" s="12"/>
      <c r="N227" s="12"/>
      <c r="O227" s="12"/>
      <c r="P227" s="12"/>
      <c r="Q227" s="12"/>
      <c r="R227" s="12"/>
      <c r="S227" s="12"/>
      <c r="T227" s="12"/>
      <c r="U227" s="12"/>
      <c r="V227" s="12"/>
      <c r="W227" s="12"/>
      <c r="X227" s="12"/>
      <c r="Y227" s="12"/>
      <c r="Z227" s="12"/>
      <c r="AA227" s="12"/>
      <c r="AB227" s="12"/>
      <c r="AC227" s="12"/>
      <c r="AD227" s="12"/>
      <c r="AE227" s="12"/>
    </row>
    <row r="228" spans="10:31">
      <c r="J228" s="12"/>
      <c r="K228" s="12"/>
      <c r="L228" s="12"/>
      <c r="M228" s="12"/>
      <c r="N228" s="12"/>
      <c r="O228" s="12"/>
      <c r="P228" s="12"/>
      <c r="Q228" s="12"/>
      <c r="R228" s="12"/>
      <c r="S228" s="12"/>
      <c r="T228" s="12"/>
      <c r="U228" s="12"/>
      <c r="V228" s="12"/>
      <c r="W228" s="12"/>
      <c r="X228" s="12"/>
      <c r="Y228" s="12"/>
      <c r="Z228" s="12"/>
      <c r="AA228" s="12"/>
      <c r="AB228" s="12"/>
      <c r="AC228" s="12"/>
      <c r="AD228" s="12"/>
      <c r="AE228" s="12"/>
    </row>
    <row r="229" spans="10:31">
      <c r="J229" s="12"/>
      <c r="K229" s="12"/>
      <c r="L229" s="12"/>
      <c r="M229" s="12"/>
      <c r="N229" s="12"/>
      <c r="O229" s="12"/>
      <c r="P229" s="12"/>
      <c r="Q229" s="12"/>
      <c r="R229" s="12"/>
      <c r="S229" s="12"/>
      <c r="T229" s="12"/>
      <c r="U229" s="12"/>
      <c r="V229" s="12"/>
      <c r="W229" s="12"/>
      <c r="X229" s="12"/>
      <c r="Y229" s="12"/>
      <c r="Z229" s="12"/>
      <c r="AA229" s="12"/>
      <c r="AB229" s="12"/>
      <c r="AC229" s="12"/>
      <c r="AD229" s="12"/>
      <c r="AE229" s="12"/>
    </row>
    <row r="230" spans="10:31">
      <c r="J230" s="12"/>
      <c r="K230" s="12"/>
      <c r="L230" s="12"/>
      <c r="M230" s="12"/>
      <c r="N230" s="12"/>
      <c r="O230" s="12"/>
      <c r="P230" s="12"/>
      <c r="Q230" s="12"/>
      <c r="R230" s="12"/>
      <c r="S230" s="12"/>
      <c r="T230" s="12"/>
      <c r="U230" s="12"/>
      <c r="V230" s="12"/>
      <c r="W230" s="12"/>
      <c r="X230" s="12"/>
      <c r="Y230" s="12"/>
      <c r="Z230" s="12"/>
      <c r="AA230" s="12"/>
      <c r="AB230" s="12"/>
      <c r="AC230" s="12"/>
      <c r="AD230" s="12"/>
      <c r="AE230" s="12"/>
    </row>
    <row r="231" spans="10:31">
      <c r="J231" s="12"/>
      <c r="K231" s="12"/>
      <c r="L231" s="12"/>
      <c r="M231" s="12"/>
      <c r="N231" s="12"/>
      <c r="O231" s="12"/>
      <c r="P231" s="12"/>
      <c r="Q231" s="12"/>
      <c r="R231" s="12"/>
      <c r="S231" s="12"/>
      <c r="T231" s="12"/>
      <c r="U231" s="12"/>
      <c r="V231" s="12"/>
      <c r="W231" s="12"/>
      <c r="X231" s="12"/>
      <c r="Y231" s="12"/>
      <c r="Z231" s="12"/>
      <c r="AA231" s="12"/>
      <c r="AB231" s="12"/>
      <c r="AC231" s="12"/>
      <c r="AD231" s="12"/>
      <c r="AE231" s="12"/>
    </row>
    <row r="232" spans="10:31">
      <c r="J232" s="12"/>
      <c r="K232" s="12"/>
      <c r="L232" s="12"/>
      <c r="M232" s="12"/>
      <c r="N232" s="12"/>
      <c r="O232" s="12"/>
      <c r="P232" s="12"/>
      <c r="Q232" s="12"/>
      <c r="R232" s="12"/>
      <c r="S232" s="12"/>
      <c r="T232" s="12"/>
      <c r="U232" s="12"/>
      <c r="V232" s="12"/>
      <c r="W232" s="12"/>
      <c r="X232" s="12"/>
      <c r="Y232" s="12"/>
      <c r="Z232" s="12"/>
      <c r="AA232" s="12"/>
      <c r="AB232" s="12"/>
      <c r="AC232" s="12"/>
      <c r="AD232" s="12"/>
      <c r="AE232" s="12"/>
    </row>
    <row r="233" spans="10:31">
      <c r="J233" s="12"/>
      <c r="K233" s="12"/>
      <c r="L233" s="12"/>
      <c r="M233" s="12"/>
      <c r="N233" s="12"/>
      <c r="O233" s="12"/>
      <c r="P233" s="12"/>
      <c r="Q233" s="12"/>
      <c r="R233" s="12"/>
      <c r="S233" s="12"/>
      <c r="T233" s="12"/>
      <c r="U233" s="12"/>
      <c r="V233" s="12"/>
      <c r="W233" s="12"/>
      <c r="X233" s="12"/>
      <c r="Y233" s="12"/>
      <c r="Z233" s="12"/>
      <c r="AA233" s="12"/>
      <c r="AB233" s="12"/>
      <c r="AC233" s="12"/>
      <c r="AD233" s="12"/>
      <c r="AE233" s="12"/>
    </row>
    <row r="234" spans="10:31">
      <c r="J234" s="12"/>
      <c r="K234" s="12"/>
      <c r="L234" s="12"/>
      <c r="M234" s="12"/>
      <c r="N234" s="12"/>
      <c r="O234" s="12"/>
      <c r="P234" s="12"/>
      <c r="Q234" s="12"/>
      <c r="R234" s="12"/>
      <c r="S234" s="12"/>
      <c r="T234" s="12"/>
      <c r="U234" s="12"/>
      <c r="V234" s="12"/>
      <c r="W234" s="12"/>
      <c r="X234" s="12"/>
      <c r="Y234" s="12"/>
      <c r="Z234" s="12"/>
      <c r="AA234" s="12"/>
      <c r="AB234" s="12"/>
      <c r="AC234" s="12"/>
      <c r="AD234" s="12"/>
      <c r="AE234" s="12"/>
    </row>
    <row r="235" spans="10:31">
      <c r="J235" s="12"/>
      <c r="K235" s="12"/>
      <c r="L235" s="12"/>
      <c r="M235" s="12"/>
      <c r="N235" s="12"/>
      <c r="O235" s="12"/>
      <c r="P235" s="12"/>
      <c r="Q235" s="12"/>
      <c r="R235" s="12"/>
      <c r="S235" s="12"/>
      <c r="T235" s="12"/>
      <c r="U235" s="12"/>
      <c r="V235" s="12"/>
      <c r="W235" s="12"/>
      <c r="X235" s="12"/>
      <c r="Y235" s="12"/>
      <c r="Z235" s="12"/>
      <c r="AA235" s="12"/>
      <c r="AB235" s="12"/>
      <c r="AC235" s="12"/>
      <c r="AD235" s="12"/>
      <c r="AE235" s="12"/>
    </row>
    <row r="236" spans="10:31">
      <c r="J236" s="12"/>
      <c r="K236" s="12"/>
      <c r="L236" s="12"/>
      <c r="M236" s="12"/>
      <c r="N236" s="12"/>
      <c r="O236" s="12"/>
      <c r="P236" s="12"/>
      <c r="Q236" s="12"/>
      <c r="R236" s="12"/>
      <c r="S236" s="12"/>
      <c r="T236" s="12"/>
      <c r="U236" s="12"/>
      <c r="V236" s="12"/>
      <c r="W236" s="12"/>
      <c r="X236" s="12"/>
      <c r="Y236" s="12"/>
      <c r="Z236" s="12"/>
      <c r="AA236" s="12"/>
      <c r="AB236" s="12"/>
      <c r="AC236" s="12"/>
      <c r="AD236" s="12"/>
      <c r="AE236" s="12"/>
    </row>
    <row r="237" spans="10:31">
      <c r="J237" s="12"/>
      <c r="K237" s="12"/>
      <c r="L237" s="12"/>
      <c r="M237" s="12"/>
      <c r="N237" s="12"/>
      <c r="O237" s="12"/>
      <c r="P237" s="12"/>
      <c r="Q237" s="12"/>
      <c r="R237" s="12"/>
      <c r="S237" s="12"/>
      <c r="T237" s="12"/>
      <c r="U237" s="12"/>
      <c r="V237" s="12"/>
      <c r="W237" s="12"/>
      <c r="X237" s="12"/>
      <c r="Y237" s="12"/>
      <c r="Z237" s="12"/>
      <c r="AA237" s="12"/>
      <c r="AB237" s="12"/>
      <c r="AC237" s="12"/>
      <c r="AD237" s="12"/>
      <c r="AE237" s="12"/>
    </row>
    <row r="238" spans="10:31">
      <c r="J238" s="12"/>
      <c r="K238" s="12"/>
      <c r="L238" s="12"/>
      <c r="M238" s="12"/>
      <c r="N238" s="12"/>
      <c r="O238" s="12"/>
      <c r="P238" s="12"/>
      <c r="Q238" s="12"/>
      <c r="R238" s="12"/>
      <c r="S238" s="12"/>
      <c r="T238" s="12"/>
      <c r="U238" s="12"/>
      <c r="V238" s="12"/>
      <c r="W238" s="12"/>
      <c r="X238" s="12"/>
      <c r="Y238" s="12"/>
      <c r="Z238" s="12"/>
      <c r="AA238" s="12"/>
      <c r="AB238" s="12"/>
      <c r="AC238" s="12"/>
      <c r="AD238" s="12"/>
      <c r="AE238" s="12"/>
    </row>
    <row r="239" spans="10:31">
      <c r="J239" s="12"/>
      <c r="K239" s="12"/>
      <c r="L239" s="12"/>
      <c r="M239" s="12"/>
      <c r="N239" s="12"/>
      <c r="O239" s="12"/>
      <c r="P239" s="12"/>
      <c r="Q239" s="12"/>
      <c r="R239" s="12"/>
      <c r="S239" s="12"/>
      <c r="T239" s="12"/>
      <c r="U239" s="12"/>
      <c r="V239" s="12"/>
      <c r="W239" s="12"/>
      <c r="X239" s="12"/>
      <c r="Y239" s="12"/>
      <c r="Z239" s="12"/>
      <c r="AA239" s="12"/>
      <c r="AB239" s="12"/>
      <c r="AC239" s="12"/>
      <c r="AD239" s="12"/>
      <c r="AE239" s="12"/>
    </row>
    <row r="240" spans="10:31">
      <c r="J240" s="12"/>
      <c r="K240" s="12"/>
      <c r="L240" s="12"/>
      <c r="M240" s="12"/>
      <c r="N240" s="12"/>
      <c r="O240" s="12"/>
      <c r="P240" s="12"/>
      <c r="Q240" s="12"/>
      <c r="R240" s="12"/>
      <c r="S240" s="12"/>
      <c r="T240" s="12"/>
      <c r="U240" s="12"/>
      <c r="V240" s="12"/>
      <c r="W240" s="12"/>
      <c r="X240" s="12"/>
      <c r="Y240" s="12"/>
      <c r="Z240" s="12"/>
      <c r="AA240" s="12"/>
      <c r="AB240" s="12"/>
      <c r="AC240" s="12"/>
      <c r="AD240" s="12"/>
      <c r="AE240" s="12"/>
    </row>
    <row r="241" spans="10:31">
      <c r="J241" s="12"/>
      <c r="K241" s="12"/>
      <c r="L241" s="12"/>
      <c r="M241" s="12"/>
      <c r="N241" s="12"/>
      <c r="O241" s="12"/>
      <c r="P241" s="12"/>
      <c r="Q241" s="12"/>
      <c r="R241" s="12"/>
      <c r="S241" s="12"/>
      <c r="T241" s="12"/>
      <c r="U241" s="12"/>
      <c r="V241" s="12"/>
      <c r="W241" s="12"/>
      <c r="X241" s="12"/>
      <c r="Y241" s="12"/>
      <c r="Z241" s="12"/>
      <c r="AA241" s="12"/>
      <c r="AB241" s="12"/>
      <c r="AC241" s="12"/>
      <c r="AD241" s="12"/>
      <c r="AE241" s="12"/>
    </row>
    <row r="242" spans="10:31">
      <c r="J242" s="12"/>
      <c r="K242" s="12"/>
      <c r="L242" s="12"/>
      <c r="M242" s="12"/>
      <c r="N242" s="12"/>
      <c r="O242" s="12"/>
      <c r="P242" s="12"/>
      <c r="Q242" s="12"/>
      <c r="R242" s="12"/>
      <c r="S242" s="12"/>
      <c r="T242" s="12"/>
      <c r="U242" s="12"/>
      <c r="V242" s="12"/>
      <c r="W242" s="12"/>
      <c r="X242" s="12"/>
      <c r="Y242" s="12"/>
      <c r="Z242" s="12"/>
      <c r="AA242" s="12"/>
      <c r="AB242" s="12"/>
      <c r="AC242" s="12"/>
      <c r="AD242" s="12"/>
      <c r="AE242" s="12"/>
    </row>
    <row r="243" spans="10:31">
      <c r="J243" s="12"/>
      <c r="K243" s="12"/>
      <c r="L243" s="12"/>
      <c r="M243" s="12"/>
      <c r="N243" s="12"/>
      <c r="O243" s="12"/>
      <c r="P243" s="12"/>
      <c r="Q243" s="12"/>
      <c r="R243" s="12"/>
      <c r="S243" s="12"/>
      <c r="T243" s="12"/>
      <c r="U243" s="12"/>
      <c r="V243" s="12"/>
      <c r="W243" s="12"/>
      <c r="X243" s="12"/>
      <c r="Y243" s="12"/>
      <c r="Z243" s="12"/>
      <c r="AA243" s="12"/>
      <c r="AB243" s="12"/>
      <c r="AC243" s="12"/>
      <c r="AD243" s="12"/>
      <c r="AE243" s="12"/>
    </row>
  </sheetData>
  <sheetProtection algorithmName="SHA-512" hashValue="/i1Eh3t7y8oH7UOCy+Er4DzcJZNKZw2qNzEh8RFOLRagoliANMMHDBeOiLV+n9YGgjs+Yxb1UYiusK+LKHqGzg==" saltValue="OhUG8U5Oy93gHZinYIebkQ==" spinCount="100000" sheet="1" objects="1" scenarios="1"/>
  <mergeCells count="16">
    <mergeCell ref="B135:B158"/>
    <mergeCell ref="C64:C66"/>
    <mergeCell ref="C154:C158"/>
    <mergeCell ref="C148:C152"/>
    <mergeCell ref="C144:C147"/>
    <mergeCell ref="C43:G43"/>
    <mergeCell ref="C107:C108"/>
    <mergeCell ref="C21:C25"/>
    <mergeCell ref="C29:C31"/>
    <mergeCell ref="C34:C35"/>
    <mergeCell ref="C9:C12"/>
    <mergeCell ref="H1:I1"/>
    <mergeCell ref="H2:I3"/>
    <mergeCell ref="A1:A2"/>
    <mergeCell ref="B1:G2"/>
    <mergeCell ref="F3:G3"/>
  </mergeCells>
  <phoneticPr fontId="21" type="noConversion"/>
  <conditionalFormatting sqref="E3">
    <cfRule type="cellIs" dxfId="9" priority="1" operator="equal">
      <formula>"WEL"</formula>
    </cfRule>
    <cfRule type="cellIs" dxfId="8" priority="2" operator="equal">
      <formula>"NIET"</formula>
    </cfRule>
  </conditionalFormatting>
  <dataValidations count="1">
    <dataValidation type="custom" allowBlank="1" showInputMessage="1" showErrorMessage="1" errorTitle="Dubbele invoer" error="Maar 1 keuze mogelijk!" promptTitle="Dubbele invoer" sqref="H5" xr:uid="{00000000-0002-0000-0400-000000000000}">
      <formula1>COUNTIF(H$5:H$5,H5)=1</formula1>
    </dataValidation>
  </dataValidations>
  <hyperlinks>
    <hyperlink ref="G14" r:id="rId1" display="https://stocardapp.com/nl/nl/business" xr:uid="{2F4983D9-8B74-472A-8B28-05D5F0CCD121}"/>
  </hyperlinks>
  <pageMargins left="0.7" right="0.7" top="0.75" bottom="0.75" header="0.3" footer="0.3"/>
  <pageSetup paperSize="9" scale="21" fitToHeight="0"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3B565-2D63-4A4C-9BC5-E27DE539BC35}">
  <sheetPr>
    <tabColor theme="5" tint="-0.499984740745262"/>
    <pageSetUpPr fitToPage="1"/>
  </sheetPr>
  <dimension ref="A1:AM640"/>
  <sheetViews>
    <sheetView topLeftCell="B1" zoomScaleNormal="100" workbookViewId="0">
      <pane ySplit="3" topLeftCell="A4" activePane="bottomLeft" state="frozen"/>
      <selection pane="bottomLeft" activeCell="H5" sqref="H5"/>
    </sheetView>
  </sheetViews>
  <sheetFormatPr defaultColWidth="8.85546875" defaultRowHeight="12.75"/>
  <cols>
    <col min="1" max="1" width="16.85546875" style="128" bestFit="1" customWidth="1"/>
    <col min="2" max="2" width="23.28515625" style="128" customWidth="1"/>
    <col min="3" max="3" width="7.7109375" style="142" bestFit="1" customWidth="1"/>
    <col min="4" max="4" width="45.42578125" style="128" customWidth="1"/>
    <col min="5" max="5" width="8.85546875" style="143"/>
    <col min="6" max="6" width="8.85546875" style="332"/>
    <col min="7" max="7" width="44" style="128" customWidth="1"/>
    <col min="8" max="8" width="10.42578125" style="360" bestFit="1" customWidth="1"/>
    <col min="9" max="9" width="48.7109375" style="163" customWidth="1"/>
    <col min="10" max="11" width="8.85546875" style="128" hidden="1" customWidth="1"/>
    <col min="12" max="16384" width="8.85546875" style="128"/>
  </cols>
  <sheetData>
    <row r="1" spans="1:39" s="1" customFormat="1" ht="14.25" customHeight="1" thickTop="1">
      <c r="A1" s="400"/>
      <c r="B1" s="396" t="e" cm="1">
        <f t="array" aca="1" ref="B1" ca="1">MID(CELL("filename",A3),FIND("]",CELL("filename",A3))+1,255)</f>
        <v>#VALUE!</v>
      </c>
      <c r="C1" s="396"/>
      <c r="D1" s="396"/>
      <c r="E1" s="396"/>
      <c r="F1" s="396"/>
      <c r="G1" s="397"/>
      <c r="H1" s="388" t="s">
        <v>0</v>
      </c>
      <c r="I1" s="389"/>
      <c r="J1" s="175"/>
      <c r="K1" s="175"/>
      <c r="L1" s="12"/>
      <c r="M1" s="12"/>
      <c r="N1" s="12"/>
      <c r="O1" s="12"/>
      <c r="P1" s="12"/>
      <c r="Q1" s="12"/>
      <c r="R1" s="12"/>
      <c r="S1" s="12"/>
      <c r="T1" s="12"/>
      <c r="U1" s="12"/>
      <c r="V1" s="12"/>
      <c r="W1" s="12"/>
      <c r="X1" s="12"/>
      <c r="Y1" s="12"/>
      <c r="Z1" s="12"/>
      <c r="AA1" s="12"/>
      <c r="AB1" s="12"/>
      <c r="AC1" s="12"/>
    </row>
    <row r="2" spans="1:39" s="1" customFormat="1" ht="27.75" customHeight="1">
      <c r="A2" s="401"/>
      <c r="B2" s="398"/>
      <c r="C2" s="398"/>
      <c r="D2" s="398"/>
      <c r="E2" s="398"/>
      <c r="F2" s="398"/>
      <c r="G2" s="399"/>
      <c r="H2" s="390" t="s">
        <v>1</v>
      </c>
      <c r="I2" s="391"/>
      <c r="J2" s="175">
        <f>COUNT(J5:J250)</f>
        <v>121</v>
      </c>
      <c r="K2" s="162">
        <f>COUNTIF(F5:F250,"x")</f>
        <v>9</v>
      </c>
      <c r="L2" s="12"/>
      <c r="M2" s="12"/>
      <c r="N2" s="12"/>
      <c r="O2" s="12"/>
      <c r="P2" s="12"/>
      <c r="Q2" s="12"/>
      <c r="R2" s="12"/>
      <c r="S2" s="12"/>
      <c r="T2" s="12"/>
      <c r="U2" s="12"/>
      <c r="V2" s="12"/>
      <c r="W2" s="12"/>
      <c r="X2" s="12"/>
      <c r="Y2" s="12"/>
      <c r="Z2" s="12"/>
      <c r="AA2" s="12"/>
      <c r="AB2" s="12"/>
      <c r="AC2" s="12"/>
    </row>
    <row r="3" spans="1:39" s="115" customFormat="1" ht="36" customHeight="1" thickBot="1">
      <c r="A3" s="347" t="s">
        <v>2</v>
      </c>
      <c r="B3" s="346" t="s">
        <v>3</v>
      </c>
      <c r="C3" s="348" t="s">
        <v>8</v>
      </c>
      <c r="D3" s="349" t="s">
        <v>4</v>
      </c>
      <c r="E3" s="338" t="str">
        <f>IF(J3=0,"WEL","NIET")</f>
        <v>NIET</v>
      </c>
      <c r="F3" s="394" t="s">
        <v>5</v>
      </c>
      <c r="G3" s="395"/>
      <c r="H3" s="392"/>
      <c r="I3" s="391"/>
      <c r="J3" s="175">
        <f>COUNTIF(J4:J250,0)</f>
        <v>121</v>
      </c>
      <c r="K3" s="175">
        <f>SUM(K5:K250)</f>
        <v>0</v>
      </c>
      <c r="L3" s="116"/>
      <c r="M3" s="116"/>
      <c r="N3" s="116"/>
      <c r="O3" s="116"/>
      <c r="P3" s="116"/>
      <c r="Q3" s="116"/>
      <c r="R3" s="116"/>
      <c r="S3" s="116"/>
      <c r="T3" s="116"/>
      <c r="U3" s="116"/>
      <c r="V3" s="116"/>
      <c r="W3" s="116"/>
      <c r="X3" s="116"/>
      <c r="Y3" s="116"/>
      <c r="Z3" s="116"/>
      <c r="AA3" s="116"/>
      <c r="AB3" s="116"/>
      <c r="AC3" s="116"/>
    </row>
    <row r="4" spans="1:39" s="3" customFormat="1" ht="14.25" thickTop="1" thickBot="1">
      <c r="A4" s="114" t="s">
        <v>806</v>
      </c>
      <c r="B4" s="117" t="s">
        <v>807</v>
      </c>
      <c r="C4" s="350" t="s">
        <v>8</v>
      </c>
      <c r="D4" s="351" t="s">
        <v>9</v>
      </c>
      <c r="E4" s="350" t="s">
        <v>10</v>
      </c>
      <c r="F4" s="350" t="s">
        <v>11</v>
      </c>
      <c r="G4" s="352" t="s">
        <v>12</v>
      </c>
      <c r="H4" s="377" t="s">
        <v>13</v>
      </c>
      <c r="I4" s="378" t="s">
        <v>14</v>
      </c>
      <c r="J4" s="14"/>
      <c r="K4" s="343"/>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s="3" customFormat="1" ht="13.5" thickTop="1">
      <c r="A5" s="47"/>
      <c r="B5" s="112"/>
      <c r="C5" s="45" t="s">
        <v>808</v>
      </c>
      <c r="D5" s="110" t="s">
        <v>809</v>
      </c>
      <c r="E5" s="51" t="s">
        <v>17</v>
      </c>
      <c r="F5" s="51"/>
      <c r="G5" s="109" t="s">
        <v>810</v>
      </c>
      <c r="H5" s="83"/>
      <c r="I5" s="170"/>
      <c r="J5" s="344">
        <f>IF(AND(E5&lt;&gt;"x",F5&lt;&gt;"x")," ",IF(OR(AND(E5="x",OR(H5="x",H5="X")),AND(F5="x",LEN(I5)&gt;0)),1,0))</f>
        <v>0</v>
      </c>
      <c r="K5" s="344" t="str">
        <f>IF(F5&lt;&gt;"x"," ",IF(LEN(I5)&gt;0,1,0))</f>
        <v xml:space="preserve"> </v>
      </c>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row>
    <row r="6" spans="1:39" s="3" customFormat="1">
      <c r="A6" s="47"/>
      <c r="B6" s="72"/>
      <c r="C6" s="45" t="s">
        <v>811</v>
      </c>
      <c r="D6" s="110" t="s">
        <v>812</v>
      </c>
      <c r="E6" s="51" t="s">
        <v>17</v>
      </c>
      <c r="F6" s="51"/>
      <c r="G6" s="109"/>
      <c r="H6" s="83"/>
      <c r="I6" s="170"/>
      <c r="J6" s="344">
        <f t="shared" ref="J6:J69" si="0">IF(AND(E6&lt;&gt;"x",F6&lt;&gt;"x")," ",IF(OR(AND(E6="x",OR(H6="x",H6="X")),AND(F6="x",LEN(I6)&gt;0)),1,0))</f>
        <v>0</v>
      </c>
      <c r="K6" s="344" t="str">
        <f t="shared" ref="K6:K69" si="1">IF(F6&lt;&gt;"x"," ",IF(LEN(I6)&gt;0,1,0))</f>
        <v xml:space="preserve"> </v>
      </c>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spans="1:39" s="3" customFormat="1">
      <c r="A7" s="47"/>
      <c r="B7" s="72"/>
      <c r="C7" s="45" t="s">
        <v>813</v>
      </c>
      <c r="D7" s="110" t="s">
        <v>814</v>
      </c>
      <c r="E7" s="51" t="s">
        <v>17</v>
      </c>
      <c r="F7" s="51"/>
      <c r="G7" s="109" t="s">
        <v>815</v>
      </c>
      <c r="H7" s="83"/>
      <c r="I7" s="170"/>
      <c r="J7" s="344">
        <f t="shared" si="0"/>
        <v>0</v>
      </c>
      <c r="K7" s="344" t="str">
        <f t="shared" si="1"/>
        <v xml:space="preserve"> </v>
      </c>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row>
    <row r="8" spans="1:39" s="3" customFormat="1" ht="25.5">
      <c r="A8" s="47"/>
      <c r="B8" s="72"/>
      <c r="C8" s="45" t="s">
        <v>816</v>
      </c>
      <c r="D8" s="110" t="s">
        <v>817</v>
      </c>
      <c r="E8" s="51" t="s">
        <v>17</v>
      </c>
      <c r="F8" s="51"/>
      <c r="G8" s="109"/>
      <c r="H8" s="83"/>
      <c r="I8" s="170"/>
      <c r="J8" s="344">
        <f t="shared" si="0"/>
        <v>0</v>
      </c>
      <c r="K8" s="344" t="str">
        <f t="shared" si="1"/>
        <v xml:space="preserve"> </v>
      </c>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row>
    <row r="9" spans="1:39" s="3" customFormat="1" ht="38.25">
      <c r="A9" s="47"/>
      <c r="B9" s="72"/>
      <c r="C9" s="45" t="s">
        <v>818</v>
      </c>
      <c r="D9" s="110" t="s">
        <v>819</v>
      </c>
      <c r="E9" s="51" t="s">
        <v>17</v>
      </c>
      <c r="F9" s="51"/>
      <c r="G9" s="109"/>
      <c r="H9" s="83"/>
      <c r="I9" s="170"/>
      <c r="J9" s="344">
        <f t="shared" si="0"/>
        <v>0</v>
      </c>
      <c r="K9" s="344" t="str">
        <f t="shared" si="1"/>
        <v xml:space="preserve"> </v>
      </c>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row>
    <row r="10" spans="1:39" s="3" customFormat="1" ht="38.25">
      <c r="A10" s="47"/>
      <c r="B10" s="72"/>
      <c r="C10" s="45" t="s">
        <v>820</v>
      </c>
      <c r="D10" s="110" t="s">
        <v>821</v>
      </c>
      <c r="E10" s="51" t="s">
        <v>17</v>
      </c>
      <c r="F10" s="51"/>
      <c r="G10" s="109"/>
      <c r="H10" s="83"/>
      <c r="I10" s="170"/>
      <c r="J10" s="344">
        <f t="shared" si="0"/>
        <v>0</v>
      </c>
      <c r="K10" s="344" t="str">
        <f t="shared" si="1"/>
        <v xml:space="preserve"> </v>
      </c>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row>
    <row r="11" spans="1:39" s="3" customFormat="1">
      <c r="A11" s="47"/>
      <c r="B11" s="72"/>
      <c r="C11" s="45" t="s">
        <v>822</v>
      </c>
      <c r="D11" s="110" t="s">
        <v>823</v>
      </c>
      <c r="E11" s="51" t="s">
        <v>17</v>
      </c>
      <c r="F11" s="51"/>
      <c r="G11" s="109"/>
      <c r="H11" s="83"/>
      <c r="I11" s="170"/>
      <c r="J11" s="344">
        <f t="shared" si="0"/>
        <v>0</v>
      </c>
      <c r="K11" s="344" t="str">
        <f t="shared" si="1"/>
        <v xml:space="preserve"> </v>
      </c>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row>
    <row r="12" spans="1:39" s="3" customFormat="1">
      <c r="A12" s="47"/>
      <c r="B12" s="72"/>
      <c r="C12" s="45" t="s">
        <v>824</v>
      </c>
      <c r="D12" s="110" t="s">
        <v>825</v>
      </c>
      <c r="E12" s="51" t="s">
        <v>17</v>
      </c>
      <c r="F12" s="51"/>
      <c r="G12" s="109"/>
      <c r="H12" s="83"/>
      <c r="I12" s="170"/>
      <c r="J12" s="344">
        <f t="shared" si="0"/>
        <v>0</v>
      </c>
      <c r="K12" s="344" t="str">
        <f t="shared" si="1"/>
        <v xml:space="preserve"> </v>
      </c>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row>
    <row r="13" spans="1:39" s="3" customFormat="1" ht="25.5">
      <c r="A13" s="47"/>
      <c r="B13" s="72"/>
      <c r="C13" s="45" t="s">
        <v>826</v>
      </c>
      <c r="D13" s="110" t="s">
        <v>827</v>
      </c>
      <c r="E13" s="51" t="s">
        <v>17</v>
      </c>
      <c r="F13" s="51"/>
      <c r="G13" s="109"/>
      <c r="H13" s="83"/>
      <c r="I13" s="170"/>
      <c r="J13" s="344">
        <f t="shared" si="0"/>
        <v>0</v>
      </c>
      <c r="K13" s="344" t="str">
        <f t="shared" si="1"/>
        <v xml:space="preserve"> </v>
      </c>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row>
    <row r="14" spans="1:39" s="3" customFormat="1" ht="25.5">
      <c r="A14" s="47"/>
      <c r="B14" s="72"/>
      <c r="C14" s="45" t="s">
        <v>828</v>
      </c>
      <c r="D14" s="110" t="s">
        <v>829</v>
      </c>
      <c r="E14" s="51" t="s">
        <v>17</v>
      </c>
      <c r="F14" s="51"/>
      <c r="G14" s="109"/>
      <c r="H14" s="83"/>
      <c r="I14" s="170"/>
      <c r="J14" s="344">
        <f t="shared" si="0"/>
        <v>0</v>
      </c>
      <c r="K14" s="344" t="str">
        <f t="shared" si="1"/>
        <v xml:space="preserve"> </v>
      </c>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row>
    <row r="15" spans="1:39" s="3" customFormat="1" ht="27" customHeight="1">
      <c r="A15" s="47"/>
      <c r="B15" s="72"/>
      <c r="C15" s="45" t="s">
        <v>830</v>
      </c>
      <c r="D15" s="110" t="s">
        <v>831</v>
      </c>
      <c r="E15" s="51" t="s">
        <v>17</v>
      </c>
      <c r="F15" s="51"/>
      <c r="G15" s="109"/>
      <c r="H15" s="83"/>
      <c r="I15" s="170"/>
      <c r="J15" s="344">
        <f t="shared" si="0"/>
        <v>0</v>
      </c>
      <c r="K15" s="344" t="str">
        <f t="shared" si="1"/>
        <v xml:space="preserve"> </v>
      </c>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row>
    <row r="16" spans="1:39" s="3" customFormat="1" ht="38.25">
      <c r="A16" s="47"/>
      <c r="B16" s="72"/>
      <c r="C16" s="408" t="s">
        <v>832</v>
      </c>
      <c r="D16" s="110" t="s">
        <v>833</v>
      </c>
      <c r="E16" s="51" t="s">
        <v>17</v>
      </c>
      <c r="F16" s="51"/>
      <c r="G16" s="119"/>
      <c r="H16" s="83"/>
      <c r="I16" s="170"/>
      <c r="J16" s="344">
        <f t="shared" si="0"/>
        <v>0</v>
      </c>
      <c r="K16" s="344" t="str">
        <f t="shared" si="1"/>
        <v xml:space="preserve"> </v>
      </c>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39" s="3" customFormat="1">
      <c r="A17" s="47"/>
      <c r="B17" s="72"/>
      <c r="C17" s="409"/>
      <c r="D17" s="110" t="s">
        <v>834</v>
      </c>
      <c r="E17" s="51" t="s">
        <v>17</v>
      </c>
      <c r="F17" s="51"/>
      <c r="G17" s="109"/>
      <c r="H17" s="83"/>
      <c r="I17" s="170"/>
      <c r="J17" s="344">
        <f t="shared" si="0"/>
        <v>0</v>
      </c>
      <c r="K17" s="344" t="str">
        <f t="shared" si="1"/>
        <v xml:space="preserve"> </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row>
    <row r="18" spans="1:39" s="3" customFormat="1">
      <c r="A18" s="47"/>
      <c r="B18" s="72"/>
      <c r="C18" s="409"/>
      <c r="D18" s="110" t="s">
        <v>835</v>
      </c>
      <c r="E18" s="51" t="s">
        <v>17</v>
      </c>
      <c r="F18" s="51"/>
      <c r="G18" s="109"/>
      <c r="H18" s="83"/>
      <c r="I18" s="170"/>
      <c r="J18" s="344">
        <f t="shared" si="0"/>
        <v>0</v>
      </c>
      <c r="K18" s="344" t="str">
        <f t="shared" si="1"/>
        <v xml:space="preserve"> </v>
      </c>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row>
    <row r="19" spans="1:39" s="3" customFormat="1">
      <c r="A19" s="47"/>
      <c r="B19" s="72"/>
      <c r="C19" s="410"/>
      <c r="D19" s="110" t="s">
        <v>836</v>
      </c>
      <c r="E19" s="51" t="s">
        <v>17</v>
      </c>
      <c r="F19" s="51"/>
      <c r="G19" s="109"/>
      <c r="H19" s="83"/>
      <c r="I19" s="170"/>
      <c r="J19" s="344">
        <f t="shared" si="0"/>
        <v>0</v>
      </c>
      <c r="K19" s="344" t="str">
        <f t="shared" si="1"/>
        <v xml:space="preserve"> </v>
      </c>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row>
    <row r="20" spans="1:39" s="3" customFormat="1">
      <c r="A20" s="47"/>
      <c r="B20" s="72"/>
      <c r="C20" s="45" t="s">
        <v>837</v>
      </c>
      <c r="D20" s="110" t="s">
        <v>838</v>
      </c>
      <c r="E20" s="51" t="s">
        <v>17</v>
      </c>
      <c r="F20" s="51"/>
      <c r="G20" s="109"/>
      <c r="H20" s="83"/>
      <c r="I20" s="170"/>
      <c r="J20" s="344">
        <f t="shared" si="0"/>
        <v>0</v>
      </c>
      <c r="K20" s="344" t="str">
        <f t="shared" si="1"/>
        <v xml:space="preserve"> </v>
      </c>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row>
    <row r="21" spans="1:39" s="3" customFormat="1" ht="38.25">
      <c r="A21" s="47"/>
      <c r="B21" s="72"/>
      <c r="C21" s="45" t="s">
        <v>839</v>
      </c>
      <c r="D21" s="110" t="s">
        <v>840</v>
      </c>
      <c r="E21" s="51" t="s">
        <v>17</v>
      </c>
      <c r="F21" s="51"/>
      <c r="G21" s="109"/>
      <c r="H21" s="83"/>
      <c r="I21" s="170"/>
      <c r="J21" s="344">
        <f t="shared" si="0"/>
        <v>0</v>
      </c>
      <c r="K21" s="344" t="str">
        <f t="shared" si="1"/>
        <v xml:space="preserve"> </v>
      </c>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row>
    <row r="22" spans="1:39" s="3" customFormat="1" ht="38.25">
      <c r="A22" s="47"/>
      <c r="B22" s="72"/>
      <c r="C22" s="45" t="s">
        <v>841</v>
      </c>
      <c r="D22" s="110" t="s">
        <v>842</v>
      </c>
      <c r="E22" s="51" t="s">
        <v>17</v>
      </c>
      <c r="F22" s="51"/>
      <c r="G22" s="109"/>
      <c r="H22" s="83"/>
      <c r="I22" s="170"/>
      <c r="J22" s="344">
        <f t="shared" si="0"/>
        <v>0</v>
      </c>
      <c r="K22" s="344" t="str">
        <f t="shared" si="1"/>
        <v xml:space="preserve"> </v>
      </c>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row>
    <row r="23" spans="1:39" s="3" customFormat="1" ht="38.25">
      <c r="A23" s="47"/>
      <c r="B23" s="72"/>
      <c r="C23" s="45" t="s">
        <v>843</v>
      </c>
      <c r="D23" s="110" t="s">
        <v>844</v>
      </c>
      <c r="E23" s="51" t="s">
        <v>17</v>
      </c>
      <c r="F23" s="51"/>
      <c r="G23" s="109"/>
      <c r="H23" s="83"/>
      <c r="I23" s="170"/>
      <c r="J23" s="344">
        <f t="shared" si="0"/>
        <v>0</v>
      </c>
      <c r="K23" s="344" t="str">
        <f t="shared" si="1"/>
        <v xml:space="preserve"> </v>
      </c>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row>
    <row r="24" spans="1:39" s="3" customFormat="1" ht="25.5">
      <c r="A24" s="47"/>
      <c r="B24" s="72"/>
      <c r="C24" s="45" t="s">
        <v>845</v>
      </c>
      <c r="D24" s="110" t="s">
        <v>846</v>
      </c>
      <c r="E24" s="51"/>
      <c r="F24" s="51" t="s">
        <v>17</v>
      </c>
      <c r="G24" s="109" t="s">
        <v>847</v>
      </c>
      <c r="H24" s="379"/>
      <c r="I24" s="170"/>
      <c r="J24" s="344">
        <f t="shared" si="0"/>
        <v>0</v>
      </c>
      <c r="K24" s="344">
        <f t="shared" si="1"/>
        <v>0</v>
      </c>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row>
    <row r="25" spans="1:39" s="3" customFormat="1" ht="38.25">
      <c r="A25" s="47"/>
      <c r="B25" s="72"/>
      <c r="C25" s="408" t="s">
        <v>848</v>
      </c>
      <c r="D25" s="107" t="s">
        <v>849</v>
      </c>
      <c r="E25" s="29" t="s">
        <v>17</v>
      </c>
      <c r="F25" s="29"/>
      <c r="G25" s="106"/>
      <c r="H25" s="104"/>
      <c r="I25" s="120"/>
      <c r="J25" s="344">
        <f t="shared" si="0"/>
        <v>0</v>
      </c>
      <c r="K25" s="344" t="str">
        <f t="shared" si="1"/>
        <v xml:space="preserve"> </v>
      </c>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row>
    <row r="26" spans="1:39" s="3" customFormat="1">
      <c r="A26" s="47"/>
      <c r="B26" s="72"/>
      <c r="C26" s="409"/>
      <c r="D26" s="107" t="s">
        <v>850</v>
      </c>
      <c r="E26" s="29" t="s">
        <v>17</v>
      </c>
      <c r="F26" s="29"/>
      <c r="G26" s="106"/>
      <c r="H26" s="102"/>
      <c r="I26" s="120"/>
      <c r="J26" s="344">
        <f t="shared" si="0"/>
        <v>0</v>
      </c>
      <c r="K26" s="344" t="str">
        <f t="shared" si="1"/>
        <v xml:space="preserve"> </v>
      </c>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row>
    <row r="27" spans="1:39" s="3" customFormat="1" ht="25.5">
      <c r="A27" s="47"/>
      <c r="B27" s="72"/>
      <c r="C27" s="409"/>
      <c r="D27" s="107" t="s">
        <v>851</v>
      </c>
      <c r="E27" s="29" t="s">
        <v>17</v>
      </c>
      <c r="F27" s="29"/>
      <c r="G27" s="106"/>
      <c r="H27" s="102"/>
      <c r="I27" s="120"/>
      <c r="J27" s="344">
        <f t="shared" si="0"/>
        <v>0</v>
      </c>
      <c r="K27" s="344" t="str">
        <f t="shared" si="1"/>
        <v xml:space="preserve"> </v>
      </c>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row>
    <row r="28" spans="1:39" s="3" customFormat="1">
      <c r="A28" s="47"/>
      <c r="B28" s="72"/>
      <c r="C28" s="409"/>
      <c r="D28" s="107" t="s">
        <v>852</v>
      </c>
      <c r="E28" s="29" t="s">
        <v>17</v>
      </c>
      <c r="F28" s="29"/>
      <c r="G28" s="106"/>
      <c r="H28" s="102"/>
      <c r="I28" s="120"/>
      <c r="J28" s="344">
        <f t="shared" si="0"/>
        <v>0</v>
      </c>
      <c r="K28" s="344" t="str">
        <f t="shared" si="1"/>
        <v xml:space="preserve"> </v>
      </c>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row>
    <row r="29" spans="1:39" s="3" customFormat="1">
      <c r="A29" s="47"/>
      <c r="B29" s="72"/>
      <c r="C29" s="409"/>
      <c r="D29" s="107" t="s">
        <v>853</v>
      </c>
      <c r="E29" s="29" t="s">
        <v>17</v>
      </c>
      <c r="F29" s="29"/>
      <c r="G29" s="106"/>
      <c r="H29" s="102"/>
      <c r="I29" s="120"/>
      <c r="J29" s="344">
        <f t="shared" si="0"/>
        <v>0</v>
      </c>
      <c r="K29" s="344" t="str">
        <f t="shared" si="1"/>
        <v xml:space="preserve"> </v>
      </c>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row>
    <row r="30" spans="1:39" s="3" customFormat="1">
      <c r="A30" s="47"/>
      <c r="B30" s="72"/>
      <c r="C30" s="410"/>
      <c r="D30" s="107" t="s">
        <v>854</v>
      </c>
      <c r="E30" s="29" t="s">
        <v>17</v>
      </c>
      <c r="F30" s="29"/>
      <c r="G30" s="106"/>
      <c r="H30" s="102"/>
      <c r="I30" s="120"/>
      <c r="J30" s="344">
        <f t="shared" si="0"/>
        <v>0</v>
      </c>
      <c r="K30" s="344" t="str">
        <f t="shared" si="1"/>
        <v xml:space="preserve"> </v>
      </c>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row>
    <row r="31" spans="1:39" s="3" customFormat="1" ht="26.25" thickBot="1">
      <c r="A31" s="47"/>
      <c r="B31" s="101"/>
      <c r="C31" s="61" t="s">
        <v>855</v>
      </c>
      <c r="D31" s="121" t="s">
        <v>856</v>
      </c>
      <c r="E31" s="57" t="s">
        <v>17</v>
      </c>
      <c r="F31" s="57"/>
      <c r="G31" s="122"/>
      <c r="H31" s="99"/>
      <c r="I31" s="120"/>
      <c r="J31" s="344">
        <f t="shared" si="0"/>
        <v>0</v>
      </c>
      <c r="K31" s="344" t="str">
        <f t="shared" si="1"/>
        <v xml:space="preserve"> </v>
      </c>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row>
    <row r="32" spans="1:39" s="3" customFormat="1" ht="14.25" thickTop="1" thickBot="1">
      <c r="A32" s="47"/>
      <c r="B32" s="123" t="s">
        <v>857</v>
      </c>
      <c r="C32" s="350" t="s">
        <v>8</v>
      </c>
      <c r="D32" s="351" t="s">
        <v>9</v>
      </c>
      <c r="E32" s="350" t="s">
        <v>10</v>
      </c>
      <c r="F32" s="350" t="s">
        <v>11</v>
      </c>
      <c r="G32" s="352" t="s">
        <v>12</v>
      </c>
      <c r="H32" s="377" t="s">
        <v>13</v>
      </c>
      <c r="I32" s="378" t="s">
        <v>14</v>
      </c>
      <c r="J32" s="344" t="str">
        <f t="shared" si="0"/>
        <v xml:space="preserve"> </v>
      </c>
      <c r="K32" s="344" t="str">
        <f t="shared" si="1"/>
        <v xml:space="preserve"> </v>
      </c>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row>
    <row r="33" spans="1:39" s="3" customFormat="1" ht="26.25" thickTop="1">
      <c r="A33" s="47"/>
      <c r="B33" s="112"/>
      <c r="C33" s="124" t="s">
        <v>858</v>
      </c>
      <c r="D33" s="110" t="s">
        <v>859</v>
      </c>
      <c r="E33" s="98" t="s">
        <v>17</v>
      </c>
      <c r="F33" s="330"/>
      <c r="G33" s="125" t="s">
        <v>860</v>
      </c>
      <c r="H33" s="118"/>
      <c r="I33" s="120"/>
      <c r="J33" s="344">
        <f t="shared" si="0"/>
        <v>0</v>
      </c>
      <c r="K33" s="344" t="str">
        <f t="shared" si="1"/>
        <v xml:space="preserve"> </v>
      </c>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row>
    <row r="34" spans="1:39" s="3" customFormat="1" ht="38.25">
      <c r="A34" s="47"/>
      <c r="B34" s="72"/>
      <c r="C34" s="411" t="s">
        <v>861</v>
      </c>
      <c r="D34" s="110" t="s">
        <v>862</v>
      </c>
      <c r="E34" s="98" t="s">
        <v>17</v>
      </c>
      <c r="F34" s="330"/>
      <c r="G34" s="125"/>
      <c r="H34" s="118"/>
      <c r="I34" s="120"/>
      <c r="J34" s="344">
        <f t="shared" si="0"/>
        <v>0</v>
      </c>
      <c r="K34" s="344" t="str">
        <f t="shared" si="1"/>
        <v xml:space="preserve"> </v>
      </c>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row>
    <row r="35" spans="1:39" s="3" customFormat="1">
      <c r="A35" s="47"/>
      <c r="B35" s="72"/>
      <c r="C35" s="412"/>
      <c r="D35" s="110" t="s">
        <v>863</v>
      </c>
      <c r="E35" s="51" t="s">
        <v>17</v>
      </c>
      <c r="F35" s="51"/>
      <c r="G35" s="109"/>
      <c r="H35" s="111"/>
      <c r="I35" s="120"/>
      <c r="J35" s="344">
        <f t="shared" si="0"/>
        <v>0</v>
      </c>
      <c r="K35" s="344" t="str">
        <f t="shared" si="1"/>
        <v xml:space="preserve"> </v>
      </c>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row>
    <row r="36" spans="1:39" s="3" customFormat="1">
      <c r="A36" s="47"/>
      <c r="B36" s="72"/>
      <c r="C36" s="412"/>
      <c r="D36" s="110" t="s">
        <v>864</v>
      </c>
      <c r="E36" s="51" t="s">
        <v>17</v>
      </c>
      <c r="F36" s="51"/>
      <c r="G36" s="109"/>
      <c r="H36" s="111"/>
      <c r="I36" s="120"/>
      <c r="J36" s="344">
        <f t="shared" si="0"/>
        <v>0</v>
      </c>
      <c r="K36" s="344" t="str">
        <f t="shared" si="1"/>
        <v xml:space="preserve"> </v>
      </c>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row>
    <row r="37" spans="1:39" s="3" customFormat="1">
      <c r="A37" s="47"/>
      <c r="B37" s="72"/>
      <c r="C37" s="412"/>
      <c r="D37" s="110" t="s">
        <v>865</v>
      </c>
      <c r="E37" s="51" t="s">
        <v>17</v>
      </c>
      <c r="F37" s="51"/>
      <c r="G37" s="109"/>
      <c r="H37" s="111"/>
      <c r="I37" s="120"/>
      <c r="J37" s="344">
        <f t="shared" si="0"/>
        <v>0</v>
      </c>
      <c r="K37" s="344" t="str">
        <f t="shared" si="1"/>
        <v xml:space="preserve"> </v>
      </c>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row>
    <row r="38" spans="1:39" s="3" customFormat="1">
      <c r="A38" s="47"/>
      <c r="B38" s="72"/>
      <c r="C38" s="413"/>
      <c r="D38" s="110" t="s">
        <v>866</v>
      </c>
      <c r="E38" s="51" t="s">
        <v>17</v>
      </c>
      <c r="F38" s="51"/>
      <c r="G38" s="109"/>
      <c r="H38" s="111"/>
      <c r="I38" s="120"/>
      <c r="J38" s="344">
        <f t="shared" si="0"/>
        <v>0</v>
      </c>
      <c r="K38" s="344" t="str">
        <f t="shared" si="1"/>
        <v xml:space="preserve"> </v>
      </c>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row>
    <row r="39" spans="1:39" s="3" customFormat="1" ht="25.5">
      <c r="A39" s="47"/>
      <c r="B39" s="72"/>
      <c r="C39" s="45" t="s">
        <v>867</v>
      </c>
      <c r="D39" s="110" t="s">
        <v>868</v>
      </c>
      <c r="E39" s="51" t="s">
        <v>17</v>
      </c>
      <c r="F39" s="51"/>
      <c r="G39" s="109"/>
      <c r="H39" s="111"/>
      <c r="I39" s="120"/>
      <c r="J39" s="344">
        <f t="shared" si="0"/>
        <v>0</v>
      </c>
      <c r="K39" s="344" t="str">
        <f t="shared" si="1"/>
        <v xml:space="preserve"> </v>
      </c>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row>
    <row r="40" spans="1:39" s="3" customFormat="1" ht="38.25">
      <c r="A40" s="47"/>
      <c r="B40" s="72"/>
      <c r="C40" s="45" t="s">
        <v>869</v>
      </c>
      <c r="D40" s="110" t="s">
        <v>870</v>
      </c>
      <c r="E40" s="51" t="s">
        <v>17</v>
      </c>
      <c r="F40" s="51"/>
      <c r="G40" s="109"/>
      <c r="H40" s="111"/>
      <c r="I40" s="120"/>
      <c r="J40" s="344">
        <f t="shared" si="0"/>
        <v>0</v>
      </c>
      <c r="K40" s="344" t="str">
        <f t="shared" si="1"/>
        <v xml:space="preserve"> </v>
      </c>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row>
    <row r="41" spans="1:39" s="3" customFormat="1" ht="38.25">
      <c r="A41" s="47"/>
      <c r="B41" s="72"/>
      <c r="C41" s="45" t="s">
        <v>871</v>
      </c>
      <c r="D41" s="110" t="s">
        <v>872</v>
      </c>
      <c r="E41" s="51" t="s">
        <v>17</v>
      </c>
      <c r="F41" s="51"/>
      <c r="G41" s="109"/>
      <c r="H41" s="111"/>
      <c r="I41" s="120"/>
      <c r="J41" s="344">
        <f t="shared" si="0"/>
        <v>0</v>
      </c>
      <c r="K41" s="344" t="str">
        <f t="shared" si="1"/>
        <v xml:space="preserve"> </v>
      </c>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row>
    <row r="42" spans="1:39" s="3" customFormat="1" ht="38.25">
      <c r="A42" s="47"/>
      <c r="B42" s="72"/>
      <c r="C42" s="408" t="s">
        <v>873</v>
      </c>
      <c r="D42" s="110" t="s">
        <v>874</v>
      </c>
      <c r="E42" s="51" t="s">
        <v>17</v>
      </c>
      <c r="F42" s="51"/>
      <c r="G42" s="109"/>
      <c r="H42" s="118"/>
      <c r="I42" s="120"/>
      <c r="J42" s="344">
        <f t="shared" si="0"/>
        <v>0</v>
      </c>
      <c r="K42" s="344" t="str">
        <f t="shared" si="1"/>
        <v xml:space="preserve"> </v>
      </c>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row>
    <row r="43" spans="1:39" s="3" customFormat="1">
      <c r="A43" s="47"/>
      <c r="B43" s="72"/>
      <c r="C43" s="409"/>
      <c r="D43" s="110" t="s">
        <v>835</v>
      </c>
      <c r="E43" s="51" t="s">
        <v>17</v>
      </c>
      <c r="F43" s="51"/>
      <c r="G43" s="109"/>
      <c r="H43" s="111"/>
      <c r="I43" s="120"/>
      <c r="J43" s="344">
        <f t="shared" si="0"/>
        <v>0</v>
      </c>
      <c r="K43" s="344" t="str">
        <f t="shared" si="1"/>
        <v xml:space="preserve"> </v>
      </c>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row>
    <row r="44" spans="1:39" s="3" customFormat="1">
      <c r="A44" s="47"/>
      <c r="B44" s="72"/>
      <c r="C44" s="409"/>
      <c r="D44" s="110" t="s">
        <v>836</v>
      </c>
      <c r="E44" s="51" t="s">
        <v>17</v>
      </c>
      <c r="F44" s="51"/>
      <c r="G44" s="109"/>
      <c r="H44" s="111"/>
      <c r="I44" s="120"/>
      <c r="J44" s="344">
        <f t="shared" si="0"/>
        <v>0</v>
      </c>
      <c r="K44" s="344" t="str">
        <f t="shared" si="1"/>
        <v xml:space="preserve"> </v>
      </c>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1:39" s="3" customFormat="1">
      <c r="A45" s="47"/>
      <c r="B45" s="72"/>
      <c r="C45" s="409"/>
      <c r="D45" s="110" t="s">
        <v>875</v>
      </c>
      <c r="E45" s="51" t="s">
        <v>17</v>
      </c>
      <c r="F45" s="51"/>
      <c r="G45" s="109"/>
      <c r="H45" s="111"/>
      <c r="I45" s="120"/>
      <c r="J45" s="344">
        <f t="shared" si="0"/>
        <v>0</v>
      </c>
      <c r="K45" s="344" t="str">
        <f t="shared" si="1"/>
        <v xml:space="preserve"> </v>
      </c>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1:39" s="3" customFormat="1">
      <c r="A46" s="47"/>
      <c r="B46" s="72"/>
      <c r="C46" s="410"/>
      <c r="D46" s="110" t="s">
        <v>876</v>
      </c>
      <c r="E46" s="51" t="s">
        <v>17</v>
      </c>
      <c r="F46" s="51"/>
      <c r="G46" s="109"/>
      <c r="H46" s="111"/>
      <c r="I46" s="120"/>
      <c r="J46" s="344">
        <f t="shared" si="0"/>
        <v>0</v>
      </c>
      <c r="K46" s="344" t="str">
        <f t="shared" si="1"/>
        <v xml:space="preserve"> </v>
      </c>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row>
    <row r="47" spans="1:39" s="3" customFormat="1" ht="34.5" thickBot="1">
      <c r="A47" s="47"/>
      <c r="B47" s="101"/>
      <c r="C47" s="45" t="s">
        <v>877</v>
      </c>
      <c r="D47" s="121" t="s">
        <v>878</v>
      </c>
      <c r="E47" s="57" t="s">
        <v>17</v>
      </c>
      <c r="F47" s="57"/>
      <c r="G47" s="122" t="s">
        <v>879</v>
      </c>
      <c r="H47" s="99"/>
      <c r="I47" s="120"/>
      <c r="J47" s="344">
        <f t="shared" si="0"/>
        <v>0</v>
      </c>
      <c r="K47" s="344" t="str">
        <f t="shared" si="1"/>
        <v xml:space="preserve"> </v>
      </c>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row>
    <row r="48" spans="1:39" s="3" customFormat="1" ht="14.25" thickTop="1" thickBot="1">
      <c r="A48" s="47"/>
      <c r="B48" s="123" t="s">
        <v>880</v>
      </c>
      <c r="C48" s="350" t="s">
        <v>8</v>
      </c>
      <c r="D48" s="351" t="s">
        <v>9</v>
      </c>
      <c r="E48" s="350" t="s">
        <v>10</v>
      </c>
      <c r="F48" s="350" t="s">
        <v>11</v>
      </c>
      <c r="G48" s="352" t="s">
        <v>12</v>
      </c>
      <c r="H48" s="377" t="s">
        <v>13</v>
      </c>
      <c r="I48" s="378" t="s">
        <v>14</v>
      </c>
      <c r="J48" s="344" t="str">
        <f t="shared" si="0"/>
        <v xml:space="preserve"> </v>
      </c>
      <c r="K48" s="344" t="str">
        <f t="shared" si="1"/>
        <v xml:space="preserve"> </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row>
    <row r="49" spans="1:39" s="3" customFormat="1" ht="26.25" thickTop="1">
      <c r="A49" s="47"/>
      <c r="B49" s="126"/>
      <c r="C49" s="45" t="s">
        <v>881</v>
      </c>
      <c r="D49" s="110" t="s">
        <v>882</v>
      </c>
      <c r="E49" s="51" t="s">
        <v>17</v>
      </c>
      <c r="F49" s="51"/>
      <c r="G49" s="109"/>
      <c r="H49" s="83"/>
      <c r="I49" s="170"/>
      <c r="J49" s="344">
        <f t="shared" si="0"/>
        <v>0</v>
      </c>
      <c r="K49" s="344" t="str">
        <f t="shared" si="1"/>
        <v xml:space="preserve"> </v>
      </c>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row>
    <row r="50" spans="1:39" s="3" customFormat="1" ht="51">
      <c r="A50" s="47"/>
      <c r="B50" s="72"/>
      <c r="C50" s="45" t="s">
        <v>883</v>
      </c>
      <c r="D50" s="110" t="s">
        <v>884</v>
      </c>
      <c r="E50" s="51" t="s">
        <v>17</v>
      </c>
      <c r="F50" s="51"/>
      <c r="G50" s="109"/>
      <c r="H50" s="83"/>
      <c r="I50" s="170"/>
      <c r="J50" s="344">
        <f t="shared" si="0"/>
        <v>0</v>
      </c>
      <c r="K50" s="344" t="str">
        <f t="shared" si="1"/>
        <v xml:space="preserve"> </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row>
    <row r="51" spans="1:39" s="3" customFormat="1" ht="38.25">
      <c r="A51" s="47"/>
      <c r="B51" s="72"/>
      <c r="C51" s="45" t="s">
        <v>885</v>
      </c>
      <c r="D51" s="110" t="s">
        <v>886</v>
      </c>
      <c r="E51" s="51" t="s">
        <v>17</v>
      </c>
      <c r="F51" s="51"/>
      <c r="G51" s="109"/>
      <c r="H51" s="83"/>
      <c r="I51" s="170"/>
      <c r="J51" s="344">
        <f t="shared" si="0"/>
        <v>0</v>
      </c>
      <c r="K51" s="344" t="str">
        <f t="shared" si="1"/>
        <v xml:space="preserve"> </v>
      </c>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row>
    <row r="52" spans="1:39" s="3" customFormat="1" ht="51">
      <c r="A52" s="47"/>
      <c r="B52" s="72"/>
      <c r="C52" s="45" t="s">
        <v>887</v>
      </c>
      <c r="D52" s="110" t="s">
        <v>888</v>
      </c>
      <c r="E52" s="51" t="s">
        <v>17</v>
      </c>
      <c r="F52" s="51"/>
      <c r="G52" s="109"/>
      <c r="H52" s="83"/>
      <c r="I52" s="170"/>
      <c r="J52" s="344">
        <f t="shared" si="0"/>
        <v>0</v>
      </c>
      <c r="K52" s="344" t="str">
        <f t="shared" si="1"/>
        <v xml:space="preserve"> </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row>
    <row r="53" spans="1:39" ht="25.5">
      <c r="A53" s="47"/>
      <c r="B53" s="72"/>
      <c r="C53" s="45" t="s">
        <v>889</v>
      </c>
      <c r="D53" s="110" t="s">
        <v>890</v>
      </c>
      <c r="E53" s="51" t="s">
        <v>17</v>
      </c>
      <c r="F53" s="51"/>
      <c r="G53" s="109"/>
      <c r="H53" s="83"/>
      <c r="I53" s="170"/>
      <c r="J53" s="344">
        <f t="shared" si="0"/>
        <v>0</v>
      </c>
      <c r="K53" s="344" t="str">
        <f t="shared" si="1"/>
        <v xml:space="preserve"> </v>
      </c>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row>
    <row r="54" spans="1:39" ht="25.5">
      <c r="A54" s="47"/>
      <c r="B54" s="72"/>
      <c r="C54" s="45" t="s">
        <v>891</v>
      </c>
      <c r="D54" s="110" t="s">
        <v>892</v>
      </c>
      <c r="E54" s="51" t="s">
        <v>17</v>
      </c>
      <c r="F54" s="51"/>
      <c r="G54" s="109"/>
      <c r="H54" s="83"/>
      <c r="I54" s="170"/>
      <c r="J54" s="344">
        <f t="shared" si="0"/>
        <v>0</v>
      </c>
      <c r="K54" s="344" t="str">
        <f t="shared" si="1"/>
        <v xml:space="preserve"> </v>
      </c>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row>
    <row r="55" spans="1:39" ht="25.5">
      <c r="A55" s="47"/>
      <c r="B55" s="72"/>
      <c r="C55" s="45" t="s">
        <v>893</v>
      </c>
      <c r="D55" s="110" t="s">
        <v>894</v>
      </c>
      <c r="E55" s="51" t="s">
        <v>17</v>
      </c>
      <c r="F55" s="51"/>
      <c r="G55" s="109"/>
      <c r="H55" s="83"/>
      <c r="I55" s="170"/>
      <c r="J55" s="344">
        <f t="shared" si="0"/>
        <v>0</v>
      </c>
      <c r="K55" s="344" t="str">
        <f t="shared" si="1"/>
        <v xml:space="preserve"> </v>
      </c>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row>
    <row r="56" spans="1:39" ht="38.25">
      <c r="A56" s="47"/>
      <c r="B56" s="72"/>
      <c r="C56" s="408" t="s">
        <v>895</v>
      </c>
      <c r="D56" s="110" t="s">
        <v>896</v>
      </c>
      <c r="E56" s="51" t="s">
        <v>17</v>
      </c>
      <c r="F56" s="51"/>
      <c r="G56" s="119"/>
      <c r="H56" s="83"/>
      <c r="I56" s="170"/>
      <c r="J56" s="344">
        <f t="shared" si="0"/>
        <v>0</v>
      </c>
      <c r="K56" s="344" t="str">
        <f t="shared" si="1"/>
        <v xml:space="preserve"> </v>
      </c>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row>
    <row r="57" spans="1:39">
      <c r="A57" s="47"/>
      <c r="B57" s="72"/>
      <c r="C57" s="409"/>
      <c r="D57" s="110" t="s">
        <v>897</v>
      </c>
      <c r="E57" s="51" t="s">
        <v>17</v>
      </c>
      <c r="F57" s="51"/>
      <c r="G57" s="109"/>
      <c r="H57" s="83"/>
      <c r="I57" s="170"/>
      <c r="J57" s="344">
        <f t="shared" si="0"/>
        <v>0</v>
      </c>
      <c r="K57" s="344" t="str">
        <f t="shared" si="1"/>
        <v xml:space="preserve"> </v>
      </c>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row>
    <row r="58" spans="1:39">
      <c r="A58" s="47"/>
      <c r="B58" s="72"/>
      <c r="C58" s="409"/>
      <c r="D58" s="110" t="s">
        <v>898</v>
      </c>
      <c r="E58" s="51" t="s">
        <v>17</v>
      </c>
      <c r="F58" s="51"/>
      <c r="G58" s="109"/>
      <c r="H58" s="83"/>
      <c r="I58" s="170"/>
      <c r="J58" s="344">
        <f t="shared" si="0"/>
        <v>0</v>
      </c>
      <c r="K58" s="344" t="str">
        <f t="shared" si="1"/>
        <v xml:space="preserve"> </v>
      </c>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row>
    <row r="59" spans="1:39">
      <c r="A59" s="47"/>
      <c r="B59" s="72"/>
      <c r="C59" s="409"/>
      <c r="D59" s="110" t="s">
        <v>899</v>
      </c>
      <c r="E59" s="51" t="s">
        <v>17</v>
      </c>
      <c r="F59" s="51"/>
      <c r="G59" s="109"/>
      <c r="H59" s="83"/>
      <c r="I59" s="170"/>
      <c r="J59" s="344">
        <f t="shared" si="0"/>
        <v>0</v>
      </c>
      <c r="K59" s="344" t="str">
        <f t="shared" si="1"/>
        <v xml:space="preserve"> </v>
      </c>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row>
    <row r="60" spans="1:39">
      <c r="A60" s="47"/>
      <c r="B60" s="72"/>
      <c r="C60" s="409"/>
      <c r="D60" s="110" t="s">
        <v>900</v>
      </c>
      <c r="E60" s="51" t="s">
        <v>17</v>
      </c>
      <c r="F60" s="51"/>
      <c r="G60" s="109"/>
      <c r="H60" s="83"/>
      <c r="I60" s="170"/>
      <c r="J60" s="344">
        <f t="shared" si="0"/>
        <v>0</v>
      </c>
      <c r="K60" s="344" t="str">
        <f t="shared" si="1"/>
        <v xml:space="preserve"> </v>
      </c>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row>
    <row r="61" spans="1:39" ht="13.5" thickBot="1">
      <c r="A61" s="47"/>
      <c r="B61" s="101"/>
      <c r="C61" s="432"/>
      <c r="D61" s="121" t="s">
        <v>901</v>
      </c>
      <c r="E61" s="57" t="s">
        <v>17</v>
      </c>
      <c r="F61" s="57"/>
      <c r="G61" s="122"/>
      <c r="H61" s="83"/>
      <c r="I61" s="170"/>
      <c r="J61" s="344">
        <f t="shared" si="0"/>
        <v>0</v>
      </c>
      <c r="K61" s="344" t="str">
        <f t="shared" si="1"/>
        <v xml:space="preserve"> </v>
      </c>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row>
    <row r="62" spans="1:39" s="3" customFormat="1" ht="14.25" thickTop="1" thickBot="1">
      <c r="A62" s="47"/>
      <c r="B62" s="123" t="s">
        <v>902</v>
      </c>
      <c r="C62" s="350" t="s">
        <v>8</v>
      </c>
      <c r="D62" s="351" t="s">
        <v>9</v>
      </c>
      <c r="E62" s="350" t="s">
        <v>10</v>
      </c>
      <c r="F62" s="350" t="s">
        <v>11</v>
      </c>
      <c r="G62" s="352" t="s">
        <v>12</v>
      </c>
      <c r="H62" s="377" t="s">
        <v>13</v>
      </c>
      <c r="I62" s="378" t="s">
        <v>14</v>
      </c>
      <c r="J62" s="344" t="str">
        <f t="shared" si="0"/>
        <v xml:space="preserve"> </v>
      </c>
      <c r="K62" s="344" t="str">
        <f t="shared" si="1"/>
        <v xml:space="preserve"> </v>
      </c>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1:39" ht="51.75" thickTop="1">
      <c r="A63" s="47"/>
      <c r="B63" s="112"/>
      <c r="C63" s="45" t="s">
        <v>903</v>
      </c>
      <c r="D63" s="110" t="s">
        <v>904</v>
      </c>
      <c r="E63" s="51" t="s">
        <v>17</v>
      </c>
      <c r="F63" s="51"/>
      <c r="G63" s="109" t="s">
        <v>905</v>
      </c>
      <c r="H63" s="83"/>
      <c r="I63" s="170"/>
      <c r="J63" s="344">
        <f t="shared" si="0"/>
        <v>0</v>
      </c>
      <c r="K63" s="344" t="str">
        <f t="shared" si="1"/>
        <v xml:space="preserve"> </v>
      </c>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row>
    <row r="64" spans="1:39" ht="25.5">
      <c r="A64" s="47"/>
      <c r="B64" s="72"/>
      <c r="C64" s="45" t="s">
        <v>906</v>
      </c>
      <c r="D64" s="110" t="s">
        <v>907</v>
      </c>
      <c r="E64" s="51" t="s">
        <v>17</v>
      </c>
      <c r="F64" s="51"/>
      <c r="G64" s="109"/>
      <c r="H64" s="83"/>
      <c r="I64" s="170"/>
      <c r="J64" s="344">
        <f t="shared" si="0"/>
        <v>0</v>
      </c>
      <c r="K64" s="344" t="str">
        <f t="shared" si="1"/>
        <v xml:space="preserve"> </v>
      </c>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row>
    <row r="65" spans="1:39" ht="25.5">
      <c r="A65" s="47"/>
      <c r="B65" s="72"/>
      <c r="C65" s="45" t="s">
        <v>908</v>
      </c>
      <c r="D65" s="110" t="s">
        <v>909</v>
      </c>
      <c r="E65" s="51" t="s">
        <v>17</v>
      </c>
      <c r="F65" s="51"/>
      <c r="G65" s="109"/>
      <c r="H65" s="83"/>
      <c r="I65" s="170"/>
      <c r="J65" s="344">
        <f t="shared" si="0"/>
        <v>0</v>
      </c>
      <c r="K65" s="344" t="str">
        <f t="shared" si="1"/>
        <v xml:space="preserve"> </v>
      </c>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row>
    <row r="66" spans="1:39" ht="38.25">
      <c r="A66" s="47"/>
      <c r="B66" s="72"/>
      <c r="C66" s="45" t="s">
        <v>910</v>
      </c>
      <c r="D66" s="110" t="s">
        <v>911</v>
      </c>
      <c r="E66" s="51" t="s">
        <v>17</v>
      </c>
      <c r="F66" s="51"/>
      <c r="G66" s="109"/>
      <c r="H66" s="83"/>
      <c r="I66" s="170"/>
      <c r="J66" s="344">
        <f t="shared" si="0"/>
        <v>0</v>
      </c>
      <c r="K66" s="344" t="str">
        <f t="shared" si="1"/>
        <v xml:space="preserve"> </v>
      </c>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row>
    <row r="67" spans="1:39" ht="39" thickBot="1">
      <c r="A67" s="47"/>
      <c r="B67" s="130"/>
      <c r="C67" s="45" t="s">
        <v>912</v>
      </c>
      <c r="D67" s="121" t="s">
        <v>913</v>
      </c>
      <c r="E67" s="57" t="s">
        <v>17</v>
      </c>
      <c r="F67" s="57"/>
      <c r="G67" s="122"/>
      <c r="H67" s="83"/>
      <c r="I67" s="170"/>
      <c r="J67" s="344">
        <f t="shared" si="0"/>
        <v>0</v>
      </c>
      <c r="K67" s="344" t="str">
        <f t="shared" si="1"/>
        <v xml:space="preserve"> </v>
      </c>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row>
    <row r="68" spans="1:39" ht="14.25" thickTop="1" thickBot="1">
      <c r="A68" s="131"/>
      <c r="B68" s="123" t="s">
        <v>914</v>
      </c>
      <c r="C68" s="350" t="s">
        <v>8</v>
      </c>
      <c r="D68" s="351" t="s">
        <v>9</v>
      </c>
      <c r="E68" s="350" t="s">
        <v>10</v>
      </c>
      <c r="F68" s="350" t="s">
        <v>11</v>
      </c>
      <c r="G68" s="352" t="s">
        <v>12</v>
      </c>
      <c r="H68" s="377" t="s">
        <v>13</v>
      </c>
      <c r="I68" s="378" t="s">
        <v>14</v>
      </c>
      <c r="J68" s="344" t="str">
        <f t="shared" si="0"/>
        <v xml:space="preserve"> </v>
      </c>
      <c r="K68" s="344" t="str">
        <f t="shared" si="1"/>
        <v xml:space="preserve"> </v>
      </c>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row>
    <row r="69" spans="1:39" ht="39" thickTop="1">
      <c r="A69" s="47"/>
      <c r="B69" s="132"/>
      <c r="C69" s="124" t="s">
        <v>915</v>
      </c>
      <c r="D69" s="110" t="s">
        <v>916</v>
      </c>
      <c r="E69" s="98" t="s">
        <v>17</v>
      </c>
      <c r="F69" s="330"/>
      <c r="G69" s="125"/>
      <c r="H69" s="83"/>
      <c r="I69" s="170"/>
      <c r="J69" s="344">
        <f t="shared" si="0"/>
        <v>0</v>
      </c>
      <c r="K69" s="344" t="str">
        <f t="shared" si="1"/>
        <v xml:space="preserve"> </v>
      </c>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row>
    <row r="70" spans="1:39" ht="25.5">
      <c r="A70" s="47"/>
      <c r="B70" s="133"/>
      <c r="C70" s="124" t="s">
        <v>917</v>
      </c>
      <c r="D70" s="110" t="s">
        <v>918</v>
      </c>
      <c r="E70" s="98" t="s">
        <v>17</v>
      </c>
      <c r="F70" s="330"/>
      <c r="G70" s="125"/>
      <c r="H70" s="83"/>
      <c r="I70" s="170"/>
      <c r="J70" s="344">
        <f t="shared" ref="J70:J133" si="2">IF(AND(E70&lt;&gt;"x",F70&lt;&gt;"x")," ",IF(OR(AND(E70="x",OR(H70="x",H70="X")),AND(F70="x",LEN(I70)&gt;0)),1,0))</f>
        <v>0</v>
      </c>
      <c r="K70" s="344" t="str">
        <f t="shared" ref="K70:K133" si="3">IF(F70&lt;&gt;"x"," ",IF(LEN(I70)&gt;0,1,0))</f>
        <v xml:space="preserve"> </v>
      </c>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row>
    <row r="71" spans="1:39" ht="38.25">
      <c r="A71" s="47"/>
      <c r="B71" s="133"/>
      <c r="C71" s="124" t="s">
        <v>919</v>
      </c>
      <c r="D71" s="110" t="s">
        <v>920</v>
      </c>
      <c r="E71" s="51" t="s">
        <v>17</v>
      </c>
      <c r="F71" s="51"/>
      <c r="G71" s="109"/>
      <c r="H71" s="83"/>
      <c r="I71" s="170"/>
      <c r="J71" s="344">
        <f t="shared" si="2"/>
        <v>0</v>
      </c>
      <c r="K71" s="344" t="str">
        <f t="shared" si="3"/>
        <v xml:space="preserve"> </v>
      </c>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row>
    <row r="72" spans="1:39" ht="25.5">
      <c r="A72" s="47"/>
      <c r="B72" s="133"/>
      <c r="C72" s="124" t="s">
        <v>921</v>
      </c>
      <c r="D72" s="110" t="s">
        <v>922</v>
      </c>
      <c r="E72" s="51" t="s">
        <v>17</v>
      </c>
      <c r="F72" s="51"/>
      <c r="G72" s="109"/>
      <c r="H72" s="83"/>
      <c r="I72" s="170"/>
      <c r="J72" s="344">
        <f t="shared" si="2"/>
        <v>0</v>
      </c>
      <c r="K72" s="344" t="str">
        <f t="shared" si="3"/>
        <v xml:space="preserve"> </v>
      </c>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row>
    <row r="73" spans="1:39" ht="51">
      <c r="A73" s="47"/>
      <c r="B73" s="133"/>
      <c r="C73" s="124" t="s">
        <v>923</v>
      </c>
      <c r="D73" s="110" t="s">
        <v>924</v>
      </c>
      <c r="E73" s="51" t="s">
        <v>17</v>
      </c>
      <c r="F73" s="51"/>
      <c r="G73" s="109"/>
      <c r="H73" s="83"/>
      <c r="I73" s="170"/>
      <c r="J73" s="344">
        <f t="shared" si="2"/>
        <v>0</v>
      </c>
      <c r="K73" s="344" t="str">
        <f t="shared" si="3"/>
        <v xml:space="preserve"> </v>
      </c>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row>
    <row r="74" spans="1:39" ht="25.5">
      <c r="A74" s="47"/>
      <c r="B74" s="133"/>
      <c r="C74" s="124" t="s">
        <v>925</v>
      </c>
      <c r="D74" s="110" t="s">
        <v>926</v>
      </c>
      <c r="E74" s="51" t="s">
        <v>17</v>
      </c>
      <c r="F74" s="51"/>
      <c r="G74" s="109"/>
      <c r="H74" s="83"/>
      <c r="I74" s="170"/>
      <c r="J74" s="344">
        <f t="shared" si="2"/>
        <v>0</v>
      </c>
      <c r="K74" s="344" t="str">
        <f t="shared" si="3"/>
        <v xml:space="preserve"> </v>
      </c>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row>
    <row r="75" spans="1:39" ht="33.75">
      <c r="A75" s="47"/>
      <c r="B75" s="133"/>
      <c r="C75" s="124" t="s">
        <v>927</v>
      </c>
      <c r="D75" s="110" t="s">
        <v>928</v>
      </c>
      <c r="E75" s="51" t="s">
        <v>17</v>
      </c>
      <c r="F75" s="51"/>
      <c r="G75" s="109" t="s">
        <v>929</v>
      </c>
      <c r="H75" s="83"/>
      <c r="I75" s="170"/>
      <c r="J75" s="344">
        <f t="shared" si="2"/>
        <v>0</v>
      </c>
      <c r="K75" s="344" t="str">
        <f t="shared" si="3"/>
        <v xml:space="preserve"> </v>
      </c>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row>
    <row r="76" spans="1:39" ht="63.75">
      <c r="A76" s="47"/>
      <c r="B76" s="133"/>
      <c r="C76" s="124" t="s">
        <v>930</v>
      </c>
      <c r="D76" s="110" t="s">
        <v>931</v>
      </c>
      <c r="E76" s="51"/>
      <c r="F76" s="51" t="s">
        <v>17</v>
      </c>
      <c r="G76" s="109"/>
      <c r="H76" s="379"/>
      <c r="I76" s="170"/>
      <c r="J76" s="344">
        <f t="shared" si="2"/>
        <v>0</v>
      </c>
      <c r="K76" s="344">
        <f t="shared" si="3"/>
        <v>0</v>
      </c>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row>
    <row r="77" spans="1:39" ht="51">
      <c r="A77" s="47"/>
      <c r="B77" s="133"/>
      <c r="C77" s="124" t="s">
        <v>932</v>
      </c>
      <c r="D77" s="110" t="s">
        <v>933</v>
      </c>
      <c r="E77" s="51"/>
      <c r="F77" s="51" t="s">
        <v>17</v>
      </c>
      <c r="G77" s="109"/>
      <c r="H77" s="379"/>
      <c r="I77" s="170"/>
      <c r="J77" s="344">
        <f t="shared" si="2"/>
        <v>0</v>
      </c>
      <c r="K77" s="344">
        <f t="shared" si="3"/>
        <v>0</v>
      </c>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row>
    <row r="78" spans="1:39" ht="38.25">
      <c r="A78" s="47"/>
      <c r="B78" s="133"/>
      <c r="C78" s="124" t="s">
        <v>934</v>
      </c>
      <c r="D78" s="110" t="s">
        <v>935</v>
      </c>
      <c r="E78" s="51"/>
      <c r="F78" s="51" t="s">
        <v>17</v>
      </c>
      <c r="G78" s="109"/>
      <c r="H78" s="379"/>
      <c r="I78" s="170"/>
      <c r="J78" s="344">
        <f t="shared" si="2"/>
        <v>0</v>
      </c>
      <c r="K78" s="344">
        <f t="shared" si="3"/>
        <v>0</v>
      </c>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row>
    <row r="79" spans="1:39" ht="51">
      <c r="A79" s="47"/>
      <c r="B79" s="133"/>
      <c r="C79" s="124" t="s">
        <v>936</v>
      </c>
      <c r="D79" s="110" t="s">
        <v>937</v>
      </c>
      <c r="E79" s="51" t="s">
        <v>17</v>
      </c>
      <c r="F79" s="51"/>
      <c r="G79" s="109"/>
      <c r="H79" s="83"/>
      <c r="I79" s="170"/>
      <c r="J79" s="344">
        <f t="shared" si="2"/>
        <v>0</v>
      </c>
      <c r="K79" s="344" t="str">
        <f t="shared" si="3"/>
        <v xml:space="preserve"> </v>
      </c>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row>
    <row r="80" spans="1:39" ht="25.5">
      <c r="A80" s="47"/>
      <c r="B80" s="133"/>
      <c r="C80" s="124" t="s">
        <v>938</v>
      </c>
      <c r="D80" s="107" t="s">
        <v>939</v>
      </c>
      <c r="E80" s="51"/>
      <c r="F80" s="51" t="s">
        <v>17</v>
      </c>
      <c r="G80" s="109"/>
      <c r="H80" s="379"/>
      <c r="I80" s="170"/>
      <c r="J80" s="344">
        <f t="shared" si="2"/>
        <v>0</v>
      </c>
      <c r="K80" s="344">
        <f t="shared" si="3"/>
        <v>0</v>
      </c>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row>
    <row r="81" spans="1:39" s="3" customFormat="1" ht="39" thickBot="1">
      <c r="A81" s="47"/>
      <c r="B81" s="133"/>
      <c r="C81" s="124" t="s">
        <v>940</v>
      </c>
      <c r="D81" s="107" t="s">
        <v>941</v>
      </c>
      <c r="E81" s="51" t="s">
        <v>17</v>
      </c>
      <c r="F81" s="51"/>
      <c r="G81" s="109"/>
      <c r="H81" s="83"/>
      <c r="I81" s="170"/>
      <c r="J81" s="344">
        <f t="shared" si="2"/>
        <v>0</v>
      </c>
      <c r="K81" s="344" t="str">
        <f t="shared" si="3"/>
        <v xml:space="preserve"> </v>
      </c>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row>
    <row r="82" spans="1:39" ht="27" thickTop="1" thickBot="1">
      <c r="A82" s="67"/>
      <c r="B82" s="134" t="s">
        <v>942</v>
      </c>
      <c r="C82" s="350" t="s">
        <v>8</v>
      </c>
      <c r="D82" s="351" t="s">
        <v>9</v>
      </c>
      <c r="E82" s="350" t="s">
        <v>10</v>
      </c>
      <c r="F82" s="350" t="s">
        <v>11</v>
      </c>
      <c r="G82" s="352" t="s">
        <v>12</v>
      </c>
      <c r="H82" s="377" t="s">
        <v>13</v>
      </c>
      <c r="I82" s="378" t="s">
        <v>14</v>
      </c>
      <c r="J82" s="344" t="str">
        <f t="shared" si="2"/>
        <v xml:space="preserve"> </v>
      </c>
      <c r="K82" s="344" t="str">
        <f t="shared" si="3"/>
        <v xml:space="preserve"> </v>
      </c>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row>
    <row r="83" spans="1:39" ht="51.75" thickTop="1">
      <c r="A83" s="47"/>
      <c r="B83" s="135"/>
      <c r="C83" s="136" t="s">
        <v>943</v>
      </c>
      <c r="D83" s="110" t="s">
        <v>944</v>
      </c>
      <c r="E83" s="51" t="s">
        <v>17</v>
      </c>
      <c r="F83" s="51"/>
      <c r="G83" s="109"/>
      <c r="H83" s="83"/>
      <c r="I83" s="170"/>
      <c r="J83" s="344">
        <f t="shared" si="2"/>
        <v>0</v>
      </c>
      <c r="K83" s="344" t="str">
        <f t="shared" si="3"/>
        <v xml:space="preserve"> </v>
      </c>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row>
    <row r="84" spans="1:39">
      <c r="A84" s="47"/>
      <c r="B84" s="135"/>
      <c r="C84" s="124" t="s">
        <v>945</v>
      </c>
      <c r="D84" s="110" t="s">
        <v>946</v>
      </c>
      <c r="E84" s="51" t="s">
        <v>17</v>
      </c>
      <c r="F84" s="51"/>
      <c r="G84" s="109"/>
      <c r="H84" s="83"/>
      <c r="I84" s="170"/>
      <c r="J84" s="344">
        <f t="shared" si="2"/>
        <v>0</v>
      </c>
      <c r="K84" s="344" t="str">
        <f t="shared" si="3"/>
        <v xml:space="preserve"> </v>
      </c>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row>
    <row r="85" spans="1:39" ht="25.5">
      <c r="A85" s="47"/>
      <c r="B85" s="135"/>
      <c r="C85" s="124" t="s">
        <v>947</v>
      </c>
      <c r="D85" s="110" t="s">
        <v>948</v>
      </c>
      <c r="E85" s="51"/>
      <c r="F85" s="51" t="s">
        <v>17</v>
      </c>
      <c r="G85" s="109"/>
      <c r="H85" s="379"/>
      <c r="I85" s="170"/>
      <c r="J85" s="344">
        <f t="shared" si="2"/>
        <v>0</v>
      </c>
      <c r="K85" s="344">
        <f t="shared" si="3"/>
        <v>0</v>
      </c>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row>
    <row r="86" spans="1:39" ht="25.5">
      <c r="A86" s="47"/>
      <c r="B86" s="135"/>
      <c r="C86" s="124" t="s">
        <v>949</v>
      </c>
      <c r="D86" s="110" t="s">
        <v>950</v>
      </c>
      <c r="E86" s="51" t="s">
        <v>17</v>
      </c>
      <c r="F86" s="51"/>
      <c r="G86" s="109"/>
      <c r="H86" s="83"/>
      <c r="I86" s="170"/>
      <c r="J86" s="344">
        <f t="shared" si="2"/>
        <v>0</v>
      </c>
      <c r="K86" s="344" t="str">
        <f t="shared" si="3"/>
        <v xml:space="preserve"> </v>
      </c>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row>
    <row r="87" spans="1:39">
      <c r="A87" s="47"/>
      <c r="B87" s="135"/>
      <c r="C87" s="124" t="s">
        <v>951</v>
      </c>
      <c r="D87" s="110" t="s">
        <v>952</v>
      </c>
      <c r="E87" s="51" t="s">
        <v>17</v>
      </c>
      <c r="F87" s="51"/>
      <c r="G87" s="109"/>
      <c r="H87" s="83"/>
      <c r="I87" s="170"/>
      <c r="J87" s="344">
        <f t="shared" si="2"/>
        <v>0</v>
      </c>
      <c r="K87" s="344" t="str">
        <f t="shared" si="3"/>
        <v xml:space="preserve"> </v>
      </c>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row>
    <row r="88" spans="1:39">
      <c r="A88" s="47"/>
      <c r="B88" s="135"/>
      <c r="C88" s="124" t="s">
        <v>953</v>
      </c>
      <c r="D88" s="110" t="s">
        <v>954</v>
      </c>
      <c r="E88" s="51"/>
      <c r="F88" s="51"/>
      <c r="G88" s="109"/>
      <c r="H88" s="83"/>
      <c r="I88" s="170"/>
      <c r="J88" s="344" t="str">
        <f t="shared" si="2"/>
        <v xml:space="preserve"> </v>
      </c>
      <c r="K88" s="344" t="str">
        <f t="shared" si="3"/>
        <v xml:space="preserve"> </v>
      </c>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row>
    <row r="89" spans="1:39" ht="25.5">
      <c r="A89" s="47"/>
      <c r="B89" s="135"/>
      <c r="C89" s="124" t="s">
        <v>955</v>
      </c>
      <c r="D89" s="110" t="s">
        <v>956</v>
      </c>
      <c r="E89" s="51" t="s">
        <v>17</v>
      </c>
      <c r="F89" s="51"/>
      <c r="G89" s="109"/>
      <c r="H89" s="83"/>
      <c r="I89" s="170"/>
      <c r="J89" s="344">
        <f t="shared" si="2"/>
        <v>0</v>
      </c>
      <c r="K89" s="344" t="str">
        <f t="shared" si="3"/>
        <v xml:space="preserve"> </v>
      </c>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row>
    <row r="90" spans="1:39" ht="25.5">
      <c r="A90" s="47"/>
      <c r="B90" s="135"/>
      <c r="C90" s="124" t="s">
        <v>957</v>
      </c>
      <c r="D90" s="110" t="s">
        <v>958</v>
      </c>
      <c r="E90" s="51" t="s">
        <v>17</v>
      </c>
      <c r="F90" s="51"/>
      <c r="G90" s="109"/>
      <c r="H90" s="83"/>
      <c r="I90" s="170"/>
      <c r="J90" s="344">
        <f t="shared" si="2"/>
        <v>0</v>
      </c>
      <c r="K90" s="344" t="str">
        <f t="shared" si="3"/>
        <v xml:space="preserve"> </v>
      </c>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row>
    <row r="91" spans="1:39" ht="25.5">
      <c r="A91" s="47"/>
      <c r="B91" s="135"/>
      <c r="C91" s="124" t="s">
        <v>959</v>
      </c>
      <c r="D91" s="110" t="s">
        <v>960</v>
      </c>
      <c r="E91" s="51" t="s">
        <v>17</v>
      </c>
      <c r="F91" s="51"/>
      <c r="G91" s="109"/>
      <c r="H91" s="83"/>
      <c r="I91" s="170"/>
      <c r="J91" s="344">
        <f t="shared" si="2"/>
        <v>0</v>
      </c>
      <c r="K91" s="344" t="str">
        <f t="shared" si="3"/>
        <v xml:space="preserve"> </v>
      </c>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row>
    <row r="92" spans="1:39">
      <c r="A92" s="47"/>
      <c r="B92" s="135"/>
      <c r="C92" s="124" t="s">
        <v>961</v>
      </c>
      <c r="D92" s="110" t="s">
        <v>962</v>
      </c>
      <c r="E92" s="51" t="s">
        <v>17</v>
      </c>
      <c r="F92" s="51"/>
      <c r="G92" s="109"/>
      <c r="H92" s="83"/>
      <c r="I92" s="170"/>
      <c r="J92" s="344">
        <f t="shared" si="2"/>
        <v>0</v>
      </c>
      <c r="K92" s="344" t="str">
        <f t="shared" si="3"/>
        <v xml:space="preserve"> </v>
      </c>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row>
    <row r="93" spans="1:39" ht="25.5">
      <c r="A93" s="47"/>
      <c r="B93" s="135"/>
      <c r="C93" s="124" t="s">
        <v>963</v>
      </c>
      <c r="D93" s="110" t="s">
        <v>964</v>
      </c>
      <c r="E93" s="51" t="s">
        <v>17</v>
      </c>
      <c r="F93" s="51"/>
      <c r="G93" s="109"/>
      <c r="H93" s="83"/>
      <c r="I93" s="170"/>
      <c r="J93" s="344">
        <f t="shared" si="2"/>
        <v>0</v>
      </c>
      <c r="K93" s="344" t="str">
        <f t="shared" si="3"/>
        <v xml:space="preserve"> </v>
      </c>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row>
    <row r="94" spans="1:39">
      <c r="A94" s="47"/>
      <c r="B94" s="135"/>
      <c r="C94" s="124" t="s">
        <v>965</v>
      </c>
      <c r="D94" s="110" t="s">
        <v>966</v>
      </c>
      <c r="E94" s="51" t="s">
        <v>17</v>
      </c>
      <c r="F94" s="51"/>
      <c r="G94" s="109"/>
      <c r="H94" s="83"/>
      <c r="I94" s="170"/>
      <c r="J94" s="344">
        <f t="shared" si="2"/>
        <v>0</v>
      </c>
      <c r="K94" s="344" t="str">
        <f t="shared" si="3"/>
        <v xml:space="preserve"> </v>
      </c>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row>
    <row r="95" spans="1:39" ht="25.5">
      <c r="A95" s="47"/>
      <c r="B95" s="135"/>
      <c r="C95" s="124" t="s">
        <v>967</v>
      </c>
      <c r="D95" s="110" t="s">
        <v>968</v>
      </c>
      <c r="E95" s="51" t="s">
        <v>17</v>
      </c>
      <c r="F95" s="51"/>
      <c r="G95" s="109"/>
      <c r="H95" s="83"/>
      <c r="I95" s="170"/>
      <c r="J95" s="344">
        <f t="shared" si="2"/>
        <v>0</v>
      </c>
      <c r="K95" s="344" t="str">
        <f t="shared" si="3"/>
        <v xml:space="preserve"> </v>
      </c>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row>
    <row r="96" spans="1:39" ht="25.5">
      <c r="A96" s="47"/>
      <c r="B96" s="135"/>
      <c r="C96" s="124" t="s">
        <v>969</v>
      </c>
      <c r="D96" s="110" t="s">
        <v>970</v>
      </c>
      <c r="E96" s="51" t="s">
        <v>17</v>
      </c>
      <c r="F96" s="51"/>
      <c r="G96" s="109"/>
      <c r="H96" s="83"/>
      <c r="I96" s="170"/>
      <c r="J96" s="344">
        <f t="shared" si="2"/>
        <v>0</v>
      </c>
      <c r="K96" s="344" t="str">
        <f t="shared" si="3"/>
        <v xml:space="preserve"> </v>
      </c>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row>
    <row r="97" spans="1:39">
      <c r="A97" s="47"/>
      <c r="B97" s="135"/>
      <c r="C97" s="124" t="s">
        <v>971</v>
      </c>
      <c r="D97" s="110" t="s">
        <v>972</v>
      </c>
      <c r="E97" s="51" t="s">
        <v>17</v>
      </c>
      <c r="F97" s="51"/>
      <c r="G97" s="109"/>
      <c r="H97" s="83"/>
      <c r="I97" s="170"/>
      <c r="J97" s="344">
        <f t="shared" si="2"/>
        <v>0</v>
      </c>
      <c r="K97" s="344" t="str">
        <f t="shared" si="3"/>
        <v xml:space="preserve"> </v>
      </c>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row>
    <row r="98" spans="1:39" ht="26.25" thickBot="1">
      <c r="A98" s="47"/>
      <c r="B98" s="133"/>
      <c r="C98" s="124" t="s">
        <v>973</v>
      </c>
      <c r="D98" s="121" t="s">
        <v>974</v>
      </c>
      <c r="E98" s="57" t="s">
        <v>17</v>
      </c>
      <c r="F98" s="57"/>
      <c r="G98" s="122"/>
      <c r="H98" s="83"/>
      <c r="I98" s="170"/>
      <c r="J98" s="344">
        <f t="shared" si="2"/>
        <v>0</v>
      </c>
      <c r="K98" s="344" t="str">
        <f t="shared" si="3"/>
        <v xml:space="preserve"> </v>
      </c>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row>
    <row r="99" spans="1:39" ht="14.25" thickTop="1" thickBot="1">
      <c r="A99" s="138" t="s">
        <v>423</v>
      </c>
      <c r="B99" s="123" t="s">
        <v>629</v>
      </c>
      <c r="C99" s="350" t="s">
        <v>8</v>
      </c>
      <c r="D99" s="351" t="s">
        <v>9</v>
      </c>
      <c r="E99" s="350" t="s">
        <v>10</v>
      </c>
      <c r="F99" s="350" t="s">
        <v>11</v>
      </c>
      <c r="G99" s="352" t="s">
        <v>12</v>
      </c>
      <c r="H99" s="377" t="s">
        <v>13</v>
      </c>
      <c r="I99" s="378" t="s">
        <v>14</v>
      </c>
      <c r="J99" s="344" t="str">
        <f t="shared" si="2"/>
        <v xml:space="preserve"> </v>
      </c>
      <c r="K99" s="344" t="str">
        <f t="shared" si="3"/>
        <v xml:space="preserve"> </v>
      </c>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row>
    <row r="100" spans="1:39" ht="39" thickTop="1">
      <c r="A100" s="47"/>
      <c r="B100" s="356" t="s">
        <v>975</v>
      </c>
      <c r="C100" s="45" t="s">
        <v>976</v>
      </c>
      <c r="D100" s="110" t="s">
        <v>977</v>
      </c>
      <c r="E100" s="51" t="s">
        <v>17</v>
      </c>
      <c r="F100" s="51"/>
      <c r="G100" s="109"/>
      <c r="H100" s="83"/>
      <c r="I100" s="170"/>
      <c r="J100" s="344">
        <f t="shared" si="2"/>
        <v>0</v>
      </c>
      <c r="K100" s="344" t="str">
        <f t="shared" si="3"/>
        <v xml:space="preserve"> </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row>
    <row r="101" spans="1:39" ht="38.25">
      <c r="A101" s="47"/>
      <c r="B101" s="72"/>
      <c r="C101" s="408" t="s">
        <v>978</v>
      </c>
      <c r="D101" s="110" t="s">
        <v>979</v>
      </c>
      <c r="E101" s="51" t="s">
        <v>17</v>
      </c>
      <c r="F101" s="51"/>
      <c r="G101" s="109"/>
      <c r="H101" s="83"/>
      <c r="I101" s="170"/>
      <c r="J101" s="344">
        <f t="shared" si="2"/>
        <v>0</v>
      </c>
      <c r="K101" s="344" t="str">
        <f t="shared" si="3"/>
        <v xml:space="preserve"> </v>
      </c>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row>
    <row r="102" spans="1:39" ht="13.5" thickBot="1">
      <c r="A102" s="47"/>
      <c r="B102" s="101"/>
      <c r="C102" s="432"/>
      <c r="D102" s="121" t="s">
        <v>980</v>
      </c>
      <c r="E102" s="57" t="s">
        <v>17</v>
      </c>
      <c r="F102" s="57"/>
      <c r="G102" s="122"/>
      <c r="H102" s="83"/>
      <c r="I102" s="170"/>
      <c r="J102" s="344">
        <f t="shared" si="2"/>
        <v>0</v>
      </c>
      <c r="K102" s="344" t="str">
        <f t="shared" si="3"/>
        <v xml:space="preserve"> </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row>
    <row r="103" spans="1:39" ht="14.25" thickTop="1" thickBot="1">
      <c r="A103" s="47"/>
      <c r="B103" s="123" t="s">
        <v>981</v>
      </c>
      <c r="C103" s="350" t="s">
        <v>8</v>
      </c>
      <c r="D103" s="351" t="s">
        <v>9</v>
      </c>
      <c r="E103" s="350" t="s">
        <v>10</v>
      </c>
      <c r="F103" s="350" t="s">
        <v>11</v>
      </c>
      <c r="G103" s="352" t="s">
        <v>12</v>
      </c>
      <c r="H103" s="377" t="s">
        <v>13</v>
      </c>
      <c r="I103" s="378" t="s">
        <v>14</v>
      </c>
      <c r="J103" s="344" t="str">
        <f t="shared" si="2"/>
        <v xml:space="preserve"> </v>
      </c>
      <c r="K103" s="344" t="str">
        <f t="shared" si="3"/>
        <v xml:space="preserve"> </v>
      </c>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row>
    <row r="104" spans="1:39" ht="26.25" thickTop="1">
      <c r="A104" s="47"/>
      <c r="B104" s="112"/>
      <c r="C104" s="68" t="s">
        <v>982</v>
      </c>
      <c r="D104" s="30" t="s">
        <v>983</v>
      </c>
      <c r="E104" s="29" t="s">
        <v>17</v>
      </c>
      <c r="F104" s="29"/>
      <c r="G104" s="28"/>
      <c r="H104" s="83"/>
      <c r="I104" s="170"/>
      <c r="J104" s="344">
        <f t="shared" si="2"/>
        <v>0</v>
      </c>
      <c r="K104" s="344" t="str">
        <f t="shared" si="3"/>
        <v xml:space="preserve"> </v>
      </c>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row>
    <row r="105" spans="1:39" ht="38.25">
      <c r="A105" s="47"/>
      <c r="B105" s="72"/>
      <c r="C105" s="68" t="s">
        <v>984</v>
      </c>
      <c r="D105" s="30" t="s">
        <v>985</v>
      </c>
      <c r="E105" s="29" t="s">
        <v>17</v>
      </c>
      <c r="F105" s="29"/>
      <c r="G105" s="28"/>
      <c r="H105" s="83"/>
      <c r="I105" s="170"/>
      <c r="J105" s="344">
        <f t="shared" si="2"/>
        <v>0</v>
      </c>
      <c r="K105" s="344" t="str">
        <f t="shared" si="3"/>
        <v xml:space="preserve"> </v>
      </c>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row>
    <row r="106" spans="1:39" ht="25.5">
      <c r="A106" s="47"/>
      <c r="B106" s="72"/>
      <c r="C106" s="68" t="s">
        <v>986</v>
      </c>
      <c r="D106" s="30" t="s">
        <v>987</v>
      </c>
      <c r="E106" s="29" t="s">
        <v>17</v>
      </c>
      <c r="F106" s="29"/>
      <c r="G106" s="28"/>
      <c r="H106" s="83"/>
      <c r="I106" s="170"/>
      <c r="J106" s="344">
        <f t="shared" si="2"/>
        <v>0</v>
      </c>
      <c r="K106" s="344" t="str">
        <f t="shared" si="3"/>
        <v xml:space="preserve"> </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row>
    <row r="107" spans="1:39" ht="76.5">
      <c r="A107" s="47"/>
      <c r="B107" s="72"/>
      <c r="C107" s="68" t="s">
        <v>988</v>
      </c>
      <c r="D107" s="30" t="s">
        <v>989</v>
      </c>
      <c r="E107" s="29" t="s">
        <v>17</v>
      </c>
      <c r="F107" s="29"/>
      <c r="G107" s="28"/>
      <c r="H107" s="83"/>
      <c r="I107" s="170"/>
      <c r="J107" s="344">
        <f t="shared" si="2"/>
        <v>0</v>
      </c>
      <c r="K107" s="344" t="str">
        <f t="shared" si="3"/>
        <v xml:space="preserve"> </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row>
    <row r="108" spans="1:39" ht="26.25" thickBot="1">
      <c r="A108" s="47"/>
      <c r="B108" s="101"/>
      <c r="C108" s="68" t="s">
        <v>990</v>
      </c>
      <c r="D108" s="44" t="s">
        <v>991</v>
      </c>
      <c r="E108" s="42" t="s">
        <v>17</v>
      </c>
      <c r="F108" s="42"/>
      <c r="G108" s="41"/>
      <c r="H108" s="83"/>
      <c r="I108" s="170"/>
      <c r="J108" s="344">
        <f t="shared" si="2"/>
        <v>0</v>
      </c>
      <c r="K108" s="344" t="str">
        <f t="shared" si="3"/>
        <v xml:space="preserve"> </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row>
    <row r="109" spans="1:39" ht="14.25" thickTop="1" thickBot="1">
      <c r="A109" s="47"/>
      <c r="B109" s="123" t="s">
        <v>992</v>
      </c>
      <c r="C109" s="350" t="s">
        <v>8</v>
      </c>
      <c r="D109" s="351" t="s">
        <v>9</v>
      </c>
      <c r="E109" s="350" t="s">
        <v>10</v>
      </c>
      <c r="F109" s="350" t="s">
        <v>11</v>
      </c>
      <c r="G109" s="352" t="s">
        <v>12</v>
      </c>
      <c r="H109" s="377" t="s">
        <v>13</v>
      </c>
      <c r="I109" s="378" t="s">
        <v>14</v>
      </c>
      <c r="J109" s="344" t="str">
        <f t="shared" si="2"/>
        <v xml:space="preserve"> </v>
      </c>
      <c r="K109" s="344" t="str">
        <f t="shared" si="3"/>
        <v xml:space="preserve"> </v>
      </c>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row>
    <row r="110" spans="1:39" ht="39" thickTop="1">
      <c r="A110" s="47"/>
      <c r="B110" s="112"/>
      <c r="C110" s="129" t="s">
        <v>993</v>
      </c>
      <c r="D110" s="110" t="s">
        <v>994</v>
      </c>
      <c r="E110" s="51" t="s">
        <v>17</v>
      </c>
      <c r="F110" s="51"/>
      <c r="G110" s="109"/>
      <c r="H110" s="83"/>
      <c r="I110" s="170"/>
      <c r="J110" s="344">
        <f t="shared" si="2"/>
        <v>0</v>
      </c>
      <c r="K110" s="344" t="str">
        <f t="shared" si="3"/>
        <v xml:space="preserve"> </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row>
    <row r="111" spans="1:39" ht="38.25">
      <c r="A111" s="47"/>
      <c r="B111" s="72"/>
      <c r="C111" s="409" t="s">
        <v>995</v>
      </c>
      <c r="D111" s="110" t="s">
        <v>996</v>
      </c>
      <c r="E111" s="51" t="s">
        <v>17</v>
      </c>
      <c r="F111" s="51"/>
      <c r="G111" s="109"/>
      <c r="H111" s="83"/>
      <c r="I111" s="170"/>
      <c r="J111" s="344">
        <f t="shared" si="2"/>
        <v>0</v>
      </c>
      <c r="K111" s="344" t="str">
        <f t="shared" si="3"/>
        <v xml:space="preserve"> </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row>
    <row r="112" spans="1:39">
      <c r="A112" s="47"/>
      <c r="B112" s="72"/>
      <c r="C112" s="409"/>
      <c r="D112" s="110" t="s">
        <v>834</v>
      </c>
      <c r="E112" s="51" t="s">
        <v>17</v>
      </c>
      <c r="F112" s="51"/>
      <c r="G112" s="109"/>
      <c r="H112" s="83"/>
      <c r="I112" s="170"/>
      <c r="J112" s="344">
        <f t="shared" si="2"/>
        <v>0</v>
      </c>
      <c r="K112" s="344" t="str">
        <f t="shared" si="3"/>
        <v xml:space="preserve"> </v>
      </c>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row>
    <row r="113" spans="1:39">
      <c r="A113" s="47"/>
      <c r="B113" s="72"/>
      <c r="C113" s="409"/>
      <c r="D113" s="110" t="s">
        <v>835</v>
      </c>
      <c r="E113" s="51" t="s">
        <v>17</v>
      </c>
      <c r="F113" s="51"/>
      <c r="G113" s="109"/>
      <c r="H113" s="83"/>
      <c r="I113" s="170"/>
      <c r="J113" s="344">
        <f t="shared" si="2"/>
        <v>0</v>
      </c>
      <c r="K113" s="344" t="str">
        <f t="shared" si="3"/>
        <v xml:space="preserve"> </v>
      </c>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row>
    <row r="114" spans="1:39">
      <c r="A114" s="47"/>
      <c r="B114" s="72"/>
      <c r="C114" s="410"/>
      <c r="D114" s="110" t="s">
        <v>836</v>
      </c>
      <c r="E114" s="51" t="s">
        <v>17</v>
      </c>
      <c r="F114" s="51"/>
      <c r="G114" s="109"/>
      <c r="H114" s="83"/>
      <c r="I114" s="170"/>
      <c r="J114" s="344">
        <f t="shared" si="2"/>
        <v>0</v>
      </c>
      <c r="K114" s="344" t="str">
        <f t="shared" si="3"/>
        <v xml:space="preserve"> </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row>
    <row r="115" spans="1:39" ht="38.25">
      <c r="A115" s="47"/>
      <c r="B115" s="72"/>
      <c r="C115" s="129" t="s">
        <v>997</v>
      </c>
      <c r="D115" s="110" t="s">
        <v>998</v>
      </c>
      <c r="E115" s="51" t="s">
        <v>17</v>
      </c>
      <c r="F115" s="51"/>
      <c r="G115" s="119"/>
      <c r="H115" s="83"/>
      <c r="I115" s="170"/>
      <c r="J115" s="344">
        <f t="shared" si="2"/>
        <v>0</v>
      </c>
      <c r="K115" s="344" t="str">
        <f t="shared" si="3"/>
        <v xml:space="preserve"> </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row>
    <row r="116" spans="1:39">
      <c r="A116" s="47"/>
      <c r="B116" s="72"/>
      <c r="C116" s="129"/>
      <c r="D116" s="110" t="s">
        <v>999</v>
      </c>
      <c r="E116" s="51" t="s">
        <v>17</v>
      </c>
      <c r="F116" s="51"/>
      <c r="G116" s="109"/>
      <c r="H116" s="83"/>
      <c r="I116" s="170"/>
      <c r="J116" s="344">
        <f t="shared" si="2"/>
        <v>0</v>
      </c>
      <c r="K116" s="344" t="str">
        <f t="shared" si="3"/>
        <v xml:space="preserve"> </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row>
    <row r="117" spans="1:39">
      <c r="A117" s="47"/>
      <c r="B117" s="72"/>
      <c r="C117" s="45"/>
      <c r="D117" s="110" t="s">
        <v>1000</v>
      </c>
      <c r="E117" s="51" t="s">
        <v>17</v>
      </c>
      <c r="F117" s="51"/>
      <c r="G117" s="109"/>
      <c r="H117" s="83"/>
      <c r="I117" s="170"/>
      <c r="J117" s="344">
        <f t="shared" si="2"/>
        <v>0</v>
      </c>
      <c r="K117" s="344" t="str">
        <f t="shared" si="3"/>
        <v xml:space="preserve"> </v>
      </c>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row>
    <row r="118" spans="1:39" ht="25.5">
      <c r="A118" s="47"/>
      <c r="B118" s="72"/>
      <c r="C118" s="45" t="s">
        <v>1001</v>
      </c>
      <c r="D118" s="110" t="s">
        <v>1002</v>
      </c>
      <c r="E118" s="51" t="s">
        <v>17</v>
      </c>
      <c r="F118" s="51"/>
      <c r="G118" s="109"/>
      <c r="H118" s="83"/>
      <c r="I118" s="170"/>
      <c r="J118" s="344">
        <f t="shared" si="2"/>
        <v>0</v>
      </c>
      <c r="K118" s="344" t="str">
        <f t="shared" si="3"/>
        <v xml:space="preserve"> </v>
      </c>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row>
    <row r="119" spans="1:39" ht="38.25">
      <c r="A119" s="47"/>
      <c r="B119" s="72"/>
      <c r="C119" s="45" t="s">
        <v>1003</v>
      </c>
      <c r="D119" s="110" t="s">
        <v>1004</v>
      </c>
      <c r="E119" s="51"/>
      <c r="F119" s="51" t="s">
        <v>17</v>
      </c>
      <c r="G119" s="109"/>
      <c r="H119" s="379"/>
      <c r="I119" s="170"/>
      <c r="J119" s="344">
        <f t="shared" si="2"/>
        <v>0</v>
      </c>
      <c r="K119" s="344">
        <f t="shared" si="3"/>
        <v>0</v>
      </c>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row>
    <row r="120" spans="1:39" ht="38.25">
      <c r="A120" s="47"/>
      <c r="B120" s="72"/>
      <c r="C120" s="45" t="s">
        <v>1005</v>
      </c>
      <c r="D120" s="110" t="s">
        <v>1006</v>
      </c>
      <c r="E120" s="51" t="s">
        <v>17</v>
      </c>
      <c r="F120" s="51"/>
      <c r="G120" s="109"/>
      <c r="H120" s="83"/>
      <c r="I120" s="170"/>
      <c r="J120" s="344">
        <f t="shared" si="2"/>
        <v>0</v>
      </c>
      <c r="K120" s="344" t="str">
        <f t="shared" si="3"/>
        <v xml:space="preserve"> </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row>
    <row r="121" spans="1:39" ht="25.5">
      <c r="A121" s="47"/>
      <c r="B121" s="72"/>
      <c r="C121" s="45" t="s">
        <v>1007</v>
      </c>
      <c r="D121" s="110" t="s">
        <v>1008</v>
      </c>
      <c r="E121" s="51"/>
      <c r="F121" s="51" t="s">
        <v>17</v>
      </c>
      <c r="G121" s="109"/>
      <c r="H121" s="379"/>
      <c r="I121" s="170"/>
      <c r="J121" s="344">
        <f t="shared" si="2"/>
        <v>0</v>
      </c>
      <c r="K121" s="344">
        <f t="shared" si="3"/>
        <v>0</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row>
    <row r="122" spans="1:39" ht="38.25">
      <c r="A122" s="47"/>
      <c r="B122" s="72"/>
      <c r="C122" s="45" t="s">
        <v>1009</v>
      </c>
      <c r="D122" s="110" t="s">
        <v>1010</v>
      </c>
      <c r="E122" s="51" t="s">
        <v>17</v>
      </c>
      <c r="F122" s="51"/>
      <c r="G122" s="109"/>
      <c r="H122" s="83"/>
      <c r="I122" s="170"/>
      <c r="J122" s="344">
        <f t="shared" si="2"/>
        <v>0</v>
      </c>
      <c r="K122" s="344" t="str">
        <f t="shared" si="3"/>
        <v xml:space="preserve"> </v>
      </c>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row>
    <row r="123" spans="1:39" ht="25.5">
      <c r="A123" s="47"/>
      <c r="B123" s="72"/>
      <c r="C123" s="45" t="s">
        <v>1011</v>
      </c>
      <c r="D123" s="110" t="s">
        <v>1012</v>
      </c>
      <c r="E123" s="51" t="s">
        <v>17</v>
      </c>
      <c r="F123" s="51"/>
      <c r="G123" s="109"/>
      <c r="H123" s="83"/>
      <c r="I123" s="170"/>
      <c r="J123" s="344">
        <f t="shared" si="2"/>
        <v>0</v>
      </c>
      <c r="K123" s="344" t="str">
        <f t="shared" si="3"/>
        <v xml:space="preserve"> </v>
      </c>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row>
    <row r="124" spans="1:39">
      <c r="A124" s="47"/>
      <c r="B124" s="72"/>
      <c r="C124" s="45" t="s">
        <v>1013</v>
      </c>
      <c r="D124" s="110" t="s">
        <v>1014</v>
      </c>
      <c r="E124" s="51" t="s">
        <v>17</v>
      </c>
      <c r="F124" s="29"/>
      <c r="G124" s="106" t="s">
        <v>1015</v>
      </c>
      <c r="H124" s="83"/>
      <c r="I124" s="170"/>
      <c r="J124" s="344">
        <f t="shared" si="2"/>
        <v>0</v>
      </c>
      <c r="K124" s="344" t="str">
        <f t="shared" si="3"/>
        <v xml:space="preserve"> </v>
      </c>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row>
    <row r="125" spans="1:39" ht="26.25" thickBot="1">
      <c r="A125" s="47"/>
      <c r="B125" s="101"/>
      <c r="C125" s="45" t="s">
        <v>1016</v>
      </c>
      <c r="D125" s="110" t="s">
        <v>1017</v>
      </c>
      <c r="E125" s="51" t="s">
        <v>17</v>
      </c>
      <c r="F125" s="57"/>
      <c r="G125" s="122"/>
      <c r="H125" s="83"/>
      <c r="I125" s="170"/>
      <c r="J125" s="344">
        <f t="shared" si="2"/>
        <v>0</v>
      </c>
      <c r="K125" s="344" t="str">
        <f t="shared" si="3"/>
        <v xml:space="preserve"> </v>
      </c>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row>
    <row r="126" spans="1:39" ht="27" thickTop="1" thickBot="1">
      <c r="A126" s="67"/>
      <c r="B126" s="285" t="s">
        <v>1018</v>
      </c>
      <c r="C126" s="350" t="s">
        <v>8</v>
      </c>
      <c r="D126" s="351" t="s">
        <v>9</v>
      </c>
      <c r="E126" s="350" t="s">
        <v>10</v>
      </c>
      <c r="F126" s="350" t="s">
        <v>11</v>
      </c>
      <c r="G126" s="352" t="s">
        <v>12</v>
      </c>
      <c r="H126" s="377" t="s">
        <v>13</v>
      </c>
      <c r="I126" s="378" t="s">
        <v>14</v>
      </c>
      <c r="J126" s="344" t="str">
        <f t="shared" si="2"/>
        <v xml:space="preserve"> </v>
      </c>
      <c r="K126" s="344" t="str">
        <f t="shared" si="3"/>
        <v xml:space="preserve"> </v>
      </c>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row>
    <row r="127" spans="1:39" ht="26.25" thickTop="1">
      <c r="A127" s="131"/>
      <c r="B127" s="429"/>
      <c r="C127" s="286" t="s">
        <v>1019</v>
      </c>
      <c r="D127" s="279" t="s">
        <v>1020</v>
      </c>
      <c r="E127" s="305" t="s">
        <v>17</v>
      </c>
      <c r="F127" s="305"/>
      <c r="G127" s="287"/>
      <c r="H127" s="83"/>
      <c r="I127" s="170"/>
      <c r="J127" s="344">
        <f t="shared" si="2"/>
        <v>0</v>
      </c>
      <c r="K127" s="344" t="str">
        <f t="shared" si="3"/>
        <v xml:space="preserve"> </v>
      </c>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row>
    <row r="128" spans="1:39" ht="38.25">
      <c r="A128" s="131"/>
      <c r="B128" s="430"/>
      <c r="C128" s="45" t="s">
        <v>1021</v>
      </c>
      <c r="D128" s="30" t="s">
        <v>1022</v>
      </c>
      <c r="E128" s="29" t="s">
        <v>17</v>
      </c>
      <c r="F128" s="29"/>
      <c r="G128" s="288"/>
      <c r="H128" s="83"/>
      <c r="I128" s="170"/>
      <c r="J128" s="344">
        <f t="shared" si="2"/>
        <v>0</v>
      </c>
      <c r="K128" s="344" t="str">
        <f t="shared" si="3"/>
        <v xml:space="preserve"> </v>
      </c>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row>
    <row r="129" spans="1:39" ht="25.5">
      <c r="A129" s="131"/>
      <c r="B129" s="430"/>
      <c r="C129" s="45" t="s">
        <v>1023</v>
      </c>
      <c r="D129" s="30" t="s">
        <v>1024</v>
      </c>
      <c r="E129" s="29" t="s">
        <v>17</v>
      </c>
      <c r="F129" s="29"/>
      <c r="G129" s="288"/>
      <c r="H129" s="83"/>
      <c r="I129" s="170"/>
      <c r="J129" s="344">
        <f t="shared" si="2"/>
        <v>0</v>
      </c>
      <c r="K129" s="344" t="str">
        <f t="shared" si="3"/>
        <v xml:space="preserve"> </v>
      </c>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row>
    <row r="130" spans="1:39" ht="25.5">
      <c r="A130" s="131"/>
      <c r="B130" s="430"/>
      <c r="C130" s="45" t="s">
        <v>1025</v>
      </c>
      <c r="D130" s="30" t="s">
        <v>1026</v>
      </c>
      <c r="E130" s="29" t="s">
        <v>17</v>
      </c>
      <c r="F130" s="29"/>
      <c r="G130" s="288"/>
      <c r="H130" s="83"/>
      <c r="I130" s="170"/>
      <c r="J130" s="344">
        <f t="shared" si="2"/>
        <v>0</v>
      </c>
      <c r="K130" s="344" t="str">
        <f t="shared" si="3"/>
        <v xml:space="preserve"> </v>
      </c>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row>
    <row r="131" spans="1:39" ht="25.5">
      <c r="A131" s="131"/>
      <c r="B131" s="430"/>
      <c r="C131" s="45" t="s">
        <v>1027</v>
      </c>
      <c r="D131" s="30" t="s">
        <v>1028</v>
      </c>
      <c r="E131" s="29" t="s">
        <v>17</v>
      </c>
      <c r="F131" s="29"/>
      <c r="G131" s="288"/>
      <c r="H131" s="83"/>
      <c r="I131" s="170"/>
      <c r="J131" s="344">
        <f t="shared" si="2"/>
        <v>0</v>
      </c>
      <c r="K131" s="344" t="str">
        <f t="shared" si="3"/>
        <v xml:space="preserve"> </v>
      </c>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row>
    <row r="132" spans="1:39" ht="25.5">
      <c r="A132" s="131"/>
      <c r="B132" s="430"/>
      <c r="C132" s="45" t="s">
        <v>1029</v>
      </c>
      <c r="D132" s="30" t="s">
        <v>1030</v>
      </c>
      <c r="E132" s="29" t="s">
        <v>17</v>
      </c>
      <c r="F132" s="29"/>
      <c r="G132" s="288"/>
      <c r="H132" s="83"/>
      <c r="I132" s="170"/>
      <c r="J132" s="344">
        <f t="shared" si="2"/>
        <v>0</v>
      </c>
      <c r="K132" s="344" t="str">
        <f t="shared" si="3"/>
        <v xml:space="preserve"> </v>
      </c>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row>
    <row r="133" spans="1:39" ht="25.5">
      <c r="A133" s="131"/>
      <c r="B133" s="430"/>
      <c r="C133" s="45" t="s">
        <v>1031</v>
      </c>
      <c r="D133" s="30" t="s">
        <v>1032</v>
      </c>
      <c r="E133" s="29" t="s">
        <v>17</v>
      </c>
      <c r="F133" s="29"/>
      <c r="G133" s="288"/>
      <c r="H133" s="83"/>
      <c r="I133" s="170"/>
      <c r="J133" s="344">
        <f t="shared" si="2"/>
        <v>0</v>
      </c>
      <c r="K133" s="344" t="str">
        <f t="shared" si="3"/>
        <v xml:space="preserve"> </v>
      </c>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row>
    <row r="134" spans="1:39" ht="25.5">
      <c r="A134" s="131"/>
      <c r="B134" s="430"/>
      <c r="C134" s="45" t="s">
        <v>1033</v>
      </c>
      <c r="D134" s="30" t="s">
        <v>1034</v>
      </c>
      <c r="E134" s="29"/>
      <c r="F134" s="29" t="s">
        <v>17</v>
      </c>
      <c r="G134" s="288"/>
      <c r="H134" s="379"/>
      <c r="I134" s="170"/>
      <c r="J134" s="344">
        <f t="shared" ref="J134:J135" si="4">IF(AND(E134&lt;&gt;"x",F134&lt;&gt;"x")," ",IF(OR(AND(E134="x",OR(H134="x",H134="X")),AND(F134="x",LEN(I134)&gt;0)),1,0))</f>
        <v>0</v>
      </c>
      <c r="K134" s="344">
        <f t="shared" ref="K134:K135" si="5">IF(F134&lt;&gt;"x"," ",IF(LEN(I134)&gt;0,1,0))</f>
        <v>0</v>
      </c>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row>
    <row r="135" spans="1:39" ht="26.25" thickBot="1">
      <c r="A135" s="284"/>
      <c r="B135" s="431"/>
      <c r="C135" s="276" t="s">
        <v>1035</v>
      </c>
      <c r="D135" s="289" t="s">
        <v>1036</v>
      </c>
      <c r="E135" s="137" t="s">
        <v>17</v>
      </c>
      <c r="F135" s="137"/>
      <c r="G135" s="291"/>
      <c r="H135" s="170"/>
      <c r="I135" s="170"/>
      <c r="J135" s="344">
        <f t="shared" si="4"/>
        <v>0</v>
      </c>
      <c r="K135" s="344" t="str">
        <f t="shared" si="5"/>
        <v xml:space="preserve"> </v>
      </c>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row>
    <row r="136" spans="1:39" ht="13.5" thickTop="1">
      <c r="A136" s="127"/>
      <c r="B136" s="127"/>
      <c r="C136" s="140"/>
      <c r="D136" s="127"/>
      <c r="E136" s="141"/>
      <c r="F136" s="331"/>
      <c r="G136" s="127"/>
      <c r="H136" s="358"/>
      <c r="I136" s="359"/>
      <c r="J136" s="127"/>
      <c r="K136" s="127"/>
      <c r="L136" s="127"/>
      <c r="M136" s="127"/>
      <c r="N136" s="127"/>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27"/>
    </row>
    <row r="137" spans="1:39">
      <c r="A137" s="127"/>
      <c r="B137" s="127"/>
      <c r="C137" s="140"/>
      <c r="D137" s="127"/>
      <c r="E137" s="141"/>
      <c r="F137" s="331"/>
      <c r="G137" s="127"/>
      <c r="H137" s="358"/>
      <c r="I137" s="359"/>
      <c r="J137" s="127"/>
      <c r="K137" s="127"/>
      <c r="L137" s="127"/>
      <c r="M137" s="127"/>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row>
    <row r="138" spans="1:39">
      <c r="A138" s="127"/>
      <c r="B138" s="127"/>
      <c r="C138" s="140"/>
      <c r="D138" s="127"/>
      <c r="E138" s="141"/>
      <c r="F138" s="331"/>
      <c r="G138" s="127"/>
      <c r="H138" s="358"/>
      <c r="I138" s="359"/>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row>
    <row r="139" spans="1:39">
      <c r="A139" s="127"/>
      <c r="B139" s="127"/>
      <c r="C139" s="140"/>
      <c r="D139" s="127"/>
      <c r="E139" s="141"/>
      <c r="F139" s="331"/>
      <c r="G139" s="127"/>
      <c r="H139" s="358"/>
      <c r="I139" s="359"/>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row>
    <row r="140" spans="1:39">
      <c r="A140" s="127"/>
      <c r="B140" s="127"/>
      <c r="C140" s="140"/>
      <c r="D140" s="127"/>
      <c r="E140" s="141"/>
      <c r="F140" s="331"/>
      <c r="G140" s="127"/>
      <c r="H140" s="358"/>
      <c r="I140" s="359"/>
      <c r="J140" s="127"/>
      <c r="K140" s="127"/>
      <c r="L140" s="127"/>
      <c r="M140" s="127"/>
      <c r="N140" s="127"/>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row>
    <row r="141" spans="1:39">
      <c r="A141" s="127"/>
      <c r="B141" s="127"/>
      <c r="C141" s="140"/>
      <c r="D141" s="127"/>
      <c r="E141" s="141"/>
      <c r="F141" s="331"/>
      <c r="G141" s="127"/>
      <c r="H141" s="358"/>
      <c r="I141" s="359"/>
      <c r="J141" s="127"/>
      <c r="K141" s="127"/>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row>
    <row r="142" spans="1:39">
      <c r="A142" s="127"/>
      <c r="B142" s="127"/>
      <c r="C142" s="140"/>
      <c r="D142" s="127"/>
      <c r="E142" s="141"/>
      <c r="F142" s="331"/>
      <c r="G142" s="127"/>
      <c r="H142" s="358"/>
      <c r="I142" s="359"/>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row>
    <row r="143" spans="1:39">
      <c r="A143" s="127"/>
      <c r="B143" s="127"/>
      <c r="C143" s="140"/>
      <c r="D143" s="127"/>
      <c r="E143" s="141"/>
      <c r="F143" s="331"/>
      <c r="G143" s="127"/>
      <c r="H143" s="358"/>
      <c r="I143" s="359"/>
      <c r="J143" s="127"/>
      <c r="K143" s="127"/>
      <c r="L143" s="127"/>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row>
    <row r="144" spans="1:39">
      <c r="A144" s="127"/>
      <c r="B144" s="127"/>
      <c r="C144" s="140"/>
      <c r="D144" s="127"/>
      <c r="E144" s="141"/>
      <c r="F144" s="331"/>
      <c r="G144" s="127"/>
      <c r="H144" s="358"/>
      <c r="I144" s="359"/>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row>
    <row r="145" spans="1:39">
      <c r="A145" s="127"/>
      <c r="B145" s="127"/>
      <c r="C145" s="140"/>
      <c r="D145" s="127"/>
      <c r="E145" s="141"/>
      <c r="F145" s="331"/>
      <c r="G145" s="127"/>
      <c r="H145" s="358"/>
      <c r="I145" s="359"/>
      <c r="J145" s="127"/>
      <c r="K145" s="127"/>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row>
    <row r="146" spans="1:39">
      <c r="A146" s="127"/>
      <c r="B146" s="127"/>
      <c r="C146" s="140"/>
      <c r="D146" s="127"/>
      <c r="E146" s="141"/>
      <c r="F146" s="331"/>
      <c r="G146" s="127"/>
      <c r="H146" s="358"/>
      <c r="I146" s="359"/>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row>
    <row r="147" spans="1:39">
      <c r="A147" s="127"/>
      <c r="B147" s="127"/>
      <c r="C147" s="140"/>
      <c r="D147" s="127"/>
      <c r="E147" s="141"/>
      <c r="F147" s="331"/>
      <c r="G147" s="127"/>
      <c r="H147" s="358"/>
      <c r="I147" s="359"/>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row>
    <row r="148" spans="1:39">
      <c r="A148" s="127"/>
      <c r="B148" s="127"/>
      <c r="C148" s="140"/>
      <c r="D148" s="127"/>
      <c r="E148" s="141"/>
      <c r="F148" s="331"/>
      <c r="G148" s="127"/>
      <c r="H148" s="358"/>
      <c r="I148" s="359"/>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row>
    <row r="149" spans="1:39">
      <c r="A149" s="127"/>
      <c r="B149" s="127"/>
      <c r="C149" s="140"/>
      <c r="D149" s="127"/>
      <c r="E149" s="141"/>
      <c r="F149" s="331"/>
      <c r="G149" s="127"/>
      <c r="H149" s="358"/>
      <c r="I149" s="359"/>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row>
    <row r="150" spans="1:39">
      <c r="A150" s="127"/>
      <c r="B150" s="127"/>
      <c r="C150" s="140"/>
      <c r="D150" s="127"/>
      <c r="E150" s="141"/>
      <c r="F150" s="331"/>
      <c r="G150" s="127"/>
      <c r="H150" s="358"/>
      <c r="I150" s="359"/>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row>
    <row r="151" spans="1:39">
      <c r="A151" s="127"/>
      <c r="B151" s="127"/>
      <c r="C151" s="140"/>
      <c r="D151" s="127"/>
      <c r="E151" s="141"/>
      <c r="F151" s="331"/>
      <c r="G151" s="127"/>
      <c r="H151" s="358"/>
      <c r="I151" s="359"/>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row>
    <row r="152" spans="1:39">
      <c r="A152" s="127"/>
      <c r="B152" s="127"/>
      <c r="C152" s="140"/>
      <c r="D152" s="127"/>
      <c r="E152" s="141"/>
      <c r="F152" s="331"/>
      <c r="G152" s="127"/>
      <c r="H152" s="358"/>
      <c r="I152" s="359"/>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row>
    <row r="153" spans="1:39">
      <c r="A153" s="127"/>
      <c r="B153" s="127"/>
      <c r="C153" s="140"/>
      <c r="D153" s="127"/>
      <c r="E153" s="141"/>
      <c r="F153" s="331"/>
      <c r="G153" s="127"/>
      <c r="H153" s="358"/>
      <c r="I153" s="359"/>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row>
    <row r="154" spans="1:39">
      <c r="A154" s="127"/>
      <c r="B154" s="127"/>
      <c r="C154" s="140"/>
      <c r="D154" s="127"/>
      <c r="E154" s="141"/>
      <c r="F154" s="331"/>
      <c r="G154" s="127"/>
      <c r="H154" s="358"/>
      <c r="I154" s="359"/>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row>
    <row r="155" spans="1:39">
      <c r="A155" s="127"/>
      <c r="B155" s="127"/>
      <c r="C155" s="140"/>
      <c r="D155" s="127"/>
      <c r="E155" s="141"/>
      <c r="F155" s="331"/>
      <c r="G155" s="127"/>
      <c r="H155" s="358"/>
      <c r="I155" s="359"/>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row>
    <row r="156" spans="1:39">
      <c r="A156" s="127"/>
      <c r="B156" s="127"/>
      <c r="C156" s="140"/>
      <c r="D156" s="127"/>
      <c r="E156" s="141"/>
      <c r="F156" s="331"/>
      <c r="G156" s="127"/>
      <c r="H156" s="358"/>
      <c r="I156" s="359"/>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row>
    <row r="157" spans="1:39">
      <c r="A157" s="127"/>
      <c r="B157" s="127"/>
      <c r="C157" s="140"/>
      <c r="D157" s="127"/>
      <c r="E157" s="141"/>
      <c r="F157" s="331"/>
      <c r="G157" s="127"/>
      <c r="H157" s="358"/>
      <c r="I157" s="359"/>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row>
    <row r="158" spans="1:39">
      <c r="A158" s="127"/>
      <c r="B158" s="127"/>
      <c r="C158" s="140"/>
      <c r="D158" s="127"/>
      <c r="E158" s="141"/>
      <c r="F158" s="331"/>
      <c r="G158" s="127"/>
      <c r="H158" s="358"/>
      <c r="I158" s="359"/>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row>
    <row r="159" spans="1:39">
      <c r="A159" s="127"/>
      <c r="B159" s="127"/>
      <c r="C159" s="140"/>
      <c r="D159" s="127"/>
      <c r="E159" s="141"/>
      <c r="F159" s="331"/>
      <c r="G159" s="127"/>
      <c r="H159" s="358"/>
      <c r="I159" s="359"/>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row>
    <row r="160" spans="1:39">
      <c r="A160" s="127"/>
      <c r="B160" s="127"/>
      <c r="C160" s="140"/>
      <c r="D160" s="127"/>
      <c r="E160" s="141"/>
      <c r="F160" s="331"/>
      <c r="G160" s="127"/>
      <c r="H160" s="358"/>
      <c r="I160" s="359"/>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row>
    <row r="161" spans="1:39">
      <c r="A161" s="127"/>
      <c r="B161" s="127"/>
      <c r="C161" s="140"/>
      <c r="D161" s="127"/>
      <c r="E161" s="141"/>
      <c r="F161" s="331"/>
      <c r="G161" s="127"/>
      <c r="H161" s="358"/>
      <c r="I161" s="359"/>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row>
    <row r="162" spans="1:39">
      <c r="A162" s="127"/>
      <c r="B162" s="127"/>
      <c r="C162" s="140"/>
      <c r="D162" s="127"/>
      <c r="E162" s="141"/>
      <c r="F162" s="331"/>
      <c r="G162" s="127"/>
      <c r="H162" s="358"/>
      <c r="I162" s="359"/>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row>
    <row r="163" spans="1:39">
      <c r="A163" s="127"/>
      <c r="B163" s="127"/>
      <c r="C163" s="140"/>
      <c r="D163" s="127"/>
      <c r="E163" s="141"/>
      <c r="F163" s="331"/>
      <c r="G163" s="127"/>
      <c r="H163" s="358"/>
      <c r="I163" s="359"/>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row>
    <row r="164" spans="1:39">
      <c r="A164" s="127"/>
      <c r="B164" s="127"/>
      <c r="C164" s="140"/>
      <c r="D164" s="127"/>
      <c r="E164" s="141"/>
      <c r="F164" s="331"/>
      <c r="G164" s="127"/>
      <c r="H164" s="358"/>
      <c r="I164" s="359"/>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row>
    <row r="165" spans="1:39">
      <c r="A165" s="127"/>
      <c r="B165" s="127"/>
      <c r="C165" s="140"/>
      <c r="D165" s="127"/>
      <c r="E165" s="141"/>
      <c r="F165" s="331"/>
      <c r="G165" s="127"/>
      <c r="H165" s="358"/>
      <c r="I165" s="359"/>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row>
    <row r="166" spans="1:39">
      <c r="A166" s="127"/>
      <c r="B166" s="127"/>
      <c r="C166" s="140"/>
      <c r="D166" s="127"/>
      <c r="E166" s="141"/>
      <c r="F166" s="331"/>
      <c r="G166" s="127"/>
      <c r="H166" s="358"/>
      <c r="I166" s="359"/>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row>
    <row r="167" spans="1:39">
      <c r="A167" s="127"/>
      <c r="B167" s="127"/>
      <c r="C167" s="140"/>
      <c r="D167" s="127"/>
      <c r="E167" s="141"/>
      <c r="F167" s="331"/>
      <c r="G167" s="127"/>
      <c r="H167" s="358"/>
      <c r="I167" s="359"/>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row>
    <row r="168" spans="1:39">
      <c r="A168" s="127"/>
      <c r="B168" s="127"/>
      <c r="C168" s="140"/>
      <c r="D168" s="127"/>
      <c r="E168" s="141"/>
      <c r="F168" s="331"/>
      <c r="G168" s="127"/>
      <c r="H168" s="358"/>
      <c r="I168" s="359"/>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row>
    <row r="169" spans="1:39">
      <c r="A169" s="127"/>
      <c r="B169" s="127"/>
      <c r="C169" s="140"/>
      <c r="D169" s="127"/>
      <c r="E169" s="141"/>
      <c r="F169" s="331"/>
      <c r="G169" s="127"/>
      <c r="H169" s="358"/>
      <c r="I169" s="359"/>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row>
    <row r="170" spans="1:39">
      <c r="A170" s="127"/>
      <c r="B170" s="127"/>
      <c r="C170" s="140"/>
      <c r="D170" s="127"/>
      <c r="E170" s="141"/>
      <c r="F170" s="331"/>
      <c r="G170" s="127"/>
      <c r="H170" s="358"/>
      <c r="I170" s="359"/>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row>
    <row r="171" spans="1:39">
      <c r="A171" s="127"/>
      <c r="B171" s="127"/>
      <c r="C171" s="140"/>
      <c r="D171" s="127"/>
      <c r="E171" s="141"/>
      <c r="F171" s="331"/>
      <c r="G171" s="127"/>
      <c r="H171" s="358"/>
      <c r="I171" s="359"/>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row>
    <row r="172" spans="1:39">
      <c r="A172" s="127"/>
      <c r="B172" s="127"/>
      <c r="C172" s="140"/>
      <c r="D172" s="127"/>
      <c r="E172" s="141"/>
      <c r="F172" s="331"/>
      <c r="G172" s="127"/>
      <c r="H172" s="358"/>
      <c r="I172" s="359"/>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row>
    <row r="173" spans="1:39">
      <c r="A173" s="127"/>
      <c r="B173" s="127"/>
      <c r="C173" s="140"/>
      <c r="D173" s="127"/>
      <c r="E173" s="141"/>
      <c r="F173" s="331"/>
      <c r="G173" s="127"/>
      <c r="H173" s="358"/>
      <c r="I173" s="359"/>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row>
    <row r="174" spans="1:39">
      <c r="A174" s="127"/>
      <c r="B174" s="127"/>
      <c r="C174" s="140"/>
      <c r="D174" s="127"/>
      <c r="E174" s="141"/>
      <c r="F174" s="331"/>
      <c r="G174" s="127"/>
      <c r="H174" s="358"/>
      <c r="I174" s="359"/>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row>
    <row r="175" spans="1:39">
      <c r="A175" s="127"/>
      <c r="B175" s="127"/>
      <c r="C175" s="140"/>
      <c r="D175" s="127"/>
      <c r="E175" s="141"/>
      <c r="F175" s="331"/>
      <c r="G175" s="127"/>
      <c r="H175" s="358"/>
      <c r="I175" s="359"/>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row>
    <row r="176" spans="1:39">
      <c r="A176" s="127"/>
      <c r="B176" s="127"/>
      <c r="C176" s="140"/>
      <c r="D176" s="127"/>
      <c r="E176" s="141"/>
      <c r="F176" s="331"/>
      <c r="G176" s="127"/>
      <c r="H176" s="358"/>
      <c r="I176" s="359"/>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row>
    <row r="177" spans="1:39">
      <c r="A177" s="127"/>
      <c r="B177" s="127"/>
      <c r="C177" s="140"/>
      <c r="D177" s="127"/>
      <c r="E177" s="141"/>
      <c r="F177" s="331"/>
      <c r="G177" s="127"/>
      <c r="H177" s="358"/>
      <c r="I177" s="359"/>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row>
    <row r="178" spans="1:39">
      <c r="A178" s="127"/>
      <c r="B178" s="127"/>
      <c r="C178" s="140"/>
      <c r="D178" s="127"/>
      <c r="E178" s="141"/>
      <c r="F178" s="331"/>
      <c r="G178" s="127"/>
      <c r="H178" s="358"/>
      <c r="I178" s="359"/>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row>
    <row r="179" spans="1:39">
      <c r="A179" s="127"/>
      <c r="B179" s="127"/>
      <c r="C179" s="140"/>
      <c r="D179" s="127"/>
      <c r="E179" s="141"/>
      <c r="F179" s="331"/>
      <c r="G179" s="127"/>
      <c r="H179" s="358"/>
      <c r="I179" s="359"/>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row>
    <row r="180" spans="1:39">
      <c r="A180" s="127"/>
      <c r="B180" s="127"/>
      <c r="C180" s="140"/>
      <c r="D180" s="127"/>
      <c r="E180" s="141"/>
      <c r="F180" s="331"/>
      <c r="G180" s="127"/>
      <c r="H180" s="358"/>
      <c r="I180" s="359"/>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row>
    <row r="181" spans="1:39">
      <c r="A181" s="127"/>
      <c r="B181" s="127"/>
      <c r="C181" s="140"/>
      <c r="D181" s="127"/>
      <c r="E181" s="141"/>
      <c r="F181" s="331"/>
      <c r="G181" s="127"/>
      <c r="H181" s="358"/>
      <c r="I181" s="359"/>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row>
    <row r="182" spans="1:39">
      <c r="A182" s="127"/>
      <c r="B182" s="127"/>
      <c r="C182" s="140"/>
      <c r="D182" s="127"/>
      <c r="E182" s="141"/>
      <c r="F182" s="331"/>
      <c r="G182" s="127"/>
      <c r="H182" s="358"/>
      <c r="I182" s="359"/>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row>
    <row r="183" spans="1:39">
      <c r="A183" s="127"/>
      <c r="B183" s="127"/>
      <c r="C183" s="140"/>
      <c r="D183" s="127"/>
      <c r="E183" s="141"/>
      <c r="F183" s="331"/>
      <c r="G183" s="127"/>
      <c r="H183" s="358"/>
      <c r="I183" s="359"/>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row>
    <row r="184" spans="1:39">
      <c r="A184" s="127"/>
      <c r="B184" s="127"/>
      <c r="C184" s="140"/>
      <c r="D184" s="127"/>
      <c r="E184" s="141"/>
      <c r="F184" s="331"/>
      <c r="G184" s="127"/>
      <c r="H184" s="358"/>
      <c r="I184" s="359"/>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row>
    <row r="185" spans="1:39">
      <c r="A185" s="127"/>
      <c r="B185" s="127"/>
      <c r="C185" s="140"/>
      <c r="D185" s="127"/>
      <c r="E185" s="141"/>
      <c r="F185" s="331"/>
      <c r="G185" s="127"/>
      <c r="H185" s="358"/>
      <c r="I185" s="359"/>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row>
    <row r="186" spans="1:39">
      <c r="A186" s="127"/>
      <c r="B186" s="127"/>
      <c r="C186" s="140"/>
      <c r="D186" s="127"/>
      <c r="E186" s="141"/>
      <c r="F186" s="331"/>
      <c r="G186" s="127"/>
      <c r="H186" s="358"/>
      <c r="I186" s="359"/>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row>
    <row r="187" spans="1:39">
      <c r="A187" s="127"/>
      <c r="B187" s="127"/>
      <c r="C187" s="140"/>
      <c r="D187" s="127"/>
      <c r="E187" s="141"/>
      <c r="F187" s="331"/>
      <c r="G187" s="127"/>
      <c r="H187" s="358"/>
      <c r="I187" s="359"/>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row>
    <row r="188" spans="1:39">
      <c r="A188" s="127"/>
      <c r="B188" s="127"/>
      <c r="C188" s="140"/>
      <c r="D188" s="127"/>
      <c r="E188" s="141"/>
      <c r="F188" s="331"/>
      <c r="G188" s="127"/>
      <c r="H188" s="358"/>
      <c r="I188" s="359"/>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row>
    <row r="189" spans="1:39">
      <c r="A189" s="127"/>
      <c r="B189" s="127"/>
      <c r="C189" s="140"/>
      <c r="D189" s="127"/>
      <c r="E189" s="141"/>
      <c r="F189" s="331"/>
      <c r="G189" s="127"/>
      <c r="H189" s="358"/>
      <c r="I189" s="359"/>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row>
    <row r="190" spans="1:39">
      <c r="A190" s="127"/>
      <c r="B190" s="127"/>
      <c r="C190" s="140"/>
      <c r="D190" s="127"/>
      <c r="E190" s="141"/>
      <c r="F190" s="331"/>
      <c r="G190" s="127"/>
      <c r="H190" s="358"/>
      <c r="I190" s="359"/>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row>
    <row r="191" spans="1:39">
      <c r="A191" s="127"/>
      <c r="B191" s="127"/>
      <c r="C191" s="140"/>
      <c r="D191" s="127"/>
      <c r="E191" s="141"/>
      <c r="F191" s="331"/>
      <c r="G191" s="127"/>
      <c r="H191" s="358"/>
      <c r="I191" s="359"/>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row>
    <row r="192" spans="1:39">
      <c r="A192" s="127"/>
      <c r="B192" s="127"/>
      <c r="C192" s="140"/>
      <c r="D192" s="127"/>
      <c r="E192" s="141"/>
      <c r="F192" s="331"/>
      <c r="G192" s="127"/>
      <c r="H192" s="358"/>
      <c r="I192" s="359"/>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row>
    <row r="193" spans="1:39">
      <c r="A193" s="127"/>
      <c r="B193" s="127"/>
      <c r="C193" s="140"/>
      <c r="D193" s="127"/>
      <c r="E193" s="141"/>
      <c r="F193" s="331"/>
      <c r="G193" s="127"/>
      <c r="H193" s="358"/>
      <c r="I193" s="359"/>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row>
    <row r="194" spans="1:39">
      <c r="A194" s="127"/>
      <c r="B194" s="127"/>
      <c r="C194" s="140"/>
      <c r="D194" s="127"/>
      <c r="E194" s="141"/>
      <c r="F194" s="331"/>
      <c r="G194" s="127"/>
      <c r="H194" s="358"/>
      <c r="I194" s="359"/>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row>
    <row r="195" spans="1:39">
      <c r="A195" s="127"/>
      <c r="B195" s="127"/>
      <c r="C195" s="140"/>
      <c r="D195" s="127"/>
      <c r="E195" s="141"/>
      <c r="F195" s="331"/>
      <c r="G195" s="127"/>
      <c r="H195" s="358"/>
      <c r="I195" s="359"/>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row>
    <row r="196" spans="1:39">
      <c r="A196" s="127"/>
      <c r="B196" s="127"/>
      <c r="C196" s="140"/>
      <c r="D196" s="127"/>
      <c r="E196" s="141"/>
      <c r="F196" s="331"/>
      <c r="G196" s="127"/>
      <c r="H196" s="358"/>
      <c r="I196" s="359"/>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row>
    <row r="197" spans="1:39">
      <c r="A197" s="127"/>
      <c r="B197" s="127"/>
      <c r="C197" s="140"/>
      <c r="D197" s="127"/>
      <c r="E197" s="141"/>
      <c r="F197" s="331"/>
      <c r="G197" s="127"/>
      <c r="H197" s="358"/>
      <c r="I197" s="359"/>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row>
    <row r="198" spans="1:39">
      <c r="A198" s="127"/>
      <c r="B198" s="127"/>
      <c r="C198" s="140"/>
      <c r="D198" s="127"/>
      <c r="E198" s="141"/>
      <c r="F198" s="331"/>
      <c r="G198" s="127"/>
      <c r="H198" s="358"/>
      <c r="I198" s="359"/>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row>
    <row r="199" spans="1:39">
      <c r="A199" s="127"/>
      <c r="B199" s="127"/>
      <c r="C199" s="140"/>
      <c r="D199" s="127"/>
      <c r="E199" s="141"/>
      <c r="F199" s="331"/>
      <c r="G199" s="127"/>
      <c r="H199" s="358"/>
      <c r="I199" s="359"/>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row>
    <row r="200" spans="1:39">
      <c r="A200" s="127"/>
      <c r="B200" s="127"/>
      <c r="C200" s="140"/>
      <c r="D200" s="127"/>
      <c r="E200" s="141"/>
      <c r="F200" s="331"/>
      <c r="G200" s="127"/>
      <c r="H200" s="358"/>
      <c r="I200" s="359"/>
      <c r="J200" s="127"/>
      <c r="K200" s="127"/>
      <c r="L200" s="127"/>
      <c r="M200" s="127"/>
      <c r="N200" s="127"/>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27"/>
    </row>
    <row r="201" spans="1:39">
      <c r="A201" s="127"/>
      <c r="B201" s="127"/>
      <c r="C201" s="140"/>
      <c r="D201" s="127"/>
      <c r="E201" s="141"/>
      <c r="F201" s="331"/>
      <c r="G201" s="127"/>
      <c r="H201" s="358"/>
      <c r="I201" s="359"/>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row>
    <row r="202" spans="1:39">
      <c r="A202" s="127"/>
      <c r="B202" s="127"/>
      <c r="C202" s="140"/>
      <c r="D202" s="127"/>
      <c r="E202" s="141"/>
      <c r="F202" s="331"/>
      <c r="G202" s="127"/>
      <c r="H202" s="358"/>
      <c r="I202" s="359"/>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row>
    <row r="203" spans="1:39">
      <c r="A203" s="127"/>
      <c r="B203" s="127"/>
      <c r="C203" s="140"/>
      <c r="D203" s="127"/>
      <c r="E203" s="141"/>
      <c r="F203" s="331"/>
      <c r="G203" s="127"/>
      <c r="H203" s="358"/>
      <c r="I203" s="359"/>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row>
    <row r="204" spans="1:39">
      <c r="A204" s="127"/>
      <c r="B204" s="127"/>
      <c r="C204" s="140"/>
      <c r="D204" s="127"/>
      <c r="E204" s="141"/>
      <c r="F204" s="331"/>
      <c r="G204" s="127"/>
      <c r="H204" s="358"/>
      <c r="I204" s="359"/>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row>
    <row r="205" spans="1:39">
      <c r="A205" s="127"/>
      <c r="B205" s="127"/>
      <c r="C205" s="140"/>
      <c r="D205" s="127"/>
      <c r="E205" s="141"/>
      <c r="F205" s="331"/>
      <c r="G205" s="127"/>
      <c r="H205" s="358"/>
      <c r="I205" s="359"/>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row>
    <row r="206" spans="1:39">
      <c r="A206" s="127"/>
      <c r="B206" s="127"/>
      <c r="C206" s="140"/>
      <c r="D206" s="127"/>
      <c r="E206" s="141"/>
      <c r="F206" s="331"/>
      <c r="G206" s="127"/>
      <c r="H206" s="358"/>
      <c r="I206" s="359"/>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row>
    <row r="207" spans="1:39">
      <c r="A207" s="127"/>
      <c r="B207" s="127"/>
      <c r="C207" s="140"/>
      <c r="D207" s="127"/>
      <c r="E207" s="141"/>
      <c r="F207" s="331"/>
      <c r="G207" s="127"/>
      <c r="H207" s="358"/>
      <c r="I207" s="359"/>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row>
    <row r="208" spans="1:39">
      <c r="A208" s="127"/>
      <c r="B208" s="127"/>
      <c r="C208" s="140"/>
      <c r="D208" s="127"/>
      <c r="E208" s="141"/>
      <c r="F208" s="331"/>
      <c r="G208" s="127"/>
      <c r="H208" s="358"/>
      <c r="I208" s="359"/>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row>
    <row r="209" spans="1:39">
      <c r="A209" s="127"/>
      <c r="B209" s="127"/>
      <c r="C209" s="140"/>
      <c r="D209" s="127"/>
      <c r="E209" s="141"/>
      <c r="F209" s="331"/>
      <c r="G209" s="127"/>
      <c r="H209" s="358"/>
      <c r="I209" s="359"/>
      <c r="J209" s="127"/>
      <c r="K209" s="127"/>
      <c r="L209" s="127"/>
      <c r="M209" s="127"/>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row>
    <row r="210" spans="1:39">
      <c r="A210" s="127"/>
      <c r="B210" s="127"/>
      <c r="C210" s="140"/>
      <c r="D210" s="127"/>
      <c r="E210" s="141"/>
      <c r="F210" s="331"/>
      <c r="G210" s="127"/>
      <c r="H210" s="358"/>
      <c r="I210" s="359"/>
      <c r="J210" s="127"/>
      <c r="K210" s="127"/>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row>
    <row r="211" spans="1:39">
      <c r="A211" s="127"/>
      <c r="B211" s="127"/>
      <c r="C211" s="140"/>
      <c r="D211" s="127"/>
      <c r="E211" s="141"/>
      <c r="F211" s="331"/>
      <c r="G211" s="127"/>
      <c r="H211" s="358"/>
      <c r="I211" s="359"/>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row>
    <row r="212" spans="1:39">
      <c r="A212" s="127"/>
      <c r="B212" s="127"/>
      <c r="C212" s="140"/>
      <c r="D212" s="127"/>
      <c r="E212" s="141"/>
      <c r="F212" s="331"/>
      <c r="G212" s="127"/>
      <c r="H212" s="358"/>
      <c r="I212" s="359"/>
      <c r="J212" s="127"/>
      <c r="K212" s="127"/>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row>
    <row r="213" spans="1:39">
      <c r="A213" s="127"/>
      <c r="B213" s="127"/>
      <c r="C213" s="140"/>
      <c r="D213" s="127"/>
      <c r="E213" s="141"/>
      <c r="F213" s="331"/>
      <c r="G213" s="127"/>
      <c r="H213" s="358"/>
      <c r="I213" s="359"/>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row>
    <row r="214" spans="1:39">
      <c r="A214" s="127"/>
      <c r="B214" s="127"/>
      <c r="C214" s="140"/>
      <c r="D214" s="127"/>
      <c r="E214" s="141"/>
      <c r="F214" s="331"/>
      <c r="G214" s="127"/>
      <c r="H214" s="358"/>
      <c r="I214" s="359"/>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row>
    <row r="215" spans="1:39">
      <c r="A215" s="127"/>
      <c r="B215" s="127"/>
      <c r="C215" s="140"/>
      <c r="D215" s="127"/>
      <c r="E215" s="141"/>
      <c r="F215" s="331"/>
      <c r="G215" s="127"/>
      <c r="H215" s="358"/>
      <c r="I215" s="359"/>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row>
    <row r="216" spans="1:39">
      <c r="A216" s="127"/>
      <c r="B216" s="127"/>
      <c r="C216" s="140"/>
      <c r="D216" s="127"/>
      <c r="E216" s="141"/>
      <c r="F216" s="331"/>
      <c r="G216" s="127"/>
      <c r="H216" s="358"/>
      <c r="I216" s="359"/>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row>
    <row r="217" spans="1:39">
      <c r="A217" s="127"/>
      <c r="B217" s="127"/>
      <c r="C217" s="140"/>
      <c r="D217" s="127"/>
      <c r="E217" s="141"/>
      <c r="F217" s="331"/>
      <c r="G217" s="127"/>
      <c r="H217" s="358"/>
      <c r="I217" s="359"/>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row>
    <row r="218" spans="1:39">
      <c r="A218" s="127"/>
      <c r="B218" s="127"/>
      <c r="C218" s="140"/>
      <c r="D218" s="127"/>
      <c r="E218" s="141"/>
      <c r="F218" s="331"/>
      <c r="G218" s="127"/>
      <c r="H218" s="358"/>
      <c r="I218" s="359"/>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row>
    <row r="219" spans="1:39">
      <c r="A219" s="127"/>
      <c r="B219" s="127"/>
      <c r="C219" s="140"/>
      <c r="D219" s="127"/>
      <c r="E219" s="141"/>
      <c r="F219" s="331"/>
      <c r="G219" s="127"/>
      <c r="H219" s="358"/>
      <c r="I219" s="359"/>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row>
    <row r="220" spans="1:39">
      <c r="A220" s="127"/>
      <c r="B220" s="127"/>
      <c r="C220" s="140"/>
      <c r="D220" s="127"/>
      <c r="E220" s="141"/>
      <c r="F220" s="331"/>
      <c r="G220" s="127"/>
      <c r="H220" s="358"/>
      <c r="I220" s="359"/>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row>
    <row r="221" spans="1:39">
      <c r="A221" s="127"/>
      <c r="B221" s="127"/>
      <c r="C221" s="140"/>
      <c r="D221" s="127"/>
      <c r="E221" s="141"/>
      <c r="F221" s="331"/>
      <c r="G221" s="127"/>
      <c r="H221" s="358"/>
      <c r="I221" s="359"/>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row>
    <row r="222" spans="1:39">
      <c r="A222" s="127"/>
      <c r="B222" s="127"/>
      <c r="C222" s="140"/>
      <c r="D222" s="127"/>
      <c r="E222" s="141"/>
      <c r="F222" s="331"/>
      <c r="G222" s="127"/>
      <c r="H222" s="358"/>
      <c r="I222" s="359"/>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row>
    <row r="223" spans="1:39">
      <c r="A223" s="127"/>
      <c r="B223" s="127"/>
      <c r="C223" s="140"/>
      <c r="D223" s="127"/>
      <c r="E223" s="141"/>
      <c r="F223" s="331"/>
      <c r="G223" s="127"/>
      <c r="H223" s="358"/>
      <c r="I223" s="359"/>
      <c r="J223" s="127"/>
      <c r="K223" s="127"/>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27"/>
    </row>
    <row r="224" spans="1:39">
      <c r="A224" s="127"/>
      <c r="B224" s="127"/>
      <c r="C224" s="140"/>
      <c r="D224" s="127"/>
      <c r="E224" s="141"/>
      <c r="F224" s="331"/>
      <c r="G224" s="127"/>
      <c r="H224" s="358"/>
      <c r="I224" s="359"/>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27"/>
    </row>
    <row r="225" spans="1:39">
      <c r="A225" s="127"/>
      <c r="B225" s="127"/>
      <c r="C225" s="140"/>
      <c r="D225" s="127"/>
      <c r="E225" s="141"/>
      <c r="F225" s="331"/>
      <c r="G225" s="127"/>
      <c r="H225" s="358"/>
      <c r="I225" s="359"/>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row>
    <row r="226" spans="1:39">
      <c r="A226" s="127"/>
      <c r="B226" s="127"/>
      <c r="C226" s="140"/>
      <c r="D226" s="127"/>
      <c r="E226" s="141"/>
      <c r="F226" s="331"/>
      <c r="G226" s="127"/>
      <c r="H226" s="358"/>
      <c r="I226" s="359"/>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row>
    <row r="227" spans="1:39">
      <c r="A227" s="127"/>
      <c r="B227" s="127"/>
      <c r="C227" s="140"/>
      <c r="D227" s="127"/>
      <c r="E227" s="141"/>
      <c r="F227" s="331"/>
      <c r="G227" s="127"/>
      <c r="H227" s="358"/>
      <c r="I227" s="359"/>
      <c r="J227" s="127"/>
      <c r="K227" s="127"/>
      <c r="L227" s="127"/>
      <c r="M227" s="127"/>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row>
    <row r="228" spans="1:39">
      <c r="A228" s="127"/>
      <c r="B228" s="127"/>
      <c r="C228" s="140"/>
      <c r="D228" s="127"/>
      <c r="E228" s="141"/>
      <c r="F228" s="331"/>
      <c r="G228" s="127"/>
      <c r="H228" s="358"/>
      <c r="I228" s="359"/>
      <c r="J228" s="127"/>
      <c r="K228" s="127"/>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row>
    <row r="229" spans="1:39">
      <c r="A229" s="127"/>
      <c r="B229" s="127"/>
      <c r="C229" s="140"/>
      <c r="D229" s="127"/>
      <c r="E229" s="141"/>
      <c r="F229" s="331"/>
      <c r="G229" s="127"/>
      <c r="H229" s="358"/>
      <c r="I229" s="359"/>
      <c r="J229" s="127"/>
      <c r="K229" s="127"/>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row>
    <row r="230" spans="1:39">
      <c r="A230" s="127"/>
      <c r="B230" s="127"/>
      <c r="C230" s="140"/>
      <c r="D230" s="127"/>
      <c r="E230" s="141"/>
      <c r="F230" s="331"/>
      <c r="G230" s="127"/>
      <c r="H230" s="358"/>
      <c r="I230" s="359"/>
      <c r="J230" s="127"/>
      <c r="K230" s="127"/>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row>
    <row r="231" spans="1:39">
      <c r="A231" s="127"/>
      <c r="B231" s="127"/>
      <c r="C231" s="140"/>
      <c r="D231" s="127"/>
      <c r="E231" s="141"/>
      <c r="F231" s="331"/>
      <c r="G231" s="127"/>
      <c r="H231" s="358"/>
      <c r="I231" s="359"/>
      <c r="J231" s="127"/>
      <c r="K231" s="127"/>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row>
    <row r="232" spans="1:39">
      <c r="A232" s="127"/>
      <c r="B232" s="127"/>
      <c r="C232" s="140"/>
      <c r="D232" s="127"/>
      <c r="E232" s="141"/>
      <c r="F232" s="331"/>
      <c r="G232" s="127"/>
      <c r="H232" s="358"/>
      <c r="I232" s="359"/>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27"/>
    </row>
    <row r="233" spans="1:39">
      <c r="A233" s="127"/>
      <c r="B233" s="127"/>
      <c r="C233" s="140"/>
      <c r="D233" s="127"/>
      <c r="E233" s="141"/>
      <c r="F233" s="331"/>
      <c r="G233" s="127"/>
      <c r="H233" s="358"/>
      <c r="I233" s="359"/>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27"/>
    </row>
    <row r="234" spans="1:39">
      <c r="A234" s="127"/>
      <c r="B234" s="127"/>
      <c r="C234" s="140"/>
      <c r="D234" s="127"/>
      <c r="E234" s="141"/>
      <c r="F234" s="331"/>
      <c r="G234" s="127"/>
      <c r="H234" s="358"/>
      <c r="I234" s="359"/>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row>
    <row r="235" spans="1:39">
      <c r="A235" s="127"/>
      <c r="B235" s="127"/>
      <c r="C235" s="140"/>
      <c r="D235" s="127"/>
      <c r="E235" s="141"/>
      <c r="F235" s="331"/>
      <c r="G235" s="127"/>
      <c r="H235" s="358"/>
      <c r="I235" s="359"/>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row>
    <row r="236" spans="1:39">
      <c r="A236" s="127"/>
      <c r="B236" s="127"/>
      <c r="C236" s="140"/>
      <c r="D236" s="127"/>
      <c r="E236" s="141"/>
      <c r="F236" s="331"/>
      <c r="G236" s="127"/>
      <c r="H236" s="358"/>
      <c r="I236" s="359"/>
      <c r="J236" s="127"/>
      <c r="K236" s="127"/>
      <c r="L236" s="127"/>
      <c r="M236" s="127"/>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row>
    <row r="237" spans="1:39">
      <c r="A237" s="127"/>
      <c r="B237" s="127"/>
      <c r="C237" s="140"/>
      <c r="D237" s="127"/>
      <c r="E237" s="141"/>
      <c r="F237" s="331"/>
      <c r="G237" s="127"/>
      <c r="H237" s="358"/>
      <c r="I237" s="359"/>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row>
    <row r="238" spans="1:39">
      <c r="A238" s="127"/>
      <c r="B238" s="127"/>
      <c r="C238" s="140"/>
      <c r="D238" s="127"/>
      <c r="E238" s="141"/>
      <c r="F238" s="331"/>
      <c r="G238" s="127"/>
      <c r="H238" s="358"/>
      <c r="I238" s="359"/>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row>
    <row r="239" spans="1:39">
      <c r="A239" s="127"/>
      <c r="B239" s="127"/>
      <c r="C239" s="140"/>
      <c r="D239" s="127"/>
      <c r="E239" s="141"/>
      <c r="F239" s="331"/>
      <c r="G239" s="127"/>
      <c r="H239" s="358"/>
      <c r="I239" s="359"/>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row>
    <row r="240" spans="1:39">
      <c r="A240" s="127"/>
      <c r="B240" s="127"/>
      <c r="C240" s="140"/>
      <c r="D240" s="127"/>
      <c r="E240" s="141"/>
      <c r="F240" s="331"/>
      <c r="G240" s="127"/>
      <c r="H240" s="358"/>
      <c r="I240" s="359"/>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27"/>
    </row>
    <row r="241" spans="1:39">
      <c r="A241" s="127"/>
      <c r="B241" s="127"/>
      <c r="C241" s="140"/>
      <c r="D241" s="127"/>
      <c r="E241" s="141"/>
      <c r="F241" s="331"/>
      <c r="G241" s="127"/>
      <c r="H241" s="358"/>
      <c r="I241" s="359"/>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row>
    <row r="242" spans="1:39">
      <c r="A242" s="127"/>
      <c r="B242" s="127"/>
      <c r="C242" s="140"/>
      <c r="D242" s="127"/>
      <c r="E242" s="141"/>
      <c r="F242" s="331"/>
      <c r="G242" s="127"/>
      <c r="H242" s="358"/>
      <c r="I242" s="359"/>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G242" s="127"/>
      <c r="AH242" s="127"/>
      <c r="AI242" s="127"/>
      <c r="AJ242" s="127"/>
      <c r="AK242" s="127"/>
      <c r="AL242" s="127"/>
      <c r="AM242" s="127"/>
    </row>
    <row r="243" spans="1:39">
      <c r="A243" s="127"/>
      <c r="B243" s="127"/>
      <c r="C243" s="140"/>
      <c r="D243" s="127"/>
      <c r="E243" s="141"/>
      <c r="F243" s="331"/>
      <c r="G243" s="127"/>
      <c r="H243" s="358"/>
      <c r="I243" s="359"/>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row>
    <row r="244" spans="1:39">
      <c r="A244" s="127"/>
      <c r="B244" s="127"/>
      <c r="C244" s="140"/>
      <c r="D244" s="127"/>
      <c r="E244" s="141"/>
      <c r="F244" s="331"/>
      <c r="G244" s="127"/>
      <c r="H244" s="358"/>
      <c r="I244" s="359"/>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127"/>
      <c r="AG244" s="127"/>
      <c r="AH244" s="127"/>
      <c r="AI244" s="127"/>
      <c r="AJ244" s="127"/>
      <c r="AK244" s="127"/>
      <c r="AL244" s="127"/>
      <c r="AM244" s="127"/>
    </row>
    <row r="245" spans="1:39">
      <c r="A245" s="127"/>
      <c r="B245" s="127"/>
      <c r="C245" s="140"/>
      <c r="D245" s="127"/>
      <c r="E245" s="141"/>
      <c r="F245" s="331"/>
      <c r="G245" s="127"/>
      <c r="H245" s="358"/>
      <c r="I245" s="359"/>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row>
    <row r="246" spans="1:39">
      <c r="A246" s="127"/>
      <c r="B246" s="127"/>
      <c r="C246" s="140"/>
      <c r="D246" s="127"/>
      <c r="E246" s="141"/>
      <c r="F246" s="331"/>
      <c r="G246" s="127"/>
      <c r="H246" s="358"/>
      <c r="I246" s="359"/>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127"/>
      <c r="AG246" s="127"/>
      <c r="AH246" s="127"/>
      <c r="AI246" s="127"/>
      <c r="AJ246" s="127"/>
      <c r="AK246" s="127"/>
      <c r="AL246" s="127"/>
      <c r="AM246" s="127"/>
    </row>
    <row r="247" spans="1:39">
      <c r="A247" s="127"/>
      <c r="B247" s="127"/>
      <c r="C247" s="140"/>
      <c r="D247" s="127"/>
      <c r="E247" s="141"/>
      <c r="F247" s="331"/>
      <c r="G247" s="127"/>
      <c r="H247" s="358"/>
      <c r="I247" s="359"/>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127"/>
      <c r="AG247" s="127"/>
      <c r="AH247" s="127"/>
      <c r="AI247" s="127"/>
      <c r="AJ247" s="127"/>
      <c r="AK247" s="127"/>
      <c r="AL247" s="127"/>
      <c r="AM247" s="127"/>
    </row>
    <row r="248" spans="1:39">
      <c r="A248" s="127"/>
      <c r="B248" s="127"/>
      <c r="C248" s="140"/>
      <c r="D248" s="127"/>
      <c r="E248" s="141"/>
      <c r="F248" s="331"/>
      <c r="G248" s="127"/>
      <c r="H248" s="358"/>
      <c r="I248" s="359"/>
      <c r="J248" s="127"/>
      <c r="K248" s="127"/>
      <c r="L248" s="127"/>
      <c r="M248" s="127"/>
      <c r="N248" s="127"/>
      <c r="O248" s="127"/>
      <c r="P248" s="127"/>
      <c r="Q248" s="127"/>
      <c r="R248" s="127"/>
      <c r="S248" s="127"/>
      <c r="T248" s="127"/>
      <c r="U248" s="127"/>
      <c r="V248" s="127"/>
      <c r="W248" s="127"/>
      <c r="X248" s="127"/>
      <c r="Y248" s="127"/>
      <c r="Z248" s="127"/>
      <c r="AA248" s="127"/>
      <c r="AB248" s="127"/>
      <c r="AC248" s="127"/>
      <c r="AD248" s="127"/>
      <c r="AE248" s="127"/>
      <c r="AF248" s="127"/>
      <c r="AG248" s="127"/>
      <c r="AH248" s="127"/>
      <c r="AI248" s="127"/>
      <c r="AJ248" s="127"/>
      <c r="AK248" s="127"/>
      <c r="AL248" s="127"/>
      <c r="AM248" s="127"/>
    </row>
    <row r="249" spans="1:39">
      <c r="A249" s="127"/>
      <c r="B249" s="127"/>
      <c r="C249" s="140"/>
      <c r="D249" s="127"/>
      <c r="E249" s="141"/>
      <c r="F249" s="331"/>
      <c r="G249" s="127"/>
      <c r="H249" s="358"/>
      <c r="I249" s="359"/>
      <c r="J249" s="127"/>
      <c r="K249" s="127"/>
      <c r="L249" s="127"/>
      <c r="M249" s="127"/>
      <c r="N249" s="127"/>
      <c r="O249" s="127"/>
      <c r="P249" s="127"/>
      <c r="Q249" s="127"/>
      <c r="R249" s="127"/>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row>
    <row r="250" spans="1:39">
      <c r="A250" s="127"/>
      <c r="B250" s="127"/>
      <c r="C250" s="140"/>
      <c r="D250" s="127"/>
      <c r="E250" s="141"/>
      <c r="F250" s="331"/>
      <c r="G250" s="127"/>
      <c r="H250" s="358"/>
      <c r="I250" s="359"/>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G250" s="127"/>
      <c r="AH250" s="127"/>
      <c r="AI250" s="127"/>
      <c r="AJ250" s="127"/>
      <c r="AK250" s="127"/>
      <c r="AL250" s="127"/>
      <c r="AM250" s="127"/>
    </row>
    <row r="251" spans="1:39">
      <c r="A251" s="127"/>
      <c r="B251" s="127"/>
      <c r="C251" s="140"/>
      <c r="D251" s="127"/>
      <c r="E251" s="141"/>
      <c r="F251" s="331"/>
      <c r="G251" s="127"/>
      <c r="H251" s="358"/>
      <c r="I251" s="359"/>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G251" s="127"/>
      <c r="AH251" s="127"/>
      <c r="AI251" s="127"/>
      <c r="AJ251" s="127"/>
      <c r="AK251" s="127"/>
      <c r="AL251" s="127"/>
      <c r="AM251" s="127"/>
    </row>
    <row r="252" spans="1:39">
      <c r="A252" s="127"/>
      <c r="B252" s="127"/>
      <c r="C252" s="140"/>
      <c r="D252" s="127"/>
      <c r="E252" s="141"/>
      <c r="F252" s="331"/>
      <c r="G252" s="127"/>
      <c r="H252" s="358"/>
      <c r="I252" s="359"/>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row>
    <row r="253" spans="1:39">
      <c r="A253" s="127"/>
      <c r="B253" s="127"/>
      <c r="C253" s="140"/>
      <c r="D253" s="127"/>
      <c r="E253" s="141"/>
      <c r="F253" s="331"/>
      <c r="G253" s="127"/>
      <c r="H253" s="358"/>
      <c r="I253" s="359"/>
      <c r="J253" s="127"/>
      <c r="K253" s="127"/>
      <c r="L253" s="127"/>
      <c r="M253" s="127"/>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row>
    <row r="254" spans="1:39">
      <c r="A254" s="127"/>
      <c r="B254" s="127"/>
      <c r="C254" s="140"/>
      <c r="D254" s="127"/>
      <c r="E254" s="141"/>
      <c r="F254" s="331"/>
      <c r="G254" s="127"/>
      <c r="H254" s="358"/>
      <c r="I254" s="359"/>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row>
    <row r="255" spans="1:39">
      <c r="A255" s="127"/>
      <c r="B255" s="127"/>
      <c r="C255" s="140"/>
      <c r="D255" s="127"/>
      <c r="E255" s="141"/>
      <c r="F255" s="331"/>
      <c r="G255" s="127"/>
      <c r="H255" s="358"/>
      <c r="I255" s="359"/>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row>
    <row r="256" spans="1:39">
      <c r="A256" s="127"/>
      <c r="B256" s="127"/>
      <c r="C256" s="140"/>
      <c r="D256" s="127"/>
      <c r="E256" s="141"/>
      <c r="F256" s="331"/>
      <c r="G256" s="127"/>
      <c r="H256" s="358"/>
      <c r="I256" s="359"/>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row>
    <row r="257" spans="1:39">
      <c r="A257" s="127"/>
      <c r="B257" s="127"/>
      <c r="C257" s="140"/>
      <c r="D257" s="127"/>
      <c r="E257" s="141"/>
      <c r="F257" s="331"/>
      <c r="G257" s="127"/>
      <c r="H257" s="358"/>
      <c r="I257" s="359"/>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row>
    <row r="258" spans="1:39">
      <c r="A258" s="127"/>
      <c r="B258" s="127"/>
      <c r="C258" s="140"/>
      <c r="D258" s="127"/>
      <c r="E258" s="141"/>
      <c r="F258" s="331"/>
      <c r="G258" s="127"/>
      <c r="H258" s="358"/>
      <c r="I258" s="359"/>
      <c r="J258" s="127"/>
      <c r="K258" s="127"/>
      <c r="L258" s="127"/>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row>
    <row r="259" spans="1:39">
      <c r="A259" s="127"/>
      <c r="B259" s="127"/>
      <c r="C259" s="140"/>
      <c r="D259" s="127"/>
      <c r="E259" s="141"/>
      <c r="F259" s="331"/>
      <c r="G259" s="127"/>
      <c r="H259" s="358"/>
      <c r="I259" s="359"/>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row>
    <row r="260" spans="1:39">
      <c r="A260" s="127"/>
      <c r="B260" s="127"/>
      <c r="C260" s="140"/>
      <c r="D260" s="127"/>
      <c r="E260" s="141"/>
      <c r="F260" s="331"/>
      <c r="G260" s="127"/>
      <c r="H260" s="358"/>
      <c r="I260" s="359"/>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row>
    <row r="261" spans="1:39">
      <c r="A261" s="127"/>
      <c r="B261" s="127"/>
      <c r="C261" s="140"/>
      <c r="D261" s="127"/>
      <c r="E261" s="141"/>
      <c r="F261" s="331"/>
      <c r="G261" s="127"/>
      <c r="H261" s="358"/>
      <c r="I261" s="359"/>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row>
    <row r="262" spans="1:39">
      <c r="A262" s="127"/>
      <c r="B262" s="127"/>
      <c r="C262" s="140"/>
      <c r="D262" s="127"/>
      <c r="E262" s="141"/>
      <c r="F262" s="331"/>
      <c r="G262" s="127"/>
      <c r="H262" s="358"/>
      <c r="I262" s="359"/>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row>
    <row r="263" spans="1:39">
      <c r="A263" s="127"/>
      <c r="B263" s="127"/>
      <c r="C263" s="140"/>
      <c r="D263" s="127"/>
      <c r="E263" s="141"/>
      <c r="F263" s="331"/>
      <c r="G263" s="127"/>
      <c r="H263" s="358"/>
      <c r="I263" s="359"/>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row>
    <row r="264" spans="1:39">
      <c r="A264" s="127"/>
      <c r="B264" s="127"/>
      <c r="C264" s="140"/>
      <c r="D264" s="127"/>
      <c r="E264" s="141"/>
      <c r="F264" s="331"/>
      <c r="G264" s="127"/>
      <c r="H264" s="358"/>
      <c r="I264" s="359"/>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row>
    <row r="265" spans="1:39">
      <c r="A265" s="127"/>
      <c r="B265" s="127"/>
      <c r="C265" s="140"/>
      <c r="D265" s="127"/>
      <c r="E265" s="141"/>
      <c r="F265" s="331"/>
      <c r="G265" s="127"/>
      <c r="H265" s="358"/>
      <c r="I265" s="359"/>
      <c r="J265" s="127"/>
      <c r="K265" s="127"/>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row>
    <row r="266" spans="1:39">
      <c r="A266" s="127"/>
      <c r="B266" s="127"/>
      <c r="C266" s="140"/>
      <c r="D266" s="127"/>
      <c r="E266" s="141"/>
      <c r="F266" s="331"/>
      <c r="G266" s="127"/>
      <c r="H266" s="358"/>
      <c r="I266" s="359"/>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row>
    <row r="267" spans="1:39">
      <c r="A267" s="127"/>
      <c r="B267" s="127"/>
      <c r="C267" s="140"/>
      <c r="D267" s="127"/>
      <c r="E267" s="141"/>
      <c r="F267" s="331"/>
      <c r="G267" s="127"/>
      <c r="H267" s="358"/>
      <c r="I267" s="359"/>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row>
    <row r="268" spans="1:39">
      <c r="A268" s="127"/>
      <c r="B268" s="127"/>
      <c r="C268" s="140"/>
      <c r="D268" s="127"/>
      <c r="E268" s="141"/>
      <c r="F268" s="331"/>
      <c r="G268" s="127"/>
      <c r="H268" s="358"/>
      <c r="I268" s="359"/>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row>
    <row r="269" spans="1:39">
      <c r="A269" s="127"/>
      <c r="B269" s="127"/>
      <c r="C269" s="140"/>
      <c r="D269" s="127"/>
      <c r="E269" s="141"/>
      <c r="F269" s="331"/>
      <c r="G269" s="127"/>
      <c r="H269" s="358"/>
      <c r="I269" s="359"/>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row>
    <row r="270" spans="1:39">
      <c r="A270" s="127"/>
      <c r="B270" s="127"/>
      <c r="C270" s="140"/>
      <c r="D270" s="127"/>
      <c r="E270" s="141"/>
      <c r="F270" s="331"/>
      <c r="G270" s="127"/>
      <c r="H270" s="358"/>
      <c r="I270" s="359"/>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row>
    <row r="271" spans="1:39">
      <c r="A271" s="127"/>
      <c r="B271" s="127"/>
      <c r="C271" s="140"/>
      <c r="D271" s="127"/>
      <c r="E271" s="141"/>
      <c r="F271" s="331"/>
      <c r="G271" s="127"/>
      <c r="H271" s="358"/>
      <c r="I271" s="359"/>
      <c r="J271" s="127"/>
      <c r="K271" s="127"/>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row>
    <row r="272" spans="1:39">
      <c r="A272" s="127"/>
      <c r="B272" s="127"/>
      <c r="C272" s="140"/>
      <c r="D272" s="127"/>
      <c r="E272" s="141"/>
      <c r="F272" s="331"/>
      <c r="G272" s="127"/>
      <c r="H272" s="358"/>
      <c r="I272" s="359"/>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row>
    <row r="273" spans="1:39">
      <c r="A273" s="127"/>
      <c r="B273" s="127"/>
      <c r="C273" s="140"/>
      <c r="D273" s="127"/>
      <c r="E273" s="141"/>
      <c r="F273" s="331"/>
      <c r="G273" s="127"/>
      <c r="H273" s="358"/>
      <c r="I273" s="359"/>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row>
    <row r="274" spans="1:39">
      <c r="A274" s="127"/>
      <c r="B274" s="127"/>
      <c r="C274" s="140"/>
      <c r="D274" s="127"/>
      <c r="E274" s="141"/>
      <c r="F274" s="331"/>
      <c r="G274" s="127"/>
      <c r="H274" s="358"/>
      <c r="I274" s="359"/>
      <c r="J274" s="127"/>
      <c r="K274" s="127"/>
      <c r="L274" s="127"/>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row>
    <row r="275" spans="1:39">
      <c r="A275" s="127"/>
      <c r="B275" s="127"/>
      <c r="C275" s="140"/>
      <c r="D275" s="127"/>
      <c r="E275" s="141"/>
      <c r="F275" s="331"/>
      <c r="G275" s="127"/>
      <c r="H275" s="358"/>
      <c r="I275" s="359"/>
      <c r="J275" s="127"/>
      <c r="K275" s="127"/>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row>
    <row r="276" spans="1:39">
      <c r="A276" s="127"/>
      <c r="B276" s="127"/>
      <c r="C276" s="140"/>
      <c r="D276" s="127"/>
      <c r="E276" s="141"/>
      <c r="F276" s="331"/>
      <c r="G276" s="127"/>
      <c r="H276" s="358"/>
      <c r="I276" s="359"/>
      <c r="J276" s="127"/>
      <c r="K276" s="127"/>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row>
    <row r="277" spans="1:39">
      <c r="A277" s="127"/>
      <c r="B277" s="127"/>
      <c r="C277" s="140"/>
      <c r="D277" s="127"/>
      <c r="E277" s="141"/>
      <c r="F277" s="331"/>
      <c r="G277" s="127"/>
      <c r="H277" s="358"/>
      <c r="I277" s="359"/>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127"/>
      <c r="AL277" s="127"/>
      <c r="AM277" s="127"/>
    </row>
    <row r="278" spans="1:39">
      <c r="A278" s="127"/>
      <c r="B278" s="127"/>
      <c r="C278" s="140"/>
      <c r="D278" s="127"/>
      <c r="E278" s="141"/>
      <c r="F278" s="331"/>
      <c r="G278" s="127"/>
      <c r="H278" s="358"/>
      <c r="I278" s="359"/>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G278" s="127"/>
      <c r="AH278" s="127"/>
      <c r="AI278" s="127"/>
      <c r="AJ278" s="127"/>
      <c r="AK278" s="127"/>
      <c r="AL278" s="127"/>
      <c r="AM278" s="127"/>
    </row>
    <row r="279" spans="1:39">
      <c r="A279" s="127"/>
      <c r="B279" s="127"/>
      <c r="C279" s="140"/>
      <c r="D279" s="127"/>
      <c r="E279" s="141"/>
      <c r="F279" s="331"/>
      <c r="G279" s="127"/>
      <c r="H279" s="358"/>
      <c r="I279" s="359"/>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row>
    <row r="280" spans="1:39">
      <c r="A280" s="127"/>
      <c r="B280" s="127"/>
      <c r="C280" s="140"/>
      <c r="D280" s="127"/>
      <c r="E280" s="141"/>
      <c r="F280" s="331"/>
      <c r="G280" s="127"/>
      <c r="H280" s="358"/>
      <c r="I280" s="359"/>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row>
    <row r="281" spans="1:39">
      <c r="A281" s="127"/>
      <c r="B281" s="127"/>
      <c r="C281" s="140"/>
      <c r="D281" s="127"/>
      <c r="E281" s="141"/>
      <c r="F281" s="331"/>
      <c r="G281" s="127"/>
      <c r="H281" s="358"/>
      <c r="I281" s="359"/>
      <c r="J281" s="127"/>
      <c r="K281" s="127"/>
      <c r="L281" s="127"/>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row>
    <row r="282" spans="1:39">
      <c r="A282" s="127"/>
      <c r="B282" s="127"/>
      <c r="C282" s="140"/>
      <c r="D282" s="127"/>
      <c r="E282" s="141"/>
      <c r="F282" s="331"/>
      <c r="G282" s="127"/>
      <c r="H282" s="358"/>
      <c r="I282" s="359"/>
      <c r="J282" s="127"/>
      <c r="K282" s="127"/>
      <c r="L282" s="127"/>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row>
    <row r="283" spans="1:39">
      <c r="A283" s="127"/>
      <c r="B283" s="127"/>
      <c r="C283" s="140"/>
      <c r="D283" s="127"/>
      <c r="E283" s="141"/>
      <c r="F283" s="331"/>
      <c r="G283" s="127"/>
      <c r="H283" s="358"/>
      <c r="I283" s="359"/>
      <c r="J283" s="127"/>
      <c r="K283" s="127"/>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row>
    <row r="284" spans="1:39">
      <c r="A284" s="127"/>
      <c r="B284" s="127"/>
      <c r="C284" s="140"/>
      <c r="D284" s="127"/>
      <c r="E284" s="141"/>
      <c r="F284" s="331"/>
      <c r="G284" s="127"/>
      <c r="H284" s="358"/>
      <c r="I284" s="359"/>
      <c r="J284" s="127"/>
      <c r="K284" s="127"/>
      <c r="L284" s="127"/>
      <c r="M284" s="127"/>
      <c r="N284" s="127"/>
      <c r="O284" s="127"/>
      <c r="P284" s="127"/>
      <c r="Q284" s="127"/>
      <c r="R284" s="127"/>
      <c r="S284" s="127"/>
      <c r="T284" s="127"/>
      <c r="U284" s="127"/>
      <c r="V284" s="127"/>
      <c r="W284" s="127"/>
      <c r="X284" s="127"/>
      <c r="Y284" s="127"/>
      <c r="Z284" s="127"/>
      <c r="AA284" s="127"/>
      <c r="AB284" s="127"/>
      <c r="AC284" s="127"/>
      <c r="AD284" s="127"/>
      <c r="AE284" s="127"/>
      <c r="AF284" s="127"/>
      <c r="AG284" s="127"/>
      <c r="AH284" s="127"/>
      <c r="AI284" s="127"/>
      <c r="AJ284" s="127"/>
      <c r="AK284" s="127"/>
      <c r="AL284" s="127"/>
      <c r="AM284" s="127"/>
    </row>
    <row r="285" spans="1:39">
      <c r="A285" s="127"/>
      <c r="B285" s="127"/>
      <c r="C285" s="140"/>
      <c r="D285" s="127"/>
      <c r="E285" s="141"/>
      <c r="F285" s="331"/>
      <c r="G285" s="127"/>
      <c r="H285" s="358"/>
      <c r="I285" s="359"/>
      <c r="J285" s="127"/>
      <c r="K285" s="127"/>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row>
    <row r="286" spans="1:39">
      <c r="A286" s="127"/>
      <c r="B286" s="127"/>
      <c r="C286" s="140"/>
      <c r="D286" s="127"/>
      <c r="E286" s="141"/>
      <c r="F286" s="331"/>
      <c r="G286" s="127"/>
      <c r="H286" s="358"/>
      <c r="I286" s="359"/>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row>
    <row r="287" spans="1:39">
      <c r="A287" s="127"/>
      <c r="B287" s="127"/>
      <c r="C287" s="140"/>
      <c r="D287" s="127"/>
      <c r="E287" s="141"/>
      <c r="F287" s="331"/>
      <c r="G287" s="127"/>
      <c r="H287" s="358"/>
      <c r="I287" s="359"/>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G287" s="127"/>
      <c r="AH287" s="127"/>
      <c r="AI287" s="127"/>
      <c r="AJ287" s="127"/>
      <c r="AK287" s="127"/>
      <c r="AL287" s="127"/>
      <c r="AM287" s="127"/>
    </row>
    <row r="288" spans="1:39">
      <c r="A288" s="127"/>
      <c r="B288" s="127"/>
      <c r="C288" s="140"/>
      <c r="D288" s="127"/>
      <c r="E288" s="141"/>
      <c r="F288" s="331"/>
      <c r="G288" s="127"/>
      <c r="H288" s="358"/>
      <c r="I288" s="359"/>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G288" s="127"/>
      <c r="AH288" s="127"/>
      <c r="AI288" s="127"/>
      <c r="AJ288" s="127"/>
      <c r="AK288" s="127"/>
      <c r="AL288" s="127"/>
      <c r="AM288" s="127"/>
    </row>
    <row r="289" spans="1:39">
      <c r="A289" s="127"/>
      <c r="B289" s="127"/>
      <c r="C289" s="140"/>
      <c r="D289" s="127"/>
      <c r="E289" s="141"/>
      <c r="F289" s="331"/>
      <c r="G289" s="127"/>
      <c r="H289" s="358"/>
      <c r="I289" s="359"/>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row>
    <row r="290" spans="1:39">
      <c r="A290" s="127"/>
      <c r="B290" s="127"/>
      <c r="C290" s="140"/>
      <c r="D290" s="127"/>
      <c r="E290" s="141"/>
      <c r="F290" s="331"/>
      <c r="G290" s="127"/>
      <c r="H290" s="358"/>
      <c r="I290" s="359"/>
      <c r="J290" s="127"/>
      <c r="K290" s="127"/>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row>
    <row r="291" spans="1:39">
      <c r="A291" s="127"/>
      <c r="B291" s="127"/>
      <c r="C291" s="140"/>
      <c r="D291" s="127"/>
      <c r="E291" s="141"/>
      <c r="F291" s="331"/>
      <c r="G291" s="127"/>
      <c r="H291" s="358"/>
      <c r="I291" s="359"/>
      <c r="J291" s="127"/>
      <c r="K291" s="127"/>
      <c r="L291" s="127"/>
      <c r="M291" s="127"/>
      <c r="N291" s="127"/>
      <c r="O291" s="127"/>
      <c r="P291" s="127"/>
      <c r="Q291" s="127"/>
      <c r="R291" s="127"/>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row>
    <row r="292" spans="1:39">
      <c r="A292" s="127"/>
      <c r="B292" s="127"/>
      <c r="C292" s="140"/>
      <c r="D292" s="127"/>
      <c r="E292" s="141"/>
      <c r="F292" s="331"/>
      <c r="G292" s="127"/>
      <c r="H292" s="358"/>
      <c r="I292" s="359"/>
      <c r="J292" s="127"/>
      <c r="K292" s="127"/>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row>
    <row r="293" spans="1:39">
      <c r="A293" s="127"/>
      <c r="B293" s="127"/>
      <c r="C293" s="140"/>
      <c r="D293" s="127"/>
      <c r="E293" s="141"/>
      <c r="F293" s="331"/>
      <c r="G293" s="127"/>
      <c r="H293" s="358"/>
      <c r="I293" s="359"/>
      <c r="J293" s="127"/>
      <c r="K293" s="127"/>
      <c r="L293" s="127"/>
      <c r="M293" s="127"/>
      <c r="N293" s="127"/>
      <c r="O293" s="127"/>
      <c r="P293" s="127"/>
      <c r="Q293" s="127"/>
      <c r="R293" s="127"/>
      <c r="S293" s="127"/>
      <c r="T293" s="127"/>
      <c r="U293" s="127"/>
      <c r="V293" s="127"/>
      <c r="W293" s="127"/>
      <c r="X293" s="127"/>
      <c r="Y293" s="127"/>
      <c r="Z293" s="127"/>
      <c r="AA293" s="127"/>
      <c r="AB293" s="127"/>
      <c r="AC293" s="127"/>
      <c r="AD293" s="127"/>
      <c r="AE293" s="127"/>
      <c r="AF293" s="127"/>
      <c r="AG293" s="127"/>
      <c r="AH293" s="127"/>
      <c r="AI293" s="127"/>
      <c r="AJ293" s="127"/>
      <c r="AK293" s="127"/>
      <c r="AL293" s="127"/>
      <c r="AM293" s="127"/>
    </row>
    <row r="294" spans="1:39">
      <c r="A294" s="127"/>
      <c r="B294" s="127"/>
      <c r="C294" s="140"/>
      <c r="D294" s="127"/>
      <c r="E294" s="141"/>
      <c r="F294" s="331"/>
      <c r="G294" s="127"/>
      <c r="H294" s="358"/>
      <c r="I294" s="359"/>
      <c r="J294" s="127"/>
      <c r="K294" s="127"/>
      <c r="L294" s="127"/>
      <c r="M294" s="127"/>
      <c r="N294" s="127"/>
      <c r="O294" s="127"/>
      <c r="P294" s="127"/>
      <c r="Q294" s="127"/>
      <c r="R294" s="127"/>
      <c r="S294" s="127"/>
      <c r="T294" s="127"/>
      <c r="U294" s="127"/>
      <c r="V294" s="127"/>
      <c r="W294" s="127"/>
      <c r="X294" s="127"/>
      <c r="Y294" s="127"/>
      <c r="Z294" s="127"/>
      <c r="AA294" s="127"/>
      <c r="AB294" s="127"/>
      <c r="AC294" s="127"/>
      <c r="AD294" s="127"/>
      <c r="AE294" s="127"/>
      <c r="AF294" s="127"/>
      <c r="AG294" s="127"/>
      <c r="AH294" s="127"/>
      <c r="AI294" s="127"/>
      <c r="AJ294" s="127"/>
      <c r="AK294" s="127"/>
      <c r="AL294" s="127"/>
      <c r="AM294" s="127"/>
    </row>
    <row r="295" spans="1:39">
      <c r="A295" s="127"/>
      <c r="B295" s="127"/>
      <c r="C295" s="140"/>
      <c r="D295" s="127"/>
      <c r="E295" s="141"/>
      <c r="F295" s="331"/>
      <c r="G295" s="127"/>
      <c r="H295" s="358"/>
      <c r="I295" s="359"/>
      <c r="J295" s="127"/>
      <c r="K295" s="127"/>
      <c r="L295" s="127"/>
      <c r="M295" s="127"/>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row>
    <row r="296" spans="1:39">
      <c r="A296" s="127"/>
      <c r="B296" s="127"/>
      <c r="C296" s="140"/>
      <c r="D296" s="127"/>
      <c r="E296" s="141"/>
      <c r="F296" s="331"/>
      <c r="G296" s="127"/>
      <c r="H296" s="358"/>
      <c r="I296" s="359"/>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row>
    <row r="297" spans="1:39">
      <c r="A297" s="127"/>
      <c r="B297" s="127"/>
      <c r="C297" s="140"/>
      <c r="D297" s="127"/>
      <c r="E297" s="141"/>
      <c r="F297" s="331"/>
      <c r="G297" s="127"/>
      <c r="H297" s="358"/>
      <c r="I297" s="359"/>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row>
    <row r="298" spans="1:39">
      <c r="A298" s="127"/>
      <c r="B298" s="127"/>
      <c r="C298" s="140"/>
      <c r="D298" s="127"/>
      <c r="E298" s="141"/>
      <c r="F298" s="331"/>
      <c r="G298" s="127"/>
      <c r="H298" s="358"/>
      <c r="I298" s="359"/>
      <c r="J298" s="127"/>
      <c r="K298" s="127"/>
      <c r="L298" s="127"/>
      <c r="M298" s="127"/>
      <c r="N298" s="127"/>
      <c r="O298" s="127"/>
      <c r="P298" s="127"/>
      <c r="Q298" s="127"/>
      <c r="R298" s="127"/>
      <c r="S298" s="127"/>
      <c r="T298" s="127"/>
      <c r="U298" s="127"/>
      <c r="V298" s="127"/>
      <c r="W298" s="127"/>
      <c r="X298" s="127"/>
      <c r="Y298" s="127"/>
      <c r="Z298" s="127"/>
      <c r="AA298" s="127"/>
      <c r="AB298" s="127"/>
      <c r="AC298" s="127"/>
      <c r="AD298" s="127"/>
      <c r="AE298" s="127"/>
      <c r="AF298" s="127"/>
      <c r="AG298" s="127"/>
      <c r="AH298" s="127"/>
      <c r="AI298" s="127"/>
      <c r="AJ298" s="127"/>
      <c r="AK298" s="127"/>
      <c r="AL298" s="127"/>
      <c r="AM298" s="127"/>
    </row>
    <row r="299" spans="1:39">
      <c r="A299" s="127"/>
      <c r="B299" s="127"/>
      <c r="C299" s="140"/>
      <c r="D299" s="127"/>
      <c r="E299" s="141"/>
      <c r="F299" s="331"/>
      <c r="G299" s="127"/>
      <c r="H299" s="358"/>
      <c r="I299" s="359"/>
      <c r="J299" s="127"/>
      <c r="K299" s="127"/>
      <c r="L299" s="127"/>
      <c r="M299" s="127"/>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row>
    <row r="300" spans="1:39">
      <c r="A300" s="127"/>
      <c r="B300" s="127"/>
      <c r="C300" s="140"/>
      <c r="D300" s="127"/>
      <c r="E300" s="141"/>
      <c r="F300" s="331"/>
      <c r="G300" s="127"/>
      <c r="H300" s="358"/>
      <c r="I300" s="359"/>
      <c r="J300" s="127"/>
      <c r="K300" s="127"/>
      <c r="L300" s="127"/>
      <c r="M300" s="127"/>
      <c r="N300" s="127"/>
      <c r="O300" s="127"/>
      <c r="P300" s="127"/>
      <c r="Q300" s="127"/>
      <c r="R300" s="127"/>
      <c r="S300" s="127"/>
      <c r="T300" s="127"/>
      <c r="U300" s="127"/>
      <c r="V300" s="127"/>
      <c r="W300" s="127"/>
      <c r="X300" s="127"/>
      <c r="Y300" s="127"/>
      <c r="Z300" s="127"/>
      <c r="AA300" s="127"/>
      <c r="AB300" s="127"/>
      <c r="AC300" s="127"/>
      <c r="AD300" s="127"/>
      <c r="AE300" s="127"/>
      <c r="AF300" s="127"/>
      <c r="AG300" s="127"/>
      <c r="AH300" s="127"/>
      <c r="AI300" s="127"/>
      <c r="AJ300" s="127"/>
      <c r="AK300" s="127"/>
      <c r="AL300" s="127"/>
      <c r="AM300" s="127"/>
    </row>
    <row r="301" spans="1:39">
      <c r="A301" s="127"/>
      <c r="B301" s="127"/>
      <c r="C301" s="140"/>
      <c r="D301" s="127"/>
      <c r="E301" s="141"/>
      <c r="F301" s="331"/>
      <c r="G301" s="127"/>
      <c r="H301" s="358"/>
      <c r="I301" s="359"/>
      <c r="J301" s="127"/>
      <c r="K301" s="127"/>
      <c r="L301" s="127"/>
      <c r="M301" s="127"/>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row>
    <row r="302" spans="1:39">
      <c r="A302" s="127"/>
      <c r="B302" s="127"/>
      <c r="C302" s="140"/>
      <c r="D302" s="127"/>
      <c r="E302" s="141"/>
      <c r="F302" s="331"/>
      <c r="G302" s="127"/>
      <c r="H302" s="358"/>
      <c r="I302" s="359"/>
      <c r="J302" s="127"/>
      <c r="K302" s="127"/>
      <c r="L302" s="127"/>
      <c r="M302" s="127"/>
      <c r="N302" s="127"/>
      <c r="O302" s="127"/>
      <c r="P302" s="127"/>
      <c r="Q302" s="127"/>
      <c r="R302" s="127"/>
      <c r="S302" s="127"/>
      <c r="T302" s="127"/>
      <c r="U302" s="127"/>
      <c r="V302" s="127"/>
      <c r="W302" s="127"/>
      <c r="X302" s="127"/>
      <c r="Y302" s="127"/>
      <c r="Z302" s="127"/>
      <c r="AA302" s="127"/>
      <c r="AB302" s="127"/>
      <c r="AC302" s="127"/>
      <c r="AD302" s="127"/>
      <c r="AE302" s="127"/>
      <c r="AF302" s="127"/>
      <c r="AG302" s="127"/>
      <c r="AH302" s="127"/>
      <c r="AI302" s="127"/>
      <c r="AJ302" s="127"/>
      <c r="AK302" s="127"/>
      <c r="AL302" s="127"/>
      <c r="AM302" s="127"/>
    </row>
    <row r="303" spans="1:39">
      <c r="A303" s="127"/>
      <c r="B303" s="127"/>
      <c r="C303" s="140"/>
      <c r="D303" s="127"/>
      <c r="E303" s="141"/>
      <c r="F303" s="331"/>
      <c r="G303" s="127"/>
      <c r="H303" s="358"/>
      <c r="I303" s="359"/>
      <c r="J303" s="127"/>
      <c r="K303" s="127"/>
      <c r="L303" s="127"/>
      <c r="M303" s="127"/>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row>
    <row r="304" spans="1:39">
      <c r="A304" s="127"/>
      <c r="B304" s="127"/>
      <c r="C304" s="140"/>
      <c r="D304" s="127"/>
      <c r="E304" s="141"/>
      <c r="F304" s="331"/>
      <c r="G304" s="127"/>
      <c r="H304" s="358"/>
      <c r="I304" s="359"/>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row>
    <row r="305" spans="1:39">
      <c r="A305" s="127"/>
      <c r="B305" s="127"/>
      <c r="C305" s="140"/>
      <c r="D305" s="127"/>
      <c r="E305" s="141"/>
      <c r="F305" s="331"/>
      <c r="G305" s="127"/>
      <c r="H305" s="358"/>
      <c r="I305" s="359"/>
      <c r="J305" s="127"/>
      <c r="K305" s="127"/>
      <c r="L305" s="127"/>
      <c r="M305" s="127"/>
      <c r="N305" s="127"/>
      <c r="O305" s="127"/>
      <c r="P305" s="127"/>
      <c r="Q305" s="127"/>
      <c r="R305" s="127"/>
      <c r="S305" s="127"/>
      <c r="T305" s="127"/>
      <c r="U305" s="127"/>
      <c r="V305" s="127"/>
      <c r="W305" s="127"/>
      <c r="X305" s="127"/>
      <c r="Y305" s="127"/>
      <c r="Z305" s="127"/>
      <c r="AA305" s="127"/>
      <c r="AB305" s="127"/>
      <c r="AC305" s="127"/>
      <c r="AD305" s="127"/>
      <c r="AE305" s="127"/>
      <c r="AF305" s="127"/>
      <c r="AG305" s="127"/>
      <c r="AH305" s="127"/>
      <c r="AI305" s="127"/>
      <c r="AJ305" s="127"/>
      <c r="AK305" s="127"/>
      <c r="AL305" s="127"/>
      <c r="AM305" s="127"/>
    </row>
    <row r="306" spans="1:39">
      <c r="A306" s="127"/>
      <c r="B306" s="127"/>
      <c r="C306" s="140"/>
      <c r="D306" s="127"/>
      <c r="E306" s="141"/>
      <c r="F306" s="331"/>
      <c r="G306" s="127"/>
      <c r="H306" s="358"/>
      <c r="I306" s="359"/>
      <c r="J306" s="127"/>
      <c r="K306" s="127"/>
      <c r="L306" s="127"/>
      <c r="M306" s="127"/>
      <c r="N306" s="127"/>
      <c r="O306" s="127"/>
      <c r="P306" s="127"/>
      <c r="Q306" s="127"/>
      <c r="R306" s="127"/>
      <c r="S306" s="127"/>
      <c r="T306" s="127"/>
      <c r="U306" s="127"/>
      <c r="V306" s="127"/>
      <c r="W306" s="127"/>
      <c r="X306" s="127"/>
      <c r="Y306" s="127"/>
      <c r="Z306" s="127"/>
      <c r="AA306" s="127"/>
      <c r="AB306" s="127"/>
      <c r="AC306" s="127"/>
      <c r="AD306" s="127"/>
      <c r="AE306" s="127"/>
      <c r="AF306" s="127"/>
      <c r="AG306" s="127"/>
      <c r="AH306" s="127"/>
      <c r="AI306" s="127"/>
      <c r="AJ306" s="127"/>
      <c r="AK306" s="127"/>
      <c r="AL306" s="127"/>
      <c r="AM306" s="127"/>
    </row>
    <row r="307" spans="1:39">
      <c r="A307" s="127"/>
      <c r="B307" s="127"/>
      <c r="C307" s="140"/>
      <c r="D307" s="127"/>
      <c r="E307" s="141"/>
      <c r="F307" s="331"/>
      <c r="G307" s="127"/>
      <c r="H307" s="358"/>
      <c r="I307" s="359"/>
      <c r="J307" s="127"/>
      <c r="K307" s="127"/>
      <c r="L307" s="127"/>
      <c r="M307" s="127"/>
      <c r="N307" s="127"/>
      <c r="O307" s="127"/>
      <c r="P307" s="127"/>
      <c r="Q307" s="127"/>
      <c r="R307" s="127"/>
      <c r="S307" s="127"/>
      <c r="T307" s="127"/>
      <c r="U307" s="127"/>
      <c r="V307" s="127"/>
      <c r="W307" s="127"/>
      <c r="X307" s="127"/>
      <c r="Y307" s="127"/>
      <c r="Z307" s="127"/>
      <c r="AA307" s="127"/>
      <c r="AB307" s="127"/>
      <c r="AC307" s="127"/>
      <c r="AD307" s="127"/>
      <c r="AE307" s="127"/>
      <c r="AF307" s="127"/>
      <c r="AG307" s="127"/>
      <c r="AH307" s="127"/>
      <c r="AI307" s="127"/>
      <c r="AJ307" s="127"/>
      <c r="AK307" s="127"/>
      <c r="AL307" s="127"/>
      <c r="AM307" s="127"/>
    </row>
    <row r="308" spans="1:39">
      <c r="A308" s="127"/>
      <c r="B308" s="127"/>
      <c r="C308" s="140"/>
      <c r="D308" s="127"/>
      <c r="E308" s="141"/>
      <c r="F308" s="331"/>
      <c r="G308" s="127"/>
      <c r="H308" s="358"/>
      <c r="I308" s="359"/>
      <c r="J308" s="127"/>
      <c r="K308" s="127"/>
      <c r="L308" s="127"/>
      <c r="M308" s="127"/>
      <c r="N308" s="127"/>
      <c r="O308" s="127"/>
      <c r="P308" s="127"/>
      <c r="Q308" s="127"/>
      <c r="R308" s="127"/>
      <c r="S308" s="127"/>
      <c r="T308" s="127"/>
      <c r="U308" s="127"/>
      <c r="V308" s="127"/>
      <c r="W308" s="127"/>
      <c r="X308" s="127"/>
      <c r="Y308" s="127"/>
      <c r="Z308" s="127"/>
      <c r="AA308" s="127"/>
      <c r="AB308" s="127"/>
      <c r="AC308" s="127"/>
      <c r="AD308" s="127"/>
      <c r="AE308" s="127"/>
      <c r="AF308" s="127"/>
      <c r="AG308" s="127"/>
      <c r="AH308" s="127"/>
      <c r="AI308" s="127"/>
      <c r="AJ308" s="127"/>
      <c r="AK308" s="127"/>
      <c r="AL308" s="127"/>
      <c r="AM308" s="127"/>
    </row>
    <row r="309" spans="1:39">
      <c r="A309" s="127"/>
      <c r="B309" s="127"/>
      <c r="C309" s="140"/>
      <c r="D309" s="127"/>
      <c r="E309" s="141"/>
      <c r="F309" s="331"/>
      <c r="G309" s="127"/>
      <c r="H309" s="358"/>
      <c r="I309" s="359"/>
      <c r="J309" s="127"/>
      <c r="K309" s="127"/>
      <c r="L309" s="127"/>
      <c r="M309" s="127"/>
      <c r="N309" s="127"/>
      <c r="O309" s="127"/>
      <c r="P309" s="127"/>
      <c r="Q309" s="127"/>
      <c r="R309" s="127"/>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row>
    <row r="310" spans="1:39">
      <c r="A310" s="127"/>
      <c r="B310" s="127"/>
      <c r="C310" s="140"/>
      <c r="D310" s="127"/>
      <c r="E310" s="141"/>
      <c r="F310" s="331"/>
      <c r="G310" s="127"/>
      <c r="H310" s="358"/>
      <c r="I310" s="359"/>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row>
    <row r="311" spans="1:39">
      <c r="A311" s="127"/>
      <c r="B311" s="127"/>
      <c r="C311" s="140"/>
      <c r="D311" s="127"/>
      <c r="E311" s="141"/>
      <c r="F311" s="331"/>
      <c r="G311" s="127"/>
      <c r="H311" s="358"/>
      <c r="I311" s="359"/>
      <c r="J311" s="127"/>
      <c r="K311" s="127"/>
      <c r="L311" s="127"/>
      <c r="M311" s="127"/>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row>
    <row r="312" spans="1:39">
      <c r="A312" s="127"/>
      <c r="B312" s="127"/>
      <c r="C312" s="140"/>
      <c r="D312" s="127"/>
      <c r="E312" s="141"/>
      <c r="F312" s="331"/>
      <c r="G312" s="127"/>
      <c r="H312" s="358"/>
      <c r="I312" s="359"/>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row>
    <row r="313" spans="1:39">
      <c r="A313" s="127"/>
      <c r="B313" s="127"/>
      <c r="C313" s="140"/>
      <c r="D313" s="127"/>
      <c r="E313" s="141"/>
      <c r="F313" s="331"/>
      <c r="G313" s="127"/>
      <c r="H313" s="358"/>
      <c r="I313" s="359"/>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row>
    <row r="314" spans="1:39">
      <c r="A314" s="127"/>
      <c r="B314" s="127"/>
      <c r="C314" s="140"/>
      <c r="D314" s="127"/>
      <c r="E314" s="141"/>
      <c r="F314" s="331"/>
      <c r="G314" s="127"/>
      <c r="H314" s="358"/>
      <c r="I314" s="359"/>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row>
    <row r="315" spans="1:39">
      <c r="A315" s="127"/>
      <c r="B315" s="127"/>
      <c r="C315" s="140"/>
      <c r="D315" s="127"/>
      <c r="E315" s="141"/>
      <c r="F315" s="331"/>
      <c r="G315" s="127"/>
      <c r="H315" s="358"/>
      <c r="I315" s="359"/>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row>
    <row r="316" spans="1:39">
      <c r="A316" s="127"/>
      <c r="B316" s="127"/>
      <c r="C316" s="140"/>
      <c r="D316" s="127"/>
      <c r="E316" s="141"/>
      <c r="F316" s="331"/>
      <c r="G316" s="127"/>
      <c r="H316" s="358"/>
      <c r="I316" s="359"/>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row>
    <row r="317" spans="1:39">
      <c r="A317" s="127"/>
      <c r="B317" s="127"/>
      <c r="C317" s="140"/>
      <c r="D317" s="127"/>
      <c r="E317" s="141"/>
      <c r="F317" s="331"/>
      <c r="G317" s="127"/>
      <c r="H317" s="358"/>
      <c r="I317" s="359"/>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row>
    <row r="318" spans="1:39">
      <c r="A318" s="127"/>
      <c r="B318" s="127"/>
      <c r="C318" s="140"/>
      <c r="D318" s="127"/>
      <c r="E318" s="141"/>
      <c r="F318" s="331"/>
      <c r="G318" s="127"/>
      <c r="H318" s="358"/>
      <c r="I318" s="359"/>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row>
    <row r="319" spans="1:39">
      <c r="A319" s="127"/>
      <c r="B319" s="127"/>
      <c r="C319" s="140"/>
      <c r="D319" s="127"/>
      <c r="E319" s="141"/>
      <c r="F319" s="331"/>
      <c r="G319" s="127"/>
      <c r="H319" s="358"/>
      <c r="I319" s="359"/>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row>
    <row r="320" spans="1:39">
      <c r="A320" s="127"/>
      <c r="B320" s="127"/>
      <c r="C320" s="140"/>
      <c r="D320" s="127"/>
      <c r="E320" s="141"/>
      <c r="F320" s="331"/>
      <c r="G320" s="127"/>
      <c r="H320" s="358"/>
      <c r="I320" s="359"/>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row>
    <row r="321" spans="1:39">
      <c r="A321" s="127"/>
      <c r="B321" s="127"/>
      <c r="C321" s="140"/>
      <c r="D321" s="127"/>
      <c r="E321" s="141"/>
      <c r="F321" s="331"/>
      <c r="G321" s="127"/>
      <c r="H321" s="358"/>
      <c r="I321" s="359"/>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row>
    <row r="322" spans="1:39">
      <c r="A322" s="127"/>
      <c r="B322" s="127"/>
      <c r="C322" s="140"/>
      <c r="D322" s="127"/>
      <c r="E322" s="141"/>
      <c r="F322" s="331"/>
      <c r="G322" s="127"/>
      <c r="H322" s="358"/>
      <c r="I322" s="359"/>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row>
    <row r="323" spans="1:39">
      <c r="A323" s="127"/>
      <c r="B323" s="127"/>
      <c r="C323" s="140"/>
      <c r="D323" s="127"/>
      <c r="E323" s="141"/>
      <c r="F323" s="331"/>
      <c r="G323" s="127"/>
      <c r="H323" s="358"/>
      <c r="I323" s="359"/>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row>
    <row r="324" spans="1:39">
      <c r="A324" s="127"/>
      <c r="B324" s="127"/>
      <c r="C324" s="140"/>
      <c r="D324" s="127"/>
      <c r="E324" s="141"/>
      <c r="F324" s="331"/>
      <c r="G324" s="127"/>
      <c r="H324" s="358"/>
      <c r="I324" s="359"/>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row>
    <row r="325" spans="1:39">
      <c r="A325" s="127"/>
      <c r="B325" s="127"/>
      <c r="C325" s="140"/>
      <c r="D325" s="127"/>
      <c r="E325" s="141"/>
      <c r="F325" s="331"/>
      <c r="G325" s="127"/>
      <c r="H325" s="358"/>
      <c r="I325" s="359"/>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row>
    <row r="326" spans="1:39">
      <c r="A326" s="127"/>
      <c r="B326" s="127"/>
      <c r="C326" s="140"/>
      <c r="D326" s="127"/>
      <c r="E326" s="141"/>
      <c r="F326" s="331"/>
      <c r="G326" s="127"/>
      <c r="H326" s="358"/>
      <c r="I326" s="359"/>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row>
    <row r="327" spans="1:39">
      <c r="A327" s="127"/>
      <c r="B327" s="127"/>
      <c r="C327" s="140"/>
      <c r="D327" s="127"/>
      <c r="E327" s="141"/>
      <c r="F327" s="331"/>
      <c r="G327" s="127"/>
      <c r="H327" s="358"/>
      <c r="I327" s="359"/>
      <c r="J327" s="127"/>
      <c r="K327" s="127"/>
      <c r="L327" s="127"/>
      <c r="M327" s="127"/>
      <c r="N327" s="127"/>
      <c r="O327" s="127"/>
      <c r="P327" s="127"/>
      <c r="Q327" s="127"/>
      <c r="R327" s="127"/>
      <c r="S327" s="127"/>
      <c r="T327" s="127"/>
      <c r="U327" s="127"/>
      <c r="V327" s="127"/>
      <c r="W327" s="127"/>
      <c r="X327" s="127"/>
      <c r="Y327" s="127"/>
      <c r="Z327" s="127"/>
      <c r="AA327" s="127"/>
      <c r="AB327" s="127"/>
      <c r="AC327" s="127"/>
      <c r="AD327" s="127"/>
      <c r="AE327" s="127"/>
      <c r="AF327" s="127"/>
      <c r="AG327" s="127"/>
      <c r="AH327" s="127"/>
      <c r="AI327" s="127"/>
      <c r="AJ327" s="127"/>
      <c r="AK327" s="127"/>
      <c r="AL327" s="127"/>
      <c r="AM327" s="127"/>
    </row>
    <row r="328" spans="1:39">
      <c r="A328" s="127"/>
      <c r="B328" s="127"/>
      <c r="C328" s="140"/>
      <c r="D328" s="127"/>
      <c r="E328" s="141"/>
      <c r="F328" s="331"/>
      <c r="G328" s="127"/>
      <c r="H328" s="358"/>
      <c r="I328" s="359"/>
      <c r="J328" s="127"/>
      <c r="K328" s="127"/>
      <c r="L328" s="127"/>
      <c r="M328" s="127"/>
      <c r="N328" s="127"/>
      <c r="O328" s="127"/>
      <c r="P328" s="127"/>
      <c r="Q328" s="127"/>
      <c r="R328" s="127"/>
      <c r="S328" s="127"/>
      <c r="T328" s="127"/>
      <c r="U328" s="127"/>
      <c r="V328" s="127"/>
      <c r="W328" s="127"/>
      <c r="X328" s="127"/>
      <c r="Y328" s="127"/>
      <c r="Z328" s="127"/>
      <c r="AA328" s="127"/>
      <c r="AB328" s="127"/>
      <c r="AC328" s="127"/>
      <c r="AD328" s="127"/>
      <c r="AE328" s="127"/>
      <c r="AF328" s="127"/>
      <c r="AG328" s="127"/>
      <c r="AH328" s="127"/>
      <c r="AI328" s="127"/>
      <c r="AJ328" s="127"/>
      <c r="AK328" s="127"/>
      <c r="AL328" s="127"/>
      <c r="AM328" s="127"/>
    </row>
    <row r="329" spans="1:39">
      <c r="A329" s="127"/>
      <c r="B329" s="127"/>
      <c r="C329" s="140"/>
      <c r="D329" s="127"/>
      <c r="E329" s="141"/>
      <c r="F329" s="331"/>
      <c r="G329" s="127"/>
      <c r="H329" s="358"/>
      <c r="I329" s="359"/>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row>
    <row r="330" spans="1:39">
      <c r="A330" s="127"/>
      <c r="B330" s="127"/>
      <c r="C330" s="140"/>
      <c r="D330" s="127"/>
      <c r="E330" s="141"/>
      <c r="F330" s="331"/>
      <c r="G330" s="127"/>
      <c r="H330" s="358"/>
      <c r="I330" s="359"/>
      <c r="J330" s="127"/>
      <c r="K330" s="127"/>
      <c r="L330" s="127"/>
      <c r="M330" s="127"/>
      <c r="N330" s="127"/>
      <c r="O330" s="127"/>
      <c r="P330" s="127"/>
      <c r="Q330" s="127"/>
      <c r="R330" s="127"/>
      <c r="S330" s="127"/>
      <c r="T330" s="127"/>
      <c r="U330" s="127"/>
      <c r="V330" s="127"/>
      <c r="W330" s="127"/>
      <c r="X330" s="127"/>
      <c r="Y330" s="127"/>
      <c r="Z330" s="127"/>
      <c r="AA330" s="127"/>
      <c r="AB330" s="127"/>
      <c r="AC330" s="127"/>
      <c r="AD330" s="127"/>
      <c r="AE330" s="127"/>
      <c r="AF330" s="127"/>
      <c r="AG330" s="127"/>
      <c r="AH330" s="127"/>
      <c r="AI330" s="127"/>
      <c r="AJ330" s="127"/>
      <c r="AK330" s="127"/>
      <c r="AL330" s="127"/>
      <c r="AM330" s="127"/>
    </row>
    <row r="331" spans="1:39">
      <c r="A331" s="127"/>
      <c r="B331" s="127"/>
      <c r="C331" s="140"/>
      <c r="D331" s="127"/>
      <c r="E331" s="141"/>
      <c r="F331" s="331"/>
      <c r="G331" s="127"/>
      <c r="H331" s="358"/>
      <c r="I331" s="359"/>
      <c r="J331" s="127"/>
      <c r="K331" s="127"/>
      <c r="L331" s="127"/>
      <c r="M331" s="127"/>
      <c r="N331" s="127"/>
      <c r="O331" s="127"/>
      <c r="P331" s="127"/>
      <c r="Q331" s="127"/>
      <c r="R331" s="127"/>
      <c r="S331" s="127"/>
      <c r="T331" s="127"/>
      <c r="U331" s="127"/>
      <c r="V331" s="127"/>
      <c r="W331" s="127"/>
      <c r="X331" s="127"/>
      <c r="Y331" s="127"/>
      <c r="Z331" s="127"/>
      <c r="AA331" s="127"/>
      <c r="AB331" s="127"/>
      <c r="AC331" s="127"/>
      <c r="AD331" s="127"/>
      <c r="AE331" s="127"/>
      <c r="AF331" s="127"/>
      <c r="AG331" s="127"/>
      <c r="AH331" s="127"/>
      <c r="AI331" s="127"/>
      <c r="AJ331" s="127"/>
      <c r="AK331" s="127"/>
      <c r="AL331" s="127"/>
      <c r="AM331" s="127"/>
    </row>
    <row r="332" spans="1:39">
      <c r="A332" s="127"/>
      <c r="B332" s="127"/>
      <c r="C332" s="140"/>
      <c r="D332" s="127"/>
      <c r="E332" s="141"/>
      <c r="F332" s="331"/>
      <c r="G332" s="127"/>
      <c r="H332" s="358"/>
      <c r="I332" s="359"/>
      <c r="J332" s="127"/>
      <c r="K332" s="127"/>
      <c r="L332" s="127"/>
      <c r="M332" s="127"/>
      <c r="N332" s="127"/>
      <c r="O332" s="127"/>
      <c r="P332" s="127"/>
      <c r="Q332" s="127"/>
      <c r="R332" s="127"/>
      <c r="S332" s="127"/>
      <c r="T332" s="127"/>
      <c r="U332" s="127"/>
      <c r="V332" s="127"/>
      <c r="W332" s="127"/>
      <c r="X332" s="127"/>
      <c r="Y332" s="127"/>
      <c r="Z332" s="127"/>
      <c r="AA332" s="127"/>
      <c r="AB332" s="127"/>
      <c r="AC332" s="127"/>
      <c r="AD332" s="127"/>
      <c r="AE332" s="127"/>
      <c r="AF332" s="127"/>
      <c r="AG332" s="127"/>
      <c r="AH332" s="127"/>
      <c r="AI332" s="127"/>
      <c r="AJ332" s="127"/>
      <c r="AK332" s="127"/>
      <c r="AL332" s="127"/>
      <c r="AM332" s="127"/>
    </row>
    <row r="333" spans="1:39">
      <c r="A333" s="127"/>
      <c r="B333" s="127"/>
      <c r="C333" s="140"/>
      <c r="D333" s="127"/>
      <c r="E333" s="141"/>
      <c r="F333" s="331"/>
      <c r="G333" s="127"/>
      <c r="H333" s="358"/>
      <c r="I333" s="359"/>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row>
    <row r="334" spans="1:39">
      <c r="A334" s="127"/>
      <c r="B334" s="127"/>
      <c r="C334" s="140"/>
      <c r="D334" s="127"/>
      <c r="E334" s="141"/>
      <c r="F334" s="331"/>
      <c r="G334" s="127"/>
      <c r="H334" s="358"/>
      <c r="I334" s="359"/>
      <c r="J334" s="127"/>
      <c r="K334" s="127"/>
      <c r="L334" s="127"/>
      <c r="M334" s="127"/>
      <c r="N334" s="127"/>
      <c r="O334" s="127"/>
      <c r="P334" s="127"/>
      <c r="Q334" s="127"/>
      <c r="R334" s="127"/>
      <c r="S334" s="127"/>
      <c r="T334" s="127"/>
      <c r="U334" s="127"/>
      <c r="V334" s="127"/>
      <c r="W334" s="127"/>
      <c r="X334" s="127"/>
      <c r="Y334" s="127"/>
      <c r="Z334" s="127"/>
      <c r="AA334" s="127"/>
      <c r="AB334" s="127"/>
      <c r="AC334" s="127"/>
      <c r="AD334" s="127"/>
      <c r="AE334" s="127"/>
      <c r="AF334" s="127"/>
      <c r="AG334" s="127"/>
      <c r="AH334" s="127"/>
      <c r="AI334" s="127"/>
      <c r="AJ334" s="127"/>
      <c r="AK334" s="127"/>
      <c r="AL334" s="127"/>
      <c r="AM334" s="127"/>
    </row>
    <row r="335" spans="1:39">
      <c r="A335" s="127"/>
      <c r="B335" s="127"/>
      <c r="C335" s="140"/>
      <c r="D335" s="127"/>
      <c r="E335" s="141"/>
      <c r="F335" s="331"/>
      <c r="G335" s="127"/>
      <c r="H335" s="358"/>
      <c r="I335" s="359"/>
      <c r="J335" s="127"/>
      <c r="K335" s="127"/>
      <c r="L335" s="127"/>
      <c r="M335" s="127"/>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row>
    <row r="336" spans="1:39">
      <c r="A336" s="127"/>
      <c r="B336" s="127"/>
      <c r="C336" s="140"/>
      <c r="D336" s="127"/>
      <c r="E336" s="141"/>
      <c r="F336" s="331"/>
      <c r="G336" s="127"/>
      <c r="H336" s="358"/>
      <c r="I336" s="359"/>
      <c r="J336" s="127"/>
      <c r="K336" s="127"/>
      <c r="L336" s="127"/>
      <c r="M336" s="127"/>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row>
    <row r="337" spans="1:39">
      <c r="A337" s="127"/>
      <c r="B337" s="127"/>
      <c r="C337" s="140"/>
      <c r="D337" s="127"/>
      <c r="E337" s="141"/>
      <c r="F337" s="331"/>
      <c r="G337" s="127"/>
      <c r="H337" s="358"/>
      <c r="I337" s="359"/>
      <c r="J337" s="127"/>
      <c r="K337" s="127"/>
      <c r="L337" s="127"/>
      <c r="M337" s="127"/>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row>
    <row r="338" spans="1:39">
      <c r="A338" s="127"/>
      <c r="B338" s="127"/>
      <c r="C338" s="140"/>
      <c r="D338" s="127"/>
      <c r="E338" s="141"/>
      <c r="F338" s="331"/>
      <c r="G338" s="127"/>
      <c r="H338" s="358"/>
      <c r="I338" s="359"/>
      <c r="J338" s="127"/>
      <c r="K338" s="127"/>
      <c r="L338" s="127"/>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row>
    <row r="339" spans="1:39">
      <c r="A339" s="127"/>
      <c r="B339" s="127"/>
      <c r="C339" s="140"/>
      <c r="D339" s="127"/>
      <c r="E339" s="141"/>
      <c r="F339" s="331"/>
      <c r="G339" s="127"/>
      <c r="H339" s="358"/>
      <c r="I339" s="359"/>
      <c r="J339" s="127"/>
      <c r="K339" s="127"/>
      <c r="L339" s="127"/>
      <c r="M339" s="127"/>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row>
    <row r="340" spans="1:39">
      <c r="A340" s="127"/>
      <c r="B340" s="127"/>
      <c r="C340" s="140"/>
      <c r="D340" s="127"/>
      <c r="E340" s="141"/>
      <c r="F340" s="331"/>
      <c r="G340" s="127"/>
      <c r="H340" s="358"/>
      <c r="I340" s="359"/>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c r="AG340" s="127"/>
      <c r="AH340" s="127"/>
      <c r="AI340" s="127"/>
      <c r="AJ340" s="127"/>
      <c r="AK340" s="127"/>
      <c r="AL340" s="127"/>
      <c r="AM340" s="127"/>
    </row>
    <row r="341" spans="1:39">
      <c r="A341" s="127"/>
      <c r="B341" s="127"/>
      <c r="C341" s="140"/>
      <c r="D341" s="127"/>
      <c r="E341" s="141"/>
      <c r="F341" s="331"/>
      <c r="G341" s="127"/>
      <c r="H341" s="358"/>
      <c r="I341" s="359"/>
      <c r="J341" s="127"/>
      <c r="K341" s="127"/>
      <c r="L341" s="127"/>
      <c r="M341" s="127"/>
      <c r="N341" s="127"/>
      <c r="O341" s="127"/>
      <c r="P341" s="127"/>
      <c r="Q341" s="127"/>
      <c r="R341" s="127"/>
      <c r="S341" s="127"/>
      <c r="T341" s="127"/>
      <c r="U341" s="127"/>
      <c r="V341" s="127"/>
      <c r="W341" s="127"/>
      <c r="X341" s="127"/>
      <c r="Y341" s="127"/>
      <c r="Z341" s="127"/>
      <c r="AA341" s="127"/>
      <c r="AB341" s="127"/>
      <c r="AC341" s="127"/>
      <c r="AD341" s="127"/>
      <c r="AE341" s="127"/>
      <c r="AF341" s="127"/>
      <c r="AG341" s="127"/>
      <c r="AH341" s="127"/>
      <c r="AI341" s="127"/>
      <c r="AJ341" s="127"/>
      <c r="AK341" s="127"/>
      <c r="AL341" s="127"/>
      <c r="AM341" s="127"/>
    </row>
    <row r="342" spans="1:39">
      <c r="A342" s="127"/>
      <c r="B342" s="127"/>
      <c r="C342" s="140"/>
      <c r="D342" s="127"/>
      <c r="E342" s="141"/>
      <c r="F342" s="331"/>
      <c r="G342" s="127"/>
      <c r="H342" s="358"/>
      <c r="I342" s="359"/>
      <c r="J342" s="127"/>
      <c r="K342" s="127"/>
      <c r="L342" s="127"/>
      <c r="M342" s="127"/>
      <c r="N342" s="127"/>
      <c r="O342" s="127"/>
      <c r="P342" s="127"/>
      <c r="Q342" s="127"/>
      <c r="R342" s="127"/>
      <c r="S342" s="127"/>
      <c r="T342" s="127"/>
      <c r="U342" s="127"/>
      <c r="V342" s="127"/>
      <c r="W342" s="127"/>
      <c r="X342" s="127"/>
      <c r="Y342" s="127"/>
      <c r="Z342" s="127"/>
      <c r="AA342" s="127"/>
      <c r="AB342" s="127"/>
      <c r="AC342" s="127"/>
      <c r="AD342" s="127"/>
      <c r="AE342" s="127"/>
      <c r="AF342" s="127"/>
      <c r="AG342" s="127"/>
      <c r="AH342" s="127"/>
      <c r="AI342" s="127"/>
      <c r="AJ342" s="127"/>
      <c r="AK342" s="127"/>
      <c r="AL342" s="127"/>
      <c r="AM342" s="127"/>
    </row>
    <row r="343" spans="1:39">
      <c r="A343" s="127"/>
      <c r="B343" s="127"/>
      <c r="C343" s="140"/>
      <c r="D343" s="127"/>
      <c r="E343" s="141"/>
      <c r="F343" s="331"/>
      <c r="G343" s="127"/>
      <c r="H343" s="358"/>
      <c r="I343" s="359"/>
      <c r="J343" s="127"/>
      <c r="K343" s="127"/>
      <c r="L343" s="127"/>
      <c r="M343" s="127"/>
      <c r="N343" s="127"/>
      <c r="O343" s="127"/>
      <c r="P343" s="127"/>
      <c r="Q343" s="127"/>
      <c r="R343" s="127"/>
      <c r="S343" s="127"/>
      <c r="T343" s="127"/>
      <c r="U343" s="127"/>
      <c r="V343" s="127"/>
      <c r="W343" s="127"/>
      <c r="X343" s="127"/>
      <c r="Y343" s="127"/>
      <c r="Z343" s="127"/>
      <c r="AA343" s="127"/>
      <c r="AB343" s="127"/>
      <c r="AC343" s="127"/>
      <c r="AD343" s="127"/>
      <c r="AE343" s="127"/>
      <c r="AF343" s="127"/>
      <c r="AG343" s="127"/>
      <c r="AH343" s="127"/>
      <c r="AI343" s="127"/>
      <c r="AJ343" s="127"/>
      <c r="AK343" s="127"/>
      <c r="AL343" s="127"/>
      <c r="AM343" s="127"/>
    </row>
    <row r="344" spans="1:39">
      <c r="A344" s="127"/>
      <c r="B344" s="127"/>
      <c r="C344" s="140"/>
      <c r="D344" s="127"/>
      <c r="E344" s="141"/>
      <c r="F344" s="331"/>
      <c r="G344" s="127"/>
      <c r="H344" s="358"/>
      <c r="I344" s="359"/>
      <c r="J344" s="127"/>
      <c r="K344" s="127"/>
      <c r="L344" s="127"/>
      <c r="M344" s="127"/>
      <c r="N344" s="127"/>
      <c r="O344" s="127"/>
      <c r="P344" s="127"/>
      <c r="Q344" s="127"/>
      <c r="R344" s="127"/>
      <c r="S344" s="127"/>
      <c r="T344" s="127"/>
      <c r="U344" s="127"/>
      <c r="V344" s="127"/>
      <c r="W344" s="127"/>
      <c r="X344" s="127"/>
      <c r="Y344" s="127"/>
      <c r="Z344" s="127"/>
      <c r="AA344" s="127"/>
      <c r="AB344" s="127"/>
      <c r="AC344" s="127"/>
      <c r="AD344" s="127"/>
      <c r="AE344" s="127"/>
      <c r="AF344" s="127"/>
      <c r="AG344" s="127"/>
      <c r="AH344" s="127"/>
      <c r="AI344" s="127"/>
      <c r="AJ344" s="127"/>
      <c r="AK344" s="127"/>
      <c r="AL344" s="127"/>
      <c r="AM344" s="127"/>
    </row>
    <row r="345" spans="1:39">
      <c r="A345" s="127"/>
      <c r="B345" s="127"/>
      <c r="C345" s="140"/>
      <c r="D345" s="127"/>
      <c r="E345" s="141"/>
      <c r="F345" s="331"/>
      <c r="G345" s="127"/>
      <c r="H345" s="358"/>
      <c r="I345" s="359"/>
      <c r="J345" s="127"/>
      <c r="K345" s="127"/>
      <c r="L345" s="127"/>
      <c r="M345" s="127"/>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row>
    <row r="346" spans="1:39">
      <c r="A346" s="127"/>
      <c r="B346" s="127"/>
      <c r="C346" s="140"/>
      <c r="D346" s="127"/>
      <c r="E346" s="141"/>
      <c r="F346" s="331"/>
      <c r="G346" s="127"/>
      <c r="H346" s="358"/>
      <c r="I346" s="359"/>
      <c r="J346" s="127"/>
      <c r="K346" s="127"/>
      <c r="L346" s="127"/>
      <c r="M346" s="127"/>
      <c r="N346" s="127"/>
      <c r="O346" s="127"/>
      <c r="P346" s="127"/>
      <c r="Q346" s="127"/>
      <c r="R346" s="127"/>
      <c r="S346" s="127"/>
      <c r="T346" s="127"/>
      <c r="U346" s="127"/>
      <c r="V346" s="127"/>
      <c r="W346" s="127"/>
      <c r="X346" s="127"/>
      <c r="Y346" s="127"/>
      <c r="Z346" s="127"/>
      <c r="AA346" s="127"/>
      <c r="AB346" s="127"/>
      <c r="AC346" s="127"/>
      <c r="AD346" s="127"/>
      <c r="AE346" s="127"/>
      <c r="AF346" s="127"/>
      <c r="AG346" s="127"/>
      <c r="AH346" s="127"/>
      <c r="AI346" s="127"/>
      <c r="AJ346" s="127"/>
      <c r="AK346" s="127"/>
      <c r="AL346" s="127"/>
      <c r="AM346" s="127"/>
    </row>
    <row r="347" spans="1:39">
      <c r="A347" s="127"/>
      <c r="B347" s="127"/>
      <c r="C347" s="140"/>
      <c r="D347" s="127"/>
      <c r="E347" s="141"/>
      <c r="F347" s="331"/>
      <c r="G347" s="127"/>
      <c r="H347" s="358"/>
      <c r="I347" s="359"/>
      <c r="J347" s="127"/>
      <c r="K347" s="127"/>
      <c r="L347" s="127"/>
      <c r="M347" s="127"/>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row>
    <row r="348" spans="1:39">
      <c r="A348" s="127"/>
      <c r="B348" s="127"/>
      <c r="C348" s="140"/>
      <c r="D348" s="127"/>
      <c r="E348" s="141"/>
      <c r="F348" s="331"/>
      <c r="G348" s="127"/>
      <c r="H348" s="358"/>
      <c r="I348" s="359"/>
      <c r="J348" s="127"/>
      <c r="K348" s="127"/>
      <c r="L348" s="127"/>
      <c r="M348" s="127"/>
      <c r="N348" s="127"/>
      <c r="O348" s="127"/>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row>
    <row r="349" spans="1:39">
      <c r="A349" s="127"/>
      <c r="B349" s="127"/>
      <c r="C349" s="140"/>
      <c r="D349" s="127"/>
      <c r="E349" s="141"/>
      <c r="F349" s="331"/>
      <c r="G349" s="127"/>
      <c r="H349" s="358"/>
      <c r="I349" s="359"/>
      <c r="J349" s="127"/>
      <c r="K349" s="127"/>
      <c r="L349" s="127"/>
      <c r="M349" s="127"/>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row>
    <row r="350" spans="1:39">
      <c r="A350" s="127"/>
      <c r="B350" s="127"/>
      <c r="C350" s="140"/>
      <c r="D350" s="127"/>
      <c r="E350" s="141"/>
      <c r="F350" s="331"/>
      <c r="G350" s="127"/>
      <c r="H350" s="358"/>
      <c r="I350" s="359"/>
      <c r="J350" s="127"/>
      <c r="K350" s="127"/>
      <c r="L350" s="127"/>
      <c r="M350" s="127"/>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row>
    <row r="351" spans="1:39">
      <c r="A351" s="127"/>
      <c r="B351" s="127"/>
      <c r="C351" s="140"/>
      <c r="D351" s="127"/>
      <c r="E351" s="141"/>
      <c r="F351" s="331"/>
      <c r="G351" s="127"/>
      <c r="H351" s="358"/>
      <c r="I351" s="359"/>
      <c r="J351" s="127"/>
      <c r="K351" s="127"/>
      <c r="L351" s="127"/>
      <c r="M351" s="127"/>
      <c r="N351" s="127"/>
      <c r="O351" s="127"/>
      <c r="P351" s="127"/>
      <c r="Q351" s="127"/>
      <c r="R351" s="127"/>
      <c r="S351" s="127"/>
      <c r="T351" s="127"/>
      <c r="U351" s="127"/>
      <c r="V351" s="127"/>
      <c r="W351" s="127"/>
      <c r="X351" s="127"/>
      <c r="Y351" s="127"/>
      <c r="Z351" s="127"/>
      <c r="AA351" s="127"/>
      <c r="AB351" s="127"/>
      <c r="AC351" s="127"/>
      <c r="AD351" s="127"/>
      <c r="AE351" s="127"/>
      <c r="AF351" s="127"/>
      <c r="AG351" s="127"/>
      <c r="AH351" s="127"/>
      <c r="AI351" s="127"/>
      <c r="AJ351" s="127"/>
      <c r="AK351" s="127"/>
      <c r="AL351" s="127"/>
      <c r="AM351" s="127"/>
    </row>
    <row r="352" spans="1:39">
      <c r="A352" s="127"/>
      <c r="B352" s="127"/>
      <c r="C352" s="140"/>
      <c r="D352" s="127"/>
      <c r="E352" s="141"/>
      <c r="F352" s="331"/>
      <c r="G352" s="127"/>
      <c r="H352" s="358"/>
      <c r="I352" s="359"/>
      <c r="J352" s="127"/>
      <c r="K352" s="127"/>
      <c r="L352" s="127"/>
      <c r="M352" s="127"/>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row>
    <row r="353" spans="1:39">
      <c r="A353" s="127"/>
      <c r="B353" s="127"/>
      <c r="C353" s="140"/>
      <c r="D353" s="127"/>
      <c r="E353" s="141"/>
      <c r="F353" s="331"/>
      <c r="G353" s="127"/>
      <c r="H353" s="358"/>
      <c r="I353" s="359"/>
      <c r="J353" s="127"/>
      <c r="K353" s="127"/>
      <c r="L353" s="127"/>
      <c r="M353" s="127"/>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row>
    <row r="354" spans="1:39">
      <c r="A354" s="127"/>
      <c r="B354" s="127"/>
      <c r="C354" s="140"/>
      <c r="D354" s="127"/>
      <c r="E354" s="141"/>
      <c r="F354" s="331"/>
      <c r="G354" s="127"/>
      <c r="H354" s="358"/>
      <c r="I354" s="359"/>
      <c r="J354" s="127"/>
      <c r="K354" s="127"/>
      <c r="L354" s="127"/>
      <c r="M354" s="127"/>
      <c r="N354" s="127"/>
      <c r="O354" s="127"/>
      <c r="P354" s="127"/>
      <c r="Q354" s="127"/>
      <c r="R354" s="127"/>
      <c r="S354" s="127"/>
      <c r="T354" s="127"/>
      <c r="U354" s="127"/>
      <c r="V354" s="127"/>
      <c r="W354" s="127"/>
      <c r="X354" s="127"/>
      <c r="Y354" s="127"/>
      <c r="Z354" s="127"/>
      <c r="AA354" s="127"/>
      <c r="AB354" s="127"/>
      <c r="AC354" s="127"/>
      <c r="AD354" s="127"/>
      <c r="AE354" s="127"/>
      <c r="AF354" s="127"/>
      <c r="AG354" s="127"/>
      <c r="AH354" s="127"/>
      <c r="AI354" s="127"/>
      <c r="AJ354" s="127"/>
      <c r="AK354" s="127"/>
      <c r="AL354" s="127"/>
      <c r="AM354" s="127"/>
    </row>
    <row r="355" spans="1:39">
      <c r="A355" s="127"/>
      <c r="B355" s="127"/>
      <c r="C355" s="140"/>
      <c r="D355" s="127"/>
      <c r="E355" s="141"/>
      <c r="F355" s="331"/>
      <c r="G355" s="127"/>
      <c r="H355" s="358"/>
      <c r="I355" s="359"/>
      <c r="J355" s="127"/>
      <c r="K355" s="127"/>
      <c r="L355" s="127"/>
      <c r="M355" s="127"/>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row>
    <row r="356" spans="1:39">
      <c r="A356" s="127"/>
      <c r="B356" s="127"/>
      <c r="C356" s="140"/>
      <c r="D356" s="127"/>
      <c r="E356" s="141"/>
      <c r="F356" s="331"/>
      <c r="G356" s="127"/>
      <c r="H356" s="358"/>
      <c r="I356" s="359"/>
      <c r="J356" s="127"/>
      <c r="K356" s="127"/>
      <c r="L356" s="127"/>
      <c r="M356" s="127"/>
      <c r="N356" s="127"/>
      <c r="O356" s="127"/>
      <c r="P356" s="127"/>
      <c r="Q356" s="127"/>
      <c r="R356" s="127"/>
      <c r="S356" s="127"/>
      <c r="T356" s="127"/>
      <c r="U356" s="127"/>
      <c r="V356" s="127"/>
      <c r="W356" s="127"/>
      <c r="X356" s="127"/>
      <c r="Y356" s="127"/>
      <c r="Z356" s="127"/>
      <c r="AA356" s="127"/>
      <c r="AB356" s="127"/>
      <c r="AC356" s="127"/>
      <c r="AD356" s="127"/>
      <c r="AE356" s="127"/>
      <c r="AF356" s="127"/>
      <c r="AG356" s="127"/>
      <c r="AH356" s="127"/>
      <c r="AI356" s="127"/>
      <c r="AJ356" s="127"/>
      <c r="AK356" s="127"/>
      <c r="AL356" s="127"/>
      <c r="AM356" s="127"/>
    </row>
    <row r="357" spans="1:39">
      <c r="A357" s="127"/>
      <c r="B357" s="127"/>
      <c r="C357" s="140"/>
      <c r="D357" s="127"/>
      <c r="E357" s="141"/>
      <c r="F357" s="331"/>
      <c r="G357" s="127"/>
      <c r="H357" s="358"/>
      <c r="I357" s="359"/>
      <c r="J357" s="127"/>
      <c r="K357" s="127"/>
      <c r="L357" s="127"/>
      <c r="M357" s="127"/>
      <c r="N357" s="127"/>
      <c r="O357" s="127"/>
      <c r="P357" s="127"/>
      <c r="Q357" s="127"/>
      <c r="R357" s="127"/>
      <c r="S357" s="127"/>
      <c r="T357" s="127"/>
      <c r="U357" s="127"/>
      <c r="V357" s="127"/>
      <c r="W357" s="127"/>
      <c r="X357" s="127"/>
      <c r="Y357" s="127"/>
      <c r="Z357" s="127"/>
      <c r="AA357" s="127"/>
      <c r="AB357" s="127"/>
      <c r="AC357" s="127"/>
      <c r="AD357" s="127"/>
      <c r="AE357" s="127"/>
      <c r="AF357" s="127"/>
      <c r="AG357" s="127"/>
      <c r="AH357" s="127"/>
      <c r="AI357" s="127"/>
      <c r="AJ357" s="127"/>
      <c r="AK357" s="127"/>
      <c r="AL357" s="127"/>
      <c r="AM357" s="127"/>
    </row>
    <row r="358" spans="1:39">
      <c r="A358" s="127"/>
      <c r="B358" s="127"/>
      <c r="C358" s="140"/>
      <c r="D358" s="127"/>
      <c r="E358" s="141"/>
      <c r="F358" s="331"/>
      <c r="G358" s="127"/>
      <c r="H358" s="358"/>
      <c r="I358" s="359"/>
      <c r="J358" s="127"/>
      <c r="K358" s="127"/>
      <c r="L358" s="127"/>
      <c r="M358" s="127"/>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row>
    <row r="359" spans="1:39">
      <c r="A359" s="127"/>
      <c r="B359" s="127"/>
      <c r="C359" s="140"/>
      <c r="D359" s="127"/>
      <c r="E359" s="141"/>
      <c r="F359" s="331"/>
      <c r="G359" s="127"/>
      <c r="H359" s="358"/>
      <c r="I359" s="359"/>
      <c r="J359" s="127"/>
      <c r="K359" s="127"/>
      <c r="L359" s="127"/>
      <c r="M359" s="127"/>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row>
    <row r="360" spans="1:39">
      <c r="A360" s="127"/>
      <c r="B360" s="127"/>
      <c r="C360" s="140"/>
      <c r="D360" s="127"/>
      <c r="E360" s="141"/>
      <c r="F360" s="331"/>
      <c r="G360" s="127"/>
      <c r="H360" s="358"/>
      <c r="I360" s="359"/>
      <c r="J360" s="127"/>
      <c r="K360" s="127"/>
      <c r="L360" s="127"/>
      <c r="M360" s="127"/>
      <c r="N360" s="127"/>
      <c r="O360" s="127"/>
      <c r="P360" s="127"/>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row>
    <row r="361" spans="1:39">
      <c r="A361" s="127"/>
      <c r="B361" s="127"/>
      <c r="C361" s="140"/>
      <c r="D361" s="127"/>
      <c r="E361" s="141"/>
      <c r="F361" s="331"/>
      <c r="G361" s="127"/>
      <c r="H361" s="358"/>
      <c r="I361" s="359"/>
      <c r="J361" s="127"/>
      <c r="K361" s="127"/>
      <c r="L361" s="127"/>
      <c r="M361" s="127"/>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row>
    <row r="362" spans="1:39">
      <c r="A362" s="127"/>
      <c r="B362" s="127"/>
      <c r="C362" s="140"/>
      <c r="D362" s="127"/>
      <c r="E362" s="141"/>
      <c r="F362" s="331"/>
      <c r="G362" s="127"/>
      <c r="H362" s="358"/>
      <c r="I362" s="359"/>
      <c r="J362" s="127"/>
      <c r="K362" s="127"/>
      <c r="L362" s="127"/>
      <c r="M362" s="127"/>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row>
    <row r="363" spans="1:39">
      <c r="A363" s="127"/>
      <c r="B363" s="127"/>
      <c r="C363" s="140"/>
      <c r="D363" s="127"/>
      <c r="E363" s="141"/>
      <c r="F363" s="331"/>
      <c r="G363" s="127"/>
      <c r="H363" s="358"/>
      <c r="I363" s="359"/>
      <c r="J363" s="127"/>
      <c r="K363" s="127"/>
      <c r="L363" s="127"/>
      <c r="M363" s="127"/>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row>
    <row r="364" spans="1:39">
      <c r="A364" s="127"/>
      <c r="B364" s="127"/>
      <c r="C364" s="140"/>
      <c r="D364" s="127"/>
      <c r="E364" s="141"/>
      <c r="F364" s="331"/>
      <c r="G364" s="127"/>
      <c r="H364" s="358"/>
      <c r="I364" s="359"/>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row>
    <row r="365" spans="1:39">
      <c r="A365" s="127"/>
      <c r="B365" s="127"/>
      <c r="C365" s="140"/>
      <c r="D365" s="127"/>
      <c r="E365" s="141"/>
      <c r="F365" s="331"/>
      <c r="G365" s="127"/>
      <c r="H365" s="358"/>
      <c r="I365" s="359"/>
      <c r="J365" s="127"/>
      <c r="K365" s="127"/>
      <c r="L365" s="127"/>
      <c r="M365" s="127"/>
      <c r="N365" s="127"/>
      <c r="O365" s="127"/>
      <c r="P365" s="127"/>
      <c r="Q365" s="127"/>
      <c r="R365" s="127"/>
      <c r="S365" s="127"/>
      <c r="T365" s="127"/>
      <c r="U365" s="127"/>
      <c r="V365" s="127"/>
      <c r="W365" s="127"/>
      <c r="X365" s="127"/>
      <c r="Y365" s="127"/>
      <c r="Z365" s="127"/>
      <c r="AA365" s="127"/>
      <c r="AB365" s="127"/>
      <c r="AC365" s="127"/>
      <c r="AD365" s="127"/>
      <c r="AE365" s="127"/>
      <c r="AF365" s="127"/>
      <c r="AG365" s="127"/>
      <c r="AH365" s="127"/>
      <c r="AI365" s="127"/>
      <c r="AJ365" s="127"/>
      <c r="AK365" s="127"/>
      <c r="AL365" s="127"/>
      <c r="AM365" s="127"/>
    </row>
    <row r="366" spans="1:39">
      <c r="A366" s="127"/>
      <c r="B366" s="127"/>
      <c r="C366" s="140"/>
      <c r="D366" s="127"/>
      <c r="E366" s="141"/>
      <c r="F366" s="331"/>
      <c r="G366" s="127"/>
      <c r="H366" s="358"/>
      <c r="I366" s="359"/>
      <c r="J366" s="127"/>
      <c r="K366" s="127"/>
      <c r="L366" s="127"/>
      <c r="M366" s="127"/>
      <c r="N366" s="127"/>
      <c r="O366" s="127"/>
      <c r="P366" s="127"/>
      <c r="Q366" s="127"/>
      <c r="R366" s="127"/>
      <c r="S366" s="127"/>
      <c r="T366" s="127"/>
      <c r="U366" s="127"/>
      <c r="V366" s="127"/>
      <c r="W366" s="127"/>
      <c r="X366" s="127"/>
      <c r="Y366" s="127"/>
      <c r="Z366" s="127"/>
      <c r="AA366" s="127"/>
      <c r="AB366" s="127"/>
      <c r="AC366" s="127"/>
      <c r="AD366" s="127"/>
      <c r="AE366" s="127"/>
      <c r="AF366" s="127"/>
      <c r="AG366" s="127"/>
      <c r="AH366" s="127"/>
      <c r="AI366" s="127"/>
      <c r="AJ366" s="127"/>
      <c r="AK366" s="127"/>
      <c r="AL366" s="127"/>
      <c r="AM366" s="127"/>
    </row>
    <row r="367" spans="1:39">
      <c r="A367" s="127"/>
      <c r="B367" s="127"/>
      <c r="C367" s="140"/>
      <c r="D367" s="127"/>
      <c r="E367" s="141"/>
      <c r="F367" s="331"/>
      <c r="G367" s="127"/>
      <c r="H367" s="358"/>
      <c r="I367" s="359"/>
      <c r="J367" s="127"/>
      <c r="K367" s="127"/>
      <c r="L367" s="127"/>
      <c r="M367" s="127"/>
      <c r="N367" s="127"/>
      <c r="O367" s="127"/>
      <c r="P367" s="127"/>
      <c r="Q367" s="127"/>
      <c r="R367" s="127"/>
      <c r="S367" s="127"/>
      <c r="T367" s="127"/>
      <c r="U367" s="127"/>
      <c r="V367" s="127"/>
      <c r="W367" s="127"/>
      <c r="X367" s="127"/>
      <c r="Y367" s="127"/>
      <c r="Z367" s="127"/>
      <c r="AA367" s="127"/>
      <c r="AB367" s="127"/>
      <c r="AC367" s="127"/>
      <c r="AD367" s="127"/>
      <c r="AE367" s="127"/>
      <c r="AF367" s="127"/>
      <c r="AG367" s="127"/>
      <c r="AH367" s="127"/>
      <c r="AI367" s="127"/>
      <c r="AJ367" s="127"/>
      <c r="AK367" s="127"/>
      <c r="AL367" s="127"/>
      <c r="AM367" s="127"/>
    </row>
    <row r="368" spans="1:39">
      <c r="A368" s="127"/>
      <c r="B368" s="127"/>
      <c r="C368" s="140"/>
      <c r="D368" s="127"/>
      <c r="E368" s="141"/>
      <c r="F368" s="331"/>
      <c r="G368" s="127"/>
      <c r="H368" s="358"/>
      <c r="I368" s="359"/>
      <c r="J368" s="127"/>
      <c r="K368" s="127"/>
      <c r="L368" s="127"/>
      <c r="M368" s="127"/>
      <c r="N368" s="127"/>
      <c r="O368" s="127"/>
      <c r="P368" s="127"/>
      <c r="Q368" s="127"/>
      <c r="R368" s="127"/>
      <c r="S368" s="127"/>
      <c r="T368" s="127"/>
      <c r="U368" s="127"/>
      <c r="V368" s="127"/>
      <c r="W368" s="127"/>
      <c r="X368" s="127"/>
      <c r="Y368" s="127"/>
      <c r="Z368" s="127"/>
      <c r="AA368" s="127"/>
      <c r="AB368" s="127"/>
      <c r="AC368" s="127"/>
      <c r="AD368" s="127"/>
      <c r="AE368" s="127"/>
      <c r="AF368" s="127"/>
      <c r="AG368" s="127"/>
      <c r="AH368" s="127"/>
      <c r="AI368" s="127"/>
      <c r="AJ368" s="127"/>
      <c r="AK368" s="127"/>
      <c r="AL368" s="127"/>
      <c r="AM368" s="127"/>
    </row>
    <row r="369" spans="1:39">
      <c r="A369" s="127"/>
      <c r="B369" s="127"/>
      <c r="C369" s="140"/>
      <c r="D369" s="127"/>
      <c r="E369" s="141"/>
      <c r="F369" s="331"/>
      <c r="G369" s="127"/>
      <c r="H369" s="358"/>
      <c r="I369" s="359"/>
      <c r="J369" s="127"/>
      <c r="K369" s="127"/>
      <c r="L369" s="127"/>
      <c r="M369" s="127"/>
      <c r="N369" s="127"/>
      <c r="O369" s="127"/>
      <c r="P369" s="127"/>
      <c r="Q369" s="127"/>
      <c r="R369" s="127"/>
      <c r="S369" s="127"/>
      <c r="T369" s="127"/>
      <c r="U369" s="127"/>
      <c r="V369" s="127"/>
      <c r="W369" s="127"/>
      <c r="X369" s="127"/>
      <c r="Y369" s="127"/>
      <c r="Z369" s="127"/>
      <c r="AA369" s="127"/>
      <c r="AB369" s="127"/>
      <c r="AC369" s="127"/>
      <c r="AD369" s="127"/>
      <c r="AE369" s="127"/>
      <c r="AF369" s="127"/>
      <c r="AG369" s="127"/>
      <c r="AH369" s="127"/>
      <c r="AI369" s="127"/>
      <c r="AJ369" s="127"/>
      <c r="AK369" s="127"/>
      <c r="AL369" s="127"/>
      <c r="AM369" s="127"/>
    </row>
    <row r="370" spans="1:39">
      <c r="A370" s="127"/>
      <c r="B370" s="127"/>
      <c r="C370" s="140"/>
      <c r="D370" s="127"/>
      <c r="E370" s="141"/>
      <c r="F370" s="331"/>
      <c r="G370" s="127"/>
      <c r="H370" s="358"/>
      <c r="I370" s="359"/>
      <c r="J370" s="127"/>
      <c r="K370" s="127"/>
      <c r="L370" s="127"/>
      <c r="M370" s="127"/>
      <c r="N370" s="127"/>
      <c r="O370" s="127"/>
      <c r="P370" s="127"/>
      <c r="Q370" s="127"/>
      <c r="R370" s="127"/>
      <c r="S370" s="127"/>
      <c r="T370" s="127"/>
      <c r="U370" s="127"/>
      <c r="V370" s="127"/>
      <c r="W370" s="127"/>
      <c r="X370" s="127"/>
      <c r="Y370" s="127"/>
      <c r="Z370" s="127"/>
      <c r="AA370" s="127"/>
      <c r="AB370" s="127"/>
      <c r="AC370" s="127"/>
      <c r="AD370" s="127"/>
      <c r="AE370" s="127"/>
      <c r="AF370" s="127"/>
      <c r="AG370" s="127"/>
      <c r="AH370" s="127"/>
      <c r="AI370" s="127"/>
      <c r="AJ370" s="127"/>
      <c r="AK370" s="127"/>
      <c r="AL370" s="127"/>
      <c r="AM370" s="127"/>
    </row>
    <row r="371" spans="1:39">
      <c r="A371" s="127"/>
      <c r="B371" s="127"/>
      <c r="C371" s="140"/>
      <c r="D371" s="127"/>
      <c r="E371" s="141"/>
      <c r="F371" s="331"/>
      <c r="G371" s="127"/>
      <c r="H371" s="358"/>
      <c r="I371" s="359"/>
      <c r="J371" s="127"/>
      <c r="K371" s="127"/>
      <c r="L371" s="127"/>
      <c r="M371" s="127"/>
      <c r="N371" s="127"/>
      <c r="O371" s="127"/>
      <c r="P371" s="127"/>
      <c r="Q371" s="127"/>
      <c r="R371" s="127"/>
      <c r="S371" s="127"/>
      <c r="T371" s="127"/>
      <c r="U371" s="127"/>
      <c r="V371" s="127"/>
      <c r="W371" s="127"/>
      <c r="X371" s="127"/>
      <c r="Y371" s="127"/>
      <c r="Z371" s="127"/>
      <c r="AA371" s="127"/>
      <c r="AB371" s="127"/>
      <c r="AC371" s="127"/>
      <c r="AD371" s="127"/>
      <c r="AE371" s="127"/>
      <c r="AF371" s="127"/>
      <c r="AG371" s="127"/>
      <c r="AH371" s="127"/>
      <c r="AI371" s="127"/>
      <c r="AJ371" s="127"/>
      <c r="AK371" s="127"/>
      <c r="AL371" s="127"/>
      <c r="AM371" s="127"/>
    </row>
    <row r="372" spans="1:39">
      <c r="A372" s="127"/>
      <c r="B372" s="127"/>
      <c r="C372" s="140"/>
      <c r="D372" s="127"/>
      <c r="E372" s="141"/>
      <c r="F372" s="331"/>
      <c r="G372" s="127"/>
      <c r="H372" s="358"/>
      <c r="I372" s="359"/>
      <c r="J372" s="127"/>
      <c r="K372" s="127"/>
      <c r="L372" s="127"/>
      <c r="M372" s="127"/>
      <c r="N372" s="127"/>
      <c r="O372" s="127"/>
      <c r="P372" s="127"/>
      <c r="Q372" s="127"/>
      <c r="R372" s="127"/>
      <c r="S372" s="127"/>
      <c r="T372" s="127"/>
      <c r="U372" s="127"/>
      <c r="V372" s="127"/>
      <c r="W372" s="127"/>
      <c r="X372" s="127"/>
      <c r="Y372" s="127"/>
      <c r="Z372" s="127"/>
      <c r="AA372" s="127"/>
      <c r="AB372" s="127"/>
      <c r="AC372" s="127"/>
      <c r="AD372" s="127"/>
      <c r="AE372" s="127"/>
      <c r="AF372" s="127"/>
      <c r="AG372" s="127"/>
      <c r="AH372" s="127"/>
      <c r="AI372" s="127"/>
      <c r="AJ372" s="127"/>
      <c r="AK372" s="127"/>
      <c r="AL372" s="127"/>
      <c r="AM372" s="127"/>
    </row>
    <row r="373" spans="1:39">
      <c r="A373" s="127"/>
      <c r="B373" s="127"/>
      <c r="C373" s="140"/>
      <c r="D373" s="127"/>
      <c r="E373" s="141"/>
      <c r="F373" s="331"/>
      <c r="G373" s="127"/>
      <c r="H373" s="358"/>
      <c r="I373" s="359"/>
      <c r="J373" s="127"/>
      <c r="K373" s="127"/>
      <c r="L373" s="127"/>
      <c r="M373" s="127"/>
      <c r="N373" s="127"/>
      <c r="O373" s="127"/>
      <c r="P373" s="127"/>
      <c r="Q373" s="127"/>
      <c r="R373" s="127"/>
      <c r="S373" s="127"/>
      <c r="T373" s="127"/>
      <c r="U373" s="127"/>
      <c r="V373" s="127"/>
      <c r="W373" s="127"/>
      <c r="X373" s="127"/>
      <c r="Y373" s="127"/>
      <c r="Z373" s="127"/>
      <c r="AA373" s="127"/>
      <c r="AB373" s="127"/>
      <c r="AC373" s="127"/>
      <c r="AD373" s="127"/>
      <c r="AE373" s="127"/>
      <c r="AF373" s="127"/>
      <c r="AG373" s="127"/>
      <c r="AH373" s="127"/>
      <c r="AI373" s="127"/>
      <c r="AJ373" s="127"/>
      <c r="AK373" s="127"/>
      <c r="AL373" s="127"/>
      <c r="AM373" s="127"/>
    </row>
    <row r="374" spans="1:39">
      <c r="A374" s="127"/>
      <c r="B374" s="127"/>
      <c r="C374" s="140"/>
      <c r="D374" s="127"/>
      <c r="E374" s="141"/>
      <c r="F374" s="331"/>
      <c r="G374" s="127"/>
      <c r="H374" s="358"/>
      <c r="I374" s="359"/>
      <c r="J374" s="127"/>
      <c r="K374" s="127"/>
      <c r="L374" s="127"/>
      <c r="M374" s="127"/>
      <c r="N374" s="127"/>
      <c r="O374" s="127"/>
      <c r="P374" s="127"/>
      <c r="Q374" s="127"/>
      <c r="R374" s="127"/>
      <c r="S374" s="127"/>
      <c r="T374" s="127"/>
      <c r="U374" s="127"/>
      <c r="V374" s="127"/>
      <c r="W374" s="127"/>
      <c r="X374" s="127"/>
      <c r="Y374" s="127"/>
      <c r="Z374" s="127"/>
      <c r="AA374" s="127"/>
      <c r="AB374" s="127"/>
      <c r="AC374" s="127"/>
      <c r="AD374" s="127"/>
      <c r="AE374" s="127"/>
      <c r="AF374" s="127"/>
      <c r="AG374" s="127"/>
      <c r="AH374" s="127"/>
      <c r="AI374" s="127"/>
      <c r="AJ374" s="127"/>
      <c r="AK374" s="127"/>
      <c r="AL374" s="127"/>
      <c r="AM374" s="127"/>
    </row>
    <row r="375" spans="1:39">
      <c r="A375" s="127"/>
      <c r="B375" s="127"/>
      <c r="C375" s="140"/>
      <c r="D375" s="127"/>
      <c r="E375" s="141"/>
      <c r="F375" s="331"/>
      <c r="G375" s="127"/>
      <c r="H375" s="358"/>
      <c r="I375" s="359"/>
      <c r="J375" s="127"/>
      <c r="K375" s="127"/>
      <c r="L375" s="127"/>
      <c r="M375" s="127"/>
      <c r="N375" s="127"/>
      <c r="O375" s="127"/>
      <c r="P375" s="127"/>
      <c r="Q375" s="127"/>
      <c r="R375" s="127"/>
      <c r="S375" s="127"/>
      <c r="T375" s="127"/>
      <c r="U375" s="127"/>
      <c r="V375" s="127"/>
      <c r="W375" s="127"/>
      <c r="X375" s="127"/>
      <c r="Y375" s="127"/>
      <c r="Z375" s="127"/>
      <c r="AA375" s="127"/>
      <c r="AB375" s="127"/>
      <c r="AC375" s="127"/>
      <c r="AD375" s="127"/>
      <c r="AE375" s="127"/>
      <c r="AF375" s="127"/>
      <c r="AG375" s="127"/>
      <c r="AH375" s="127"/>
      <c r="AI375" s="127"/>
      <c r="AJ375" s="127"/>
      <c r="AK375" s="127"/>
      <c r="AL375" s="127"/>
      <c r="AM375" s="127"/>
    </row>
    <row r="376" spans="1:39">
      <c r="A376" s="127"/>
      <c r="B376" s="127"/>
      <c r="C376" s="140"/>
      <c r="D376" s="127"/>
      <c r="E376" s="141"/>
      <c r="F376" s="331"/>
      <c r="G376" s="127"/>
      <c r="H376" s="358"/>
      <c r="I376" s="359"/>
      <c r="J376" s="127"/>
      <c r="K376" s="127"/>
      <c r="L376" s="127"/>
      <c r="M376" s="127"/>
      <c r="N376" s="127"/>
      <c r="O376" s="127"/>
      <c r="P376" s="127"/>
      <c r="Q376" s="127"/>
      <c r="R376" s="127"/>
      <c r="S376" s="127"/>
      <c r="T376" s="127"/>
      <c r="U376" s="127"/>
      <c r="V376" s="127"/>
      <c r="W376" s="127"/>
      <c r="X376" s="127"/>
      <c r="Y376" s="127"/>
      <c r="Z376" s="127"/>
      <c r="AA376" s="127"/>
      <c r="AB376" s="127"/>
      <c r="AC376" s="127"/>
      <c r="AD376" s="127"/>
      <c r="AE376" s="127"/>
      <c r="AF376" s="127"/>
      <c r="AG376" s="127"/>
      <c r="AH376" s="127"/>
      <c r="AI376" s="127"/>
      <c r="AJ376" s="127"/>
      <c r="AK376" s="127"/>
      <c r="AL376" s="127"/>
      <c r="AM376" s="127"/>
    </row>
    <row r="377" spans="1:39">
      <c r="A377" s="127"/>
      <c r="B377" s="127"/>
      <c r="C377" s="140"/>
      <c r="D377" s="127"/>
      <c r="E377" s="141"/>
      <c r="F377" s="331"/>
      <c r="G377" s="127"/>
      <c r="H377" s="358"/>
      <c r="I377" s="359"/>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c r="AG377" s="127"/>
      <c r="AH377" s="127"/>
      <c r="AI377" s="127"/>
      <c r="AJ377" s="127"/>
      <c r="AK377" s="127"/>
      <c r="AL377" s="127"/>
      <c r="AM377" s="127"/>
    </row>
    <row r="378" spans="1:39">
      <c r="A378" s="127"/>
      <c r="B378" s="127"/>
      <c r="C378" s="140"/>
      <c r="D378" s="127"/>
      <c r="E378" s="141"/>
      <c r="F378" s="331"/>
      <c r="G378" s="127"/>
      <c r="H378" s="358"/>
      <c r="I378" s="359"/>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row>
    <row r="379" spans="1:39">
      <c r="A379" s="127"/>
      <c r="B379" s="127"/>
      <c r="C379" s="140"/>
      <c r="D379" s="127"/>
      <c r="E379" s="141"/>
      <c r="F379" s="331"/>
      <c r="G379" s="127"/>
      <c r="H379" s="358"/>
      <c r="I379" s="359"/>
      <c r="J379" s="127"/>
      <c r="K379" s="127"/>
      <c r="L379" s="127"/>
      <c r="M379" s="127"/>
      <c r="N379" s="127"/>
      <c r="O379" s="127"/>
      <c r="P379" s="127"/>
      <c r="Q379" s="127"/>
      <c r="R379" s="127"/>
      <c r="S379" s="127"/>
      <c r="T379" s="127"/>
      <c r="U379" s="127"/>
      <c r="V379" s="127"/>
      <c r="W379" s="127"/>
      <c r="X379" s="127"/>
      <c r="Y379" s="127"/>
      <c r="Z379" s="127"/>
      <c r="AA379" s="127"/>
      <c r="AB379" s="127"/>
      <c r="AC379" s="127"/>
      <c r="AD379" s="127"/>
      <c r="AE379" s="127"/>
      <c r="AF379" s="127"/>
      <c r="AG379" s="127"/>
      <c r="AH379" s="127"/>
      <c r="AI379" s="127"/>
      <c r="AJ379" s="127"/>
      <c r="AK379" s="127"/>
      <c r="AL379" s="127"/>
      <c r="AM379" s="127"/>
    </row>
    <row r="380" spans="1:39">
      <c r="A380" s="127"/>
      <c r="B380" s="127"/>
      <c r="C380" s="140"/>
      <c r="D380" s="127"/>
      <c r="E380" s="141"/>
      <c r="F380" s="331"/>
      <c r="G380" s="127"/>
      <c r="H380" s="358"/>
      <c r="I380" s="359"/>
      <c r="J380" s="127"/>
      <c r="K380" s="127"/>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row>
    <row r="381" spans="1:39">
      <c r="A381" s="127"/>
      <c r="B381" s="127"/>
      <c r="C381" s="140"/>
      <c r="D381" s="127"/>
      <c r="E381" s="141"/>
      <c r="F381" s="331"/>
      <c r="G381" s="127"/>
      <c r="H381" s="358"/>
      <c r="I381" s="359"/>
      <c r="J381" s="127"/>
      <c r="K381" s="127"/>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row>
    <row r="382" spans="1:39">
      <c r="A382" s="127"/>
      <c r="B382" s="127"/>
      <c r="C382" s="140"/>
      <c r="D382" s="127"/>
      <c r="E382" s="141"/>
      <c r="F382" s="331"/>
      <c r="G382" s="127"/>
      <c r="H382" s="358"/>
      <c r="I382" s="359"/>
      <c r="J382" s="127"/>
      <c r="K382" s="127"/>
      <c r="L382" s="127"/>
      <c r="M382" s="127"/>
      <c r="N382" s="127"/>
      <c r="O382" s="127"/>
      <c r="P382" s="127"/>
      <c r="Q382" s="127"/>
      <c r="R382" s="127"/>
      <c r="S382" s="127"/>
      <c r="T382" s="127"/>
      <c r="U382" s="127"/>
      <c r="V382" s="127"/>
      <c r="W382" s="127"/>
      <c r="X382" s="127"/>
      <c r="Y382" s="127"/>
      <c r="Z382" s="127"/>
      <c r="AA382" s="127"/>
      <c r="AB382" s="127"/>
      <c r="AC382" s="127"/>
      <c r="AD382" s="127"/>
      <c r="AE382" s="127"/>
      <c r="AF382" s="127"/>
      <c r="AG382" s="127"/>
      <c r="AH382" s="127"/>
      <c r="AI382" s="127"/>
      <c r="AJ382" s="127"/>
      <c r="AK382" s="127"/>
      <c r="AL382" s="127"/>
      <c r="AM382" s="127"/>
    </row>
    <row r="383" spans="1:39">
      <c r="A383" s="127"/>
      <c r="B383" s="127"/>
      <c r="C383" s="140"/>
      <c r="D383" s="127"/>
      <c r="E383" s="141"/>
      <c r="F383" s="331"/>
      <c r="G383" s="127"/>
      <c r="H383" s="358"/>
      <c r="I383" s="359"/>
      <c r="J383" s="127"/>
      <c r="K383" s="127"/>
      <c r="L383" s="127"/>
      <c r="M383" s="127"/>
      <c r="N383" s="127"/>
      <c r="O383" s="127"/>
      <c r="P383" s="127"/>
      <c r="Q383" s="127"/>
      <c r="R383" s="127"/>
      <c r="S383" s="127"/>
      <c r="T383" s="127"/>
      <c r="U383" s="127"/>
      <c r="V383" s="127"/>
      <c r="W383" s="127"/>
      <c r="X383" s="127"/>
      <c r="Y383" s="127"/>
      <c r="Z383" s="127"/>
      <c r="AA383" s="127"/>
      <c r="AB383" s="127"/>
      <c r="AC383" s="127"/>
      <c r="AD383" s="127"/>
      <c r="AE383" s="127"/>
      <c r="AF383" s="127"/>
      <c r="AG383" s="127"/>
      <c r="AH383" s="127"/>
      <c r="AI383" s="127"/>
      <c r="AJ383" s="127"/>
      <c r="AK383" s="127"/>
      <c r="AL383" s="127"/>
      <c r="AM383" s="127"/>
    </row>
    <row r="384" spans="1:39">
      <c r="A384" s="127"/>
      <c r="B384" s="127"/>
      <c r="C384" s="140"/>
      <c r="D384" s="127"/>
      <c r="E384" s="141"/>
      <c r="F384" s="331"/>
      <c r="G384" s="127"/>
      <c r="H384" s="358"/>
      <c r="I384" s="359"/>
      <c r="J384" s="127"/>
      <c r="K384" s="127"/>
      <c r="L384" s="127"/>
      <c r="M384" s="127"/>
      <c r="N384" s="127"/>
      <c r="O384" s="127"/>
      <c r="P384" s="127"/>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row>
    <row r="385" spans="1:39">
      <c r="A385" s="127"/>
      <c r="B385" s="127"/>
      <c r="C385" s="140"/>
      <c r="D385" s="127"/>
      <c r="E385" s="141"/>
      <c r="F385" s="331"/>
      <c r="G385" s="127"/>
      <c r="H385" s="358"/>
      <c r="I385" s="359"/>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c r="AG385" s="127"/>
      <c r="AH385" s="127"/>
      <c r="AI385" s="127"/>
      <c r="AJ385" s="127"/>
      <c r="AK385" s="127"/>
      <c r="AL385" s="127"/>
      <c r="AM385" s="127"/>
    </row>
    <row r="386" spans="1:39">
      <c r="A386" s="127"/>
      <c r="B386" s="127"/>
      <c r="C386" s="140"/>
      <c r="D386" s="127"/>
      <c r="E386" s="141"/>
      <c r="F386" s="331"/>
      <c r="G386" s="127"/>
      <c r="H386" s="358"/>
      <c r="I386" s="359"/>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c r="AG386" s="127"/>
      <c r="AH386" s="127"/>
      <c r="AI386" s="127"/>
      <c r="AJ386" s="127"/>
      <c r="AK386" s="127"/>
      <c r="AL386" s="127"/>
      <c r="AM386" s="127"/>
    </row>
    <row r="387" spans="1:39">
      <c r="A387" s="127"/>
      <c r="B387" s="127"/>
      <c r="C387" s="140"/>
      <c r="D387" s="127"/>
      <c r="E387" s="141"/>
      <c r="F387" s="331"/>
      <c r="G387" s="127"/>
      <c r="H387" s="358"/>
      <c r="I387" s="359"/>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row>
    <row r="388" spans="1:39">
      <c r="A388" s="127"/>
      <c r="B388" s="127"/>
      <c r="C388" s="140"/>
      <c r="D388" s="127"/>
      <c r="E388" s="141"/>
      <c r="F388" s="331"/>
      <c r="G388" s="127"/>
      <c r="H388" s="358"/>
      <c r="I388" s="359"/>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c r="AM388" s="127"/>
    </row>
    <row r="389" spans="1:39">
      <c r="A389" s="127"/>
      <c r="B389" s="127"/>
      <c r="C389" s="140"/>
      <c r="D389" s="127"/>
      <c r="E389" s="141"/>
      <c r="F389" s="331"/>
      <c r="G389" s="127"/>
      <c r="H389" s="358"/>
      <c r="I389" s="359"/>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row>
    <row r="390" spans="1:39">
      <c r="A390" s="127"/>
      <c r="B390" s="127"/>
      <c r="C390" s="140"/>
      <c r="D390" s="127"/>
      <c r="E390" s="141"/>
      <c r="F390" s="331"/>
      <c r="G390" s="127"/>
      <c r="H390" s="358"/>
      <c r="I390" s="359"/>
      <c r="J390" s="127"/>
      <c r="K390" s="127"/>
      <c r="L390" s="127"/>
      <c r="M390" s="127"/>
      <c r="N390" s="127"/>
      <c r="O390" s="127"/>
      <c r="P390" s="127"/>
      <c r="Q390" s="127"/>
      <c r="R390" s="127"/>
      <c r="S390" s="127"/>
      <c r="T390" s="127"/>
      <c r="U390" s="127"/>
      <c r="V390" s="127"/>
      <c r="W390" s="127"/>
      <c r="X390" s="127"/>
      <c r="Y390" s="127"/>
      <c r="Z390" s="127"/>
      <c r="AA390" s="127"/>
      <c r="AB390" s="127"/>
      <c r="AC390" s="127"/>
      <c r="AD390" s="127"/>
      <c r="AE390" s="127"/>
      <c r="AF390" s="127"/>
      <c r="AG390" s="127"/>
      <c r="AH390" s="127"/>
      <c r="AI390" s="127"/>
      <c r="AJ390" s="127"/>
      <c r="AK390" s="127"/>
      <c r="AL390" s="127"/>
      <c r="AM390" s="127"/>
    </row>
    <row r="391" spans="1:39">
      <c r="A391" s="127"/>
      <c r="B391" s="127"/>
      <c r="C391" s="140"/>
      <c r="D391" s="127"/>
      <c r="E391" s="141"/>
      <c r="F391" s="331"/>
      <c r="G391" s="127"/>
      <c r="H391" s="358"/>
      <c r="I391" s="359"/>
      <c r="J391" s="127"/>
      <c r="K391" s="127"/>
      <c r="L391" s="127"/>
      <c r="M391" s="127"/>
      <c r="N391" s="127"/>
      <c r="O391" s="127"/>
      <c r="P391" s="127"/>
      <c r="Q391" s="127"/>
      <c r="R391" s="127"/>
      <c r="S391" s="127"/>
      <c r="T391" s="127"/>
      <c r="U391" s="127"/>
      <c r="V391" s="127"/>
      <c r="W391" s="127"/>
      <c r="X391" s="127"/>
      <c r="Y391" s="127"/>
      <c r="Z391" s="127"/>
      <c r="AA391" s="127"/>
      <c r="AB391" s="127"/>
      <c r="AC391" s="127"/>
      <c r="AD391" s="127"/>
      <c r="AE391" s="127"/>
      <c r="AF391" s="127"/>
      <c r="AG391" s="127"/>
      <c r="AH391" s="127"/>
      <c r="AI391" s="127"/>
      <c r="AJ391" s="127"/>
      <c r="AK391" s="127"/>
      <c r="AL391" s="127"/>
      <c r="AM391" s="127"/>
    </row>
    <row r="392" spans="1:39">
      <c r="A392" s="127"/>
      <c r="B392" s="127"/>
      <c r="C392" s="140"/>
      <c r="D392" s="127"/>
      <c r="E392" s="141"/>
      <c r="F392" s="331"/>
      <c r="G392" s="127"/>
      <c r="H392" s="358"/>
      <c r="I392" s="359"/>
      <c r="J392" s="127"/>
      <c r="K392" s="127"/>
      <c r="L392" s="127"/>
      <c r="M392" s="127"/>
      <c r="N392" s="127"/>
      <c r="O392" s="127"/>
      <c r="P392" s="127"/>
      <c r="Q392" s="127"/>
      <c r="R392" s="127"/>
      <c r="S392" s="127"/>
      <c r="T392" s="127"/>
      <c r="U392" s="127"/>
      <c r="V392" s="127"/>
      <c r="W392" s="127"/>
      <c r="X392" s="127"/>
      <c r="Y392" s="127"/>
      <c r="Z392" s="127"/>
      <c r="AA392" s="127"/>
      <c r="AB392" s="127"/>
      <c r="AC392" s="127"/>
      <c r="AD392" s="127"/>
      <c r="AE392" s="127"/>
      <c r="AF392" s="127"/>
      <c r="AG392" s="127"/>
      <c r="AH392" s="127"/>
      <c r="AI392" s="127"/>
      <c r="AJ392" s="127"/>
      <c r="AK392" s="127"/>
      <c r="AL392" s="127"/>
      <c r="AM392" s="127"/>
    </row>
    <row r="393" spans="1:39">
      <c r="A393" s="127"/>
      <c r="B393" s="127"/>
      <c r="C393" s="140"/>
      <c r="D393" s="127"/>
      <c r="E393" s="141"/>
      <c r="F393" s="331"/>
      <c r="G393" s="127"/>
      <c r="H393" s="358"/>
      <c r="I393" s="359"/>
      <c r="J393" s="127"/>
      <c r="K393" s="127"/>
      <c r="L393" s="127"/>
      <c r="M393" s="127"/>
      <c r="N393" s="127"/>
      <c r="O393" s="127"/>
      <c r="P393" s="127"/>
      <c r="Q393" s="127"/>
      <c r="R393" s="127"/>
      <c r="S393" s="127"/>
      <c r="T393" s="127"/>
      <c r="U393" s="127"/>
      <c r="V393" s="127"/>
      <c r="W393" s="127"/>
      <c r="X393" s="127"/>
      <c r="Y393" s="127"/>
      <c r="Z393" s="127"/>
      <c r="AA393" s="127"/>
      <c r="AB393" s="127"/>
      <c r="AC393" s="127"/>
      <c r="AD393" s="127"/>
      <c r="AE393" s="127"/>
      <c r="AF393" s="127"/>
      <c r="AG393" s="127"/>
      <c r="AH393" s="127"/>
      <c r="AI393" s="127"/>
      <c r="AJ393" s="127"/>
      <c r="AK393" s="127"/>
      <c r="AL393" s="127"/>
      <c r="AM393" s="127"/>
    </row>
    <row r="394" spans="1:39">
      <c r="A394" s="127"/>
      <c r="B394" s="127"/>
      <c r="C394" s="140"/>
      <c r="D394" s="127"/>
      <c r="E394" s="141"/>
      <c r="F394" s="331"/>
      <c r="G394" s="127"/>
      <c r="H394" s="358"/>
      <c r="I394" s="359"/>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c r="AG394" s="127"/>
      <c r="AH394" s="127"/>
      <c r="AI394" s="127"/>
      <c r="AJ394" s="127"/>
      <c r="AK394" s="127"/>
      <c r="AL394" s="127"/>
      <c r="AM394" s="127"/>
    </row>
    <row r="395" spans="1:39">
      <c r="A395" s="127"/>
      <c r="B395" s="127"/>
      <c r="C395" s="140"/>
      <c r="D395" s="127"/>
      <c r="E395" s="141"/>
      <c r="F395" s="331"/>
      <c r="G395" s="127"/>
      <c r="H395" s="358"/>
      <c r="I395" s="359"/>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row>
    <row r="396" spans="1:39">
      <c r="A396" s="127"/>
      <c r="B396" s="127"/>
      <c r="C396" s="140"/>
      <c r="D396" s="127"/>
      <c r="E396" s="141"/>
      <c r="F396" s="331"/>
      <c r="G396" s="127"/>
      <c r="H396" s="358"/>
      <c r="I396" s="359"/>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c r="AG396" s="127"/>
      <c r="AH396" s="127"/>
      <c r="AI396" s="127"/>
      <c r="AJ396" s="127"/>
      <c r="AK396" s="127"/>
      <c r="AL396" s="127"/>
      <c r="AM396" s="127"/>
    </row>
    <row r="397" spans="1:39">
      <c r="A397" s="127"/>
      <c r="B397" s="127"/>
      <c r="C397" s="140"/>
      <c r="D397" s="127"/>
      <c r="E397" s="141"/>
      <c r="F397" s="331"/>
      <c r="G397" s="127"/>
      <c r="H397" s="358"/>
      <c r="I397" s="359"/>
      <c r="J397" s="127"/>
      <c r="K397" s="127"/>
      <c r="L397" s="127"/>
      <c r="M397" s="127"/>
      <c r="N397" s="127"/>
      <c r="O397" s="127"/>
      <c r="P397" s="127"/>
      <c r="Q397" s="127"/>
      <c r="R397" s="127"/>
      <c r="S397" s="127"/>
      <c r="T397" s="127"/>
      <c r="U397" s="127"/>
      <c r="V397" s="127"/>
      <c r="W397" s="127"/>
      <c r="X397" s="127"/>
      <c r="Y397" s="127"/>
      <c r="Z397" s="127"/>
      <c r="AA397" s="127"/>
      <c r="AB397" s="127"/>
      <c r="AC397" s="127"/>
      <c r="AD397" s="127"/>
      <c r="AE397" s="127"/>
      <c r="AF397" s="127"/>
      <c r="AG397" s="127"/>
      <c r="AH397" s="127"/>
      <c r="AI397" s="127"/>
      <c r="AJ397" s="127"/>
      <c r="AK397" s="127"/>
      <c r="AL397" s="127"/>
      <c r="AM397" s="127"/>
    </row>
    <row r="398" spans="1:39">
      <c r="A398" s="127"/>
      <c r="B398" s="127"/>
      <c r="C398" s="140"/>
      <c r="D398" s="127"/>
      <c r="E398" s="141"/>
      <c r="F398" s="331"/>
      <c r="G398" s="127"/>
      <c r="H398" s="358"/>
      <c r="I398" s="359"/>
      <c r="J398" s="127"/>
      <c r="K398" s="127"/>
      <c r="L398" s="127"/>
      <c r="M398" s="127"/>
      <c r="N398" s="127"/>
      <c r="O398" s="127"/>
      <c r="P398" s="127"/>
      <c r="Q398" s="127"/>
      <c r="R398" s="127"/>
      <c r="S398" s="127"/>
      <c r="T398" s="127"/>
      <c r="U398" s="127"/>
      <c r="V398" s="127"/>
      <c r="W398" s="127"/>
      <c r="X398" s="127"/>
      <c r="Y398" s="127"/>
      <c r="Z398" s="127"/>
      <c r="AA398" s="127"/>
      <c r="AB398" s="127"/>
      <c r="AC398" s="127"/>
      <c r="AD398" s="127"/>
      <c r="AE398" s="127"/>
      <c r="AF398" s="127"/>
      <c r="AG398" s="127"/>
      <c r="AH398" s="127"/>
      <c r="AI398" s="127"/>
      <c r="AJ398" s="127"/>
      <c r="AK398" s="127"/>
      <c r="AL398" s="127"/>
      <c r="AM398" s="127"/>
    </row>
    <row r="399" spans="1:39">
      <c r="A399" s="127"/>
      <c r="B399" s="127"/>
      <c r="C399" s="140"/>
      <c r="D399" s="127"/>
      <c r="E399" s="141"/>
      <c r="F399" s="331"/>
      <c r="G399" s="127"/>
      <c r="H399" s="358"/>
      <c r="I399" s="359"/>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row>
    <row r="400" spans="1:39">
      <c r="A400" s="127"/>
      <c r="B400" s="127"/>
      <c r="C400" s="140"/>
      <c r="D400" s="127"/>
      <c r="E400" s="141"/>
      <c r="F400" s="331"/>
      <c r="G400" s="127"/>
      <c r="H400" s="358"/>
      <c r="I400" s="359"/>
      <c r="J400" s="127"/>
      <c r="K400" s="127"/>
      <c r="L400" s="127"/>
      <c r="M400" s="127"/>
      <c r="N400" s="127"/>
      <c r="O400" s="127"/>
      <c r="P400" s="127"/>
      <c r="Q400" s="127"/>
      <c r="R400" s="127"/>
      <c r="S400" s="127"/>
      <c r="T400" s="127"/>
      <c r="U400" s="127"/>
      <c r="V400" s="127"/>
      <c r="W400" s="127"/>
      <c r="X400" s="127"/>
      <c r="Y400" s="127"/>
      <c r="Z400" s="127"/>
      <c r="AA400" s="127"/>
      <c r="AB400" s="127"/>
      <c r="AC400" s="127"/>
      <c r="AD400" s="127"/>
      <c r="AE400" s="127"/>
      <c r="AF400" s="127"/>
      <c r="AG400" s="127"/>
      <c r="AH400" s="127"/>
      <c r="AI400" s="127"/>
      <c r="AJ400" s="127"/>
      <c r="AK400" s="127"/>
      <c r="AL400" s="127"/>
      <c r="AM400" s="127"/>
    </row>
    <row r="401" spans="1:39">
      <c r="A401" s="127"/>
      <c r="B401" s="127"/>
      <c r="C401" s="140"/>
      <c r="D401" s="127"/>
      <c r="E401" s="141"/>
      <c r="F401" s="331"/>
      <c r="G401" s="127"/>
      <c r="H401" s="358"/>
      <c r="I401" s="359"/>
      <c r="J401" s="127"/>
      <c r="K401" s="127"/>
      <c r="L401" s="127"/>
      <c r="M401" s="127"/>
      <c r="N401" s="127"/>
      <c r="O401" s="127"/>
      <c r="P401" s="127"/>
      <c r="Q401" s="127"/>
      <c r="R401" s="127"/>
      <c r="S401" s="127"/>
      <c r="T401" s="127"/>
      <c r="U401" s="127"/>
      <c r="V401" s="127"/>
      <c r="W401" s="127"/>
      <c r="X401" s="127"/>
      <c r="Y401" s="127"/>
      <c r="Z401" s="127"/>
      <c r="AA401" s="127"/>
      <c r="AB401" s="127"/>
      <c r="AC401" s="127"/>
      <c r="AD401" s="127"/>
      <c r="AE401" s="127"/>
      <c r="AF401" s="127"/>
      <c r="AG401" s="127"/>
      <c r="AH401" s="127"/>
      <c r="AI401" s="127"/>
      <c r="AJ401" s="127"/>
      <c r="AK401" s="127"/>
      <c r="AL401" s="127"/>
      <c r="AM401" s="127"/>
    </row>
    <row r="402" spans="1:39">
      <c r="A402" s="127"/>
      <c r="B402" s="127"/>
      <c r="C402" s="140"/>
      <c r="D402" s="127"/>
      <c r="E402" s="141"/>
      <c r="F402" s="331"/>
      <c r="G402" s="127"/>
      <c r="H402" s="358"/>
      <c r="I402" s="359"/>
      <c r="J402" s="127"/>
      <c r="K402" s="127"/>
      <c r="L402" s="127"/>
      <c r="M402" s="127"/>
      <c r="N402" s="127"/>
      <c r="O402" s="127"/>
      <c r="P402" s="127"/>
      <c r="Q402" s="127"/>
      <c r="R402" s="127"/>
      <c r="S402" s="127"/>
      <c r="T402" s="127"/>
      <c r="U402" s="127"/>
      <c r="V402" s="127"/>
      <c r="W402" s="127"/>
      <c r="X402" s="127"/>
      <c r="Y402" s="127"/>
      <c r="Z402" s="127"/>
      <c r="AA402" s="127"/>
      <c r="AB402" s="127"/>
      <c r="AC402" s="127"/>
      <c r="AD402" s="127"/>
      <c r="AE402" s="127"/>
      <c r="AF402" s="127"/>
      <c r="AG402" s="127"/>
      <c r="AH402" s="127"/>
      <c r="AI402" s="127"/>
      <c r="AJ402" s="127"/>
      <c r="AK402" s="127"/>
      <c r="AL402" s="127"/>
      <c r="AM402" s="127"/>
    </row>
    <row r="403" spans="1:39">
      <c r="A403" s="127"/>
      <c r="B403" s="127"/>
      <c r="C403" s="140"/>
      <c r="D403" s="127"/>
      <c r="E403" s="141"/>
      <c r="F403" s="331"/>
      <c r="G403" s="127"/>
      <c r="H403" s="358"/>
      <c r="I403" s="359"/>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c r="AG403" s="127"/>
      <c r="AH403" s="127"/>
      <c r="AI403" s="127"/>
      <c r="AJ403" s="127"/>
      <c r="AK403" s="127"/>
      <c r="AL403" s="127"/>
      <c r="AM403" s="127"/>
    </row>
    <row r="404" spans="1:39">
      <c r="A404" s="127"/>
      <c r="B404" s="127"/>
      <c r="C404" s="140"/>
      <c r="D404" s="127"/>
      <c r="E404" s="141"/>
      <c r="F404" s="331"/>
      <c r="G404" s="127"/>
      <c r="H404" s="358"/>
      <c r="I404" s="359"/>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c r="AG404" s="127"/>
      <c r="AH404" s="127"/>
      <c r="AI404" s="127"/>
      <c r="AJ404" s="127"/>
      <c r="AK404" s="127"/>
      <c r="AL404" s="127"/>
      <c r="AM404" s="127"/>
    </row>
    <row r="405" spans="1:39">
      <c r="A405" s="127"/>
      <c r="B405" s="127"/>
      <c r="C405" s="140"/>
      <c r="D405" s="127"/>
      <c r="E405" s="141"/>
      <c r="F405" s="331"/>
      <c r="G405" s="127"/>
      <c r="H405" s="358"/>
      <c r="I405" s="359"/>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c r="AG405" s="127"/>
      <c r="AH405" s="127"/>
      <c r="AI405" s="127"/>
      <c r="AJ405" s="127"/>
      <c r="AK405" s="127"/>
      <c r="AL405" s="127"/>
      <c r="AM405" s="127"/>
    </row>
    <row r="406" spans="1:39">
      <c r="A406" s="127"/>
      <c r="B406" s="127"/>
      <c r="C406" s="140"/>
      <c r="D406" s="127"/>
      <c r="E406" s="141"/>
      <c r="F406" s="331"/>
      <c r="G406" s="127"/>
      <c r="H406" s="358"/>
      <c r="I406" s="359"/>
      <c r="J406" s="127"/>
      <c r="K406" s="127"/>
      <c r="L406" s="127"/>
      <c r="M406" s="127"/>
      <c r="N406" s="127"/>
      <c r="O406" s="127"/>
      <c r="P406" s="127"/>
      <c r="Q406" s="127"/>
      <c r="R406" s="127"/>
      <c r="S406" s="127"/>
      <c r="T406" s="127"/>
      <c r="U406" s="127"/>
      <c r="V406" s="127"/>
      <c r="W406" s="127"/>
      <c r="X406" s="127"/>
      <c r="Y406" s="127"/>
      <c r="Z406" s="127"/>
      <c r="AA406" s="127"/>
      <c r="AB406" s="127"/>
      <c r="AC406" s="127"/>
      <c r="AD406" s="127"/>
      <c r="AE406" s="127"/>
      <c r="AF406" s="127"/>
      <c r="AG406" s="127"/>
      <c r="AH406" s="127"/>
      <c r="AI406" s="127"/>
      <c r="AJ406" s="127"/>
      <c r="AK406" s="127"/>
      <c r="AL406" s="127"/>
      <c r="AM406" s="127"/>
    </row>
    <row r="407" spans="1:39">
      <c r="A407" s="127"/>
      <c r="B407" s="127"/>
      <c r="C407" s="140"/>
      <c r="D407" s="127"/>
      <c r="E407" s="141"/>
      <c r="F407" s="331"/>
      <c r="G407" s="127"/>
      <c r="H407" s="358"/>
      <c r="I407" s="359"/>
      <c r="J407" s="127"/>
      <c r="K407" s="127"/>
      <c r="L407" s="127"/>
      <c r="M407" s="127"/>
      <c r="N407" s="127"/>
      <c r="O407" s="127"/>
      <c r="P407" s="127"/>
      <c r="Q407" s="127"/>
      <c r="R407" s="127"/>
      <c r="S407" s="127"/>
      <c r="T407" s="127"/>
      <c r="U407" s="127"/>
      <c r="V407" s="127"/>
      <c r="W407" s="127"/>
      <c r="X407" s="127"/>
      <c r="Y407" s="127"/>
      <c r="Z407" s="127"/>
      <c r="AA407" s="127"/>
      <c r="AB407" s="127"/>
      <c r="AC407" s="127"/>
      <c r="AD407" s="127"/>
      <c r="AE407" s="127"/>
      <c r="AF407" s="127"/>
      <c r="AG407" s="127"/>
      <c r="AH407" s="127"/>
      <c r="AI407" s="127"/>
      <c r="AJ407" s="127"/>
      <c r="AK407" s="127"/>
      <c r="AL407" s="127"/>
      <c r="AM407" s="127"/>
    </row>
    <row r="408" spans="1:39">
      <c r="A408" s="127"/>
      <c r="B408" s="127"/>
      <c r="C408" s="140"/>
      <c r="D408" s="127"/>
      <c r="E408" s="141"/>
      <c r="F408" s="331"/>
      <c r="G408" s="127"/>
      <c r="H408" s="358"/>
      <c r="I408" s="359"/>
      <c r="J408" s="127"/>
      <c r="K408" s="127"/>
      <c r="L408" s="127"/>
      <c r="M408" s="127"/>
      <c r="N408" s="127"/>
      <c r="O408" s="127"/>
      <c r="P408" s="127"/>
      <c r="Q408" s="127"/>
      <c r="R408" s="127"/>
      <c r="S408" s="127"/>
      <c r="T408" s="127"/>
      <c r="U408" s="127"/>
      <c r="V408" s="127"/>
      <c r="W408" s="127"/>
      <c r="X408" s="127"/>
      <c r="Y408" s="127"/>
      <c r="Z408" s="127"/>
      <c r="AA408" s="127"/>
      <c r="AB408" s="127"/>
      <c r="AC408" s="127"/>
      <c r="AD408" s="127"/>
      <c r="AE408" s="127"/>
      <c r="AF408" s="127"/>
      <c r="AG408" s="127"/>
      <c r="AH408" s="127"/>
      <c r="AI408" s="127"/>
      <c r="AJ408" s="127"/>
      <c r="AK408" s="127"/>
      <c r="AL408" s="127"/>
      <c r="AM408" s="127"/>
    </row>
    <row r="409" spans="1:39">
      <c r="A409" s="127"/>
      <c r="B409" s="127"/>
      <c r="C409" s="140"/>
      <c r="D409" s="127"/>
      <c r="E409" s="141"/>
      <c r="F409" s="331"/>
      <c r="G409" s="127"/>
      <c r="H409" s="358"/>
      <c r="I409" s="359"/>
      <c r="J409" s="127"/>
      <c r="K409" s="127"/>
      <c r="L409" s="127"/>
      <c r="M409" s="127"/>
      <c r="N409" s="127"/>
      <c r="O409" s="127"/>
      <c r="P409" s="127"/>
      <c r="Q409" s="127"/>
      <c r="R409" s="127"/>
      <c r="S409" s="127"/>
      <c r="T409" s="127"/>
      <c r="U409" s="127"/>
      <c r="V409" s="127"/>
      <c r="W409" s="127"/>
      <c r="X409" s="127"/>
      <c r="Y409" s="127"/>
      <c r="Z409" s="127"/>
      <c r="AA409" s="127"/>
      <c r="AB409" s="127"/>
      <c r="AC409" s="127"/>
      <c r="AD409" s="127"/>
      <c r="AE409" s="127"/>
      <c r="AF409" s="127"/>
      <c r="AG409" s="127"/>
      <c r="AH409" s="127"/>
      <c r="AI409" s="127"/>
      <c r="AJ409" s="127"/>
      <c r="AK409" s="127"/>
      <c r="AL409" s="127"/>
      <c r="AM409" s="127"/>
    </row>
    <row r="410" spans="1:39">
      <c r="A410" s="127"/>
      <c r="B410" s="127"/>
      <c r="C410" s="140"/>
      <c r="D410" s="127"/>
      <c r="E410" s="141"/>
      <c r="F410" s="331"/>
      <c r="G410" s="127"/>
      <c r="H410" s="358"/>
      <c r="I410" s="359"/>
      <c r="J410" s="127"/>
      <c r="K410" s="127"/>
      <c r="L410" s="127"/>
      <c r="M410" s="127"/>
      <c r="N410" s="127"/>
      <c r="O410" s="127"/>
      <c r="P410" s="127"/>
      <c r="Q410" s="127"/>
      <c r="R410" s="127"/>
      <c r="S410" s="127"/>
      <c r="T410" s="127"/>
      <c r="U410" s="127"/>
      <c r="V410" s="127"/>
      <c r="W410" s="127"/>
      <c r="X410" s="127"/>
      <c r="Y410" s="127"/>
      <c r="Z410" s="127"/>
      <c r="AA410" s="127"/>
      <c r="AB410" s="127"/>
      <c r="AC410" s="127"/>
      <c r="AD410" s="127"/>
      <c r="AE410" s="127"/>
      <c r="AF410" s="127"/>
      <c r="AG410" s="127"/>
      <c r="AH410" s="127"/>
      <c r="AI410" s="127"/>
      <c r="AJ410" s="127"/>
      <c r="AK410" s="127"/>
      <c r="AL410" s="127"/>
      <c r="AM410" s="127"/>
    </row>
    <row r="411" spans="1:39">
      <c r="A411" s="127"/>
      <c r="B411" s="127"/>
      <c r="C411" s="140"/>
      <c r="D411" s="127"/>
      <c r="E411" s="141"/>
      <c r="F411" s="331"/>
      <c r="G411" s="127"/>
      <c r="H411" s="358"/>
      <c r="I411" s="359"/>
      <c r="J411" s="127"/>
      <c r="K411" s="127"/>
      <c r="L411" s="127"/>
      <c r="M411" s="127"/>
      <c r="N411" s="127"/>
      <c r="O411" s="127"/>
      <c r="P411" s="127"/>
      <c r="Q411" s="127"/>
      <c r="R411" s="127"/>
      <c r="S411" s="127"/>
      <c r="T411" s="127"/>
      <c r="U411" s="127"/>
      <c r="V411" s="127"/>
      <c r="W411" s="127"/>
      <c r="X411" s="127"/>
      <c r="Y411" s="127"/>
      <c r="Z411" s="127"/>
      <c r="AA411" s="127"/>
      <c r="AB411" s="127"/>
      <c r="AC411" s="127"/>
      <c r="AD411" s="127"/>
      <c r="AE411" s="127"/>
      <c r="AF411" s="127"/>
      <c r="AG411" s="127"/>
      <c r="AH411" s="127"/>
      <c r="AI411" s="127"/>
      <c r="AJ411" s="127"/>
      <c r="AK411" s="127"/>
      <c r="AL411" s="127"/>
      <c r="AM411" s="127"/>
    </row>
    <row r="412" spans="1:39">
      <c r="A412" s="127"/>
      <c r="B412" s="127"/>
      <c r="C412" s="140"/>
      <c r="D412" s="127"/>
      <c r="E412" s="141"/>
      <c r="F412" s="331"/>
      <c r="G412" s="127"/>
      <c r="H412" s="358"/>
      <c r="I412" s="359"/>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row>
    <row r="413" spans="1:39">
      <c r="A413" s="127"/>
      <c r="B413" s="127"/>
      <c r="C413" s="140"/>
      <c r="D413" s="127"/>
      <c r="E413" s="141"/>
      <c r="F413" s="331"/>
      <c r="G413" s="127"/>
      <c r="H413" s="358"/>
      <c r="I413" s="359"/>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c r="AG413" s="127"/>
      <c r="AH413" s="127"/>
      <c r="AI413" s="127"/>
      <c r="AJ413" s="127"/>
      <c r="AK413" s="127"/>
      <c r="AL413" s="127"/>
      <c r="AM413" s="127"/>
    </row>
    <row r="414" spans="1:39">
      <c r="A414" s="127"/>
      <c r="B414" s="127"/>
      <c r="C414" s="140"/>
      <c r="D414" s="127"/>
      <c r="E414" s="141"/>
      <c r="F414" s="331"/>
      <c r="G414" s="127"/>
      <c r="H414" s="358"/>
      <c r="I414" s="359"/>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c r="AG414" s="127"/>
      <c r="AH414" s="127"/>
      <c r="AI414" s="127"/>
      <c r="AJ414" s="127"/>
      <c r="AK414" s="127"/>
      <c r="AL414" s="127"/>
      <c r="AM414" s="127"/>
    </row>
    <row r="415" spans="1:39">
      <c r="A415" s="127"/>
      <c r="B415" s="127"/>
      <c r="C415" s="140"/>
      <c r="D415" s="127"/>
      <c r="E415" s="141"/>
      <c r="F415" s="331"/>
      <c r="G415" s="127"/>
      <c r="H415" s="358"/>
      <c r="I415" s="359"/>
      <c r="J415" s="127"/>
      <c r="K415" s="127"/>
      <c r="L415" s="127"/>
      <c r="M415" s="127"/>
      <c r="N415" s="127"/>
      <c r="O415" s="127"/>
      <c r="P415" s="127"/>
      <c r="Q415" s="127"/>
      <c r="R415" s="127"/>
      <c r="S415" s="127"/>
      <c r="T415" s="127"/>
      <c r="U415" s="127"/>
      <c r="V415" s="127"/>
      <c r="W415" s="127"/>
      <c r="X415" s="127"/>
      <c r="Y415" s="127"/>
      <c r="Z415" s="127"/>
      <c r="AA415" s="127"/>
      <c r="AB415" s="127"/>
      <c r="AC415" s="127"/>
      <c r="AD415" s="127"/>
      <c r="AE415" s="127"/>
      <c r="AF415" s="127"/>
      <c r="AG415" s="127"/>
      <c r="AH415" s="127"/>
      <c r="AI415" s="127"/>
      <c r="AJ415" s="127"/>
      <c r="AK415" s="127"/>
      <c r="AL415" s="127"/>
      <c r="AM415" s="127"/>
    </row>
    <row r="416" spans="1:39">
      <c r="A416" s="127"/>
      <c r="B416" s="127"/>
      <c r="C416" s="140"/>
      <c r="D416" s="127"/>
      <c r="E416" s="141"/>
      <c r="F416" s="331"/>
      <c r="G416" s="127"/>
      <c r="H416" s="358"/>
      <c r="I416" s="359"/>
      <c r="J416" s="127"/>
      <c r="K416" s="127"/>
      <c r="L416" s="127"/>
      <c r="M416" s="127"/>
      <c r="N416" s="127"/>
      <c r="O416" s="127"/>
      <c r="P416" s="127"/>
      <c r="Q416" s="127"/>
      <c r="R416" s="127"/>
      <c r="S416" s="127"/>
      <c r="T416" s="127"/>
      <c r="U416" s="127"/>
      <c r="V416" s="127"/>
      <c r="W416" s="127"/>
      <c r="X416" s="127"/>
      <c r="Y416" s="127"/>
      <c r="Z416" s="127"/>
      <c r="AA416" s="127"/>
      <c r="AB416" s="127"/>
      <c r="AC416" s="127"/>
      <c r="AD416" s="127"/>
      <c r="AE416" s="127"/>
      <c r="AF416" s="127"/>
      <c r="AG416" s="127"/>
      <c r="AH416" s="127"/>
      <c r="AI416" s="127"/>
      <c r="AJ416" s="127"/>
      <c r="AK416" s="127"/>
      <c r="AL416" s="127"/>
      <c r="AM416" s="127"/>
    </row>
    <row r="417" spans="1:39">
      <c r="A417" s="127"/>
      <c r="B417" s="127"/>
      <c r="C417" s="140"/>
      <c r="D417" s="127"/>
      <c r="E417" s="141"/>
      <c r="F417" s="331"/>
      <c r="G417" s="127"/>
      <c r="H417" s="358"/>
      <c r="I417" s="359"/>
      <c r="J417" s="127"/>
      <c r="K417" s="127"/>
      <c r="L417" s="127"/>
      <c r="M417" s="127"/>
      <c r="N417" s="127"/>
      <c r="O417" s="127"/>
      <c r="P417" s="127"/>
      <c r="Q417" s="127"/>
      <c r="R417" s="127"/>
      <c r="S417" s="127"/>
      <c r="T417" s="127"/>
      <c r="U417" s="127"/>
      <c r="V417" s="127"/>
      <c r="W417" s="127"/>
      <c r="X417" s="127"/>
      <c r="Y417" s="127"/>
      <c r="Z417" s="127"/>
      <c r="AA417" s="127"/>
      <c r="AB417" s="127"/>
      <c r="AC417" s="127"/>
      <c r="AD417" s="127"/>
      <c r="AE417" s="127"/>
      <c r="AF417" s="127"/>
      <c r="AG417" s="127"/>
      <c r="AH417" s="127"/>
      <c r="AI417" s="127"/>
      <c r="AJ417" s="127"/>
      <c r="AK417" s="127"/>
      <c r="AL417" s="127"/>
      <c r="AM417" s="127"/>
    </row>
    <row r="418" spans="1:39">
      <c r="A418" s="127"/>
      <c r="B418" s="127"/>
      <c r="C418" s="140"/>
      <c r="D418" s="127"/>
      <c r="E418" s="141"/>
      <c r="F418" s="331"/>
      <c r="G418" s="127"/>
      <c r="H418" s="358"/>
      <c r="I418" s="359"/>
      <c r="J418" s="127"/>
      <c r="K418" s="127"/>
      <c r="L418" s="127"/>
      <c r="M418" s="127"/>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row>
    <row r="419" spans="1:39">
      <c r="A419" s="127"/>
      <c r="B419" s="127"/>
      <c r="C419" s="140"/>
      <c r="D419" s="127"/>
      <c r="E419" s="141"/>
      <c r="F419" s="331"/>
      <c r="G419" s="127"/>
      <c r="H419" s="358"/>
      <c r="I419" s="359"/>
      <c r="J419" s="127"/>
      <c r="K419" s="127"/>
      <c r="L419" s="127"/>
      <c r="M419" s="127"/>
      <c r="N419" s="127"/>
      <c r="O419" s="127"/>
      <c r="P419" s="127"/>
      <c r="Q419" s="127"/>
      <c r="R419" s="127"/>
      <c r="S419" s="127"/>
      <c r="T419" s="127"/>
      <c r="U419" s="127"/>
      <c r="V419" s="127"/>
      <c r="W419" s="127"/>
      <c r="X419" s="127"/>
      <c r="Y419" s="127"/>
      <c r="Z419" s="127"/>
      <c r="AA419" s="127"/>
      <c r="AB419" s="127"/>
      <c r="AC419" s="127"/>
      <c r="AD419" s="127"/>
      <c r="AE419" s="127"/>
      <c r="AF419" s="127"/>
      <c r="AG419" s="127"/>
      <c r="AH419" s="127"/>
      <c r="AI419" s="127"/>
      <c r="AJ419" s="127"/>
      <c r="AK419" s="127"/>
      <c r="AL419" s="127"/>
      <c r="AM419" s="127"/>
    </row>
    <row r="420" spans="1:39">
      <c r="A420" s="127"/>
      <c r="B420" s="127"/>
      <c r="C420" s="140"/>
      <c r="D420" s="127"/>
      <c r="E420" s="141"/>
      <c r="F420" s="331"/>
      <c r="G420" s="127"/>
      <c r="H420" s="358"/>
      <c r="I420" s="359"/>
      <c r="J420" s="127"/>
      <c r="K420" s="127"/>
      <c r="L420" s="127"/>
      <c r="M420" s="127"/>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row>
    <row r="421" spans="1:39">
      <c r="A421" s="127"/>
      <c r="B421" s="127"/>
      <c r="C421" s="140"/>
      <c r="D421" s="127"/>
      <c r="E421" s="141"/>
      <c r="F421" s="331"/>
      <c r="G421" s="127"/>
      <c r="H421" s="358"/>
      <c r="I421" s="359"/>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c r="AG421" s="127"/>
      <c r="AH421" s="127"/>
      <c r="AI421" s="127"/>
      <c r="AJ421" s="127"/>
      <c r="AK421" s="127"/>
      <c r="AL421" s="127"/>
      <c r="AM421" s="127"/>
    </row>
    <row r="422" spans="1:39">
      <c r="A422" s="127"/>
      <c r="B422" s="127"/>
      <c r="C422" s="140"/>
      <c r="D422" s="127"/>
      <c r="E422" s="141"/>
      <c r="F422" s="331"/>
      <c r="G422" s="127"/>
      <c r="H422" s="358"/>
      <c r="I422" s="359"/>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c r="AG422" s="127"/>
      <c r="AH422" s="127"/>
      <c r="AI422" s="127"/>
      <c r="AJ422" s="127"/>
      <c r="AK422" s="127"/>
      <c r="AL422" s="127"/>
      <c r="AM422" s="127"/>
    </row>
    <row r="423" spans="1:39">
      <c r="A423" s="127"/>
      <c r="B423" s="127"/>
      <c r="C423" s="140"/>
      <c r="D423" s="127"/>
      <c r="E423" s="141"/>
      <c r="F423" s="331"/>
      <c r="G423" s="127"/>
      <c r="H423" s="358"/>
      <c r="I423" s="359"/>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c r="AG423" s="127"/>
      <c r="AH423" s="127"/>
      <c r="AI423" s="127"/>
      <c r="AJ423" s="127"/>
      <c r="AK423" s="127"/>
      <c r="AL423" s="127"/>
      <c r="AM423" s="127"/>
    </row>
    <row r="424" spans="1:39">
      <c r="A424" s="127"/>
      <c r="B424" s="127"/>
      <c r="C424" s="140"/>
      <c r="D424" s="127"/>
      <c r="E424" s="141"/>
      <c r="F424" s="331"/>
      <c r="G424" s="127"/>
      <c r="H424" s="358"/>
      <c r="I424" s="359"/>
      <c r="J424" s="127"/>
      <c r="K424" s="127"/>
      <c r="L424" s="127"/>
      <c r="M424" s="127"/>
      <c r="N424" s="127"/>
      <c r="O424" s="127"/>
      <c r="P424" s="127"/>
      <c r="Q424" s="127"/>
      <c r="R424" s="127"/>
      <c r="S424" s="127"/>
      <c r="T424" s="127"/>
      <c r="U424" s="127"/>
      <c r="V424" s="127"/>
      <c r="W424" s="127"/>
      <c r="X424" s="127"/>
      <c r="Y424" s="127"/>
      <c r="Z424" s="127"/>
      <c r="AA424" s="127"/>
      <c r="AB424" s="127"/>
      <c r="AC424" s="127"/>
      <c r="AD424" s="127"/>
      <c r="AE424" s="127"/>
      <c r="AF424" s="127"/>
      <c r="AG424" s="127"/>
      <c r="AH424" s="127"/>
      <c r="AI424" s="127"/>
      <c r="AJ424" s="127"/>
      <c r="AK424" s="127"/>
      <c r="AL424" s="127"/>
      <c r="AM424" s="127"/>
    </row>
    <row r="425" spans="1:39">
      <c r="A425" s="127"/>
      <c r="B425" s="127"/>
      <c r="C425" s="140"/>
      <c r="D425" s="127"/>
      <c r="E425" s="141"/>
      <c r="F425" s="331"/>
      <c r="G425" s="127"/>
      <c r="H425" s="358"/>
      <c r="I425" s="359"/>
      <c r="J425" s="127"/>
      <c r="K425" s="127"/>
      <c r="L425" s="127"/>
      <c r="M425" s="127"/>
      <c r="N425" s="127"/>
      <c r="O425" s="127"/>
      <c r="P425" s="127"/>
      <c r="Q425" s="127"/>
      <c r="R425" s="127"/>
      <c r="S425" s="127"/>
      <c r="T425" s="127"/>
      <c r="U425" s="127"/>
      <c r="V425" s="127"/>
      <c r="W425" s="127"/>
      <c r="X425" s="127"/>
      <c r="Y425" s="127"/>
      <c r="Z425" s="127"/>
      <c r="AA425" s="127"/>
      <c r="AB425" s="127"/>
      <c r="AC425" s="127"/>
      <c r="AD425" s="127"/>
      <c r="AE425" s="127"/>
      <c r="AF425" s="127"/>
      <c r="AG425" s="127"/>
      <c r="AH425" s="127"/>
      <c r="AI425" s="127"/>
      <c r="AJ425" s="127"/>
      <c r="AK425" s="127"/>
      <c r="AL425" s="127"/>
      <c r="AM425" s="127"/>
    </row>
    <row r="426" spans="1:39">
      <c r="A426" s="127"/>
      <c r="B426" s="127"/>
      <c r="C426" s="140"/>
      <c r="D426" s="127"/>
      <c r="E426" s="141"/>
      <c r="F426" s="331"/>
      <c r="G426" s="127"/>
      <c r="H426" s="358"/>
      <c r="I426" s="359"/>
      <c r="J426" s="127"/>
      <c r="K426" s="127"/>
      <c r="L426" s="127"/>
      <c r="M426" s="127"/>
      <c r="N426" s="127"/>
      <c r="O426" s="127"/>
      <c r="P426" s="127"/>
      <c r="Q426" s="127"/>
      <c r="R426" s="127"/>
      <c r="S426" s="127"/>
      <c r="T426" s="127"/>
      <c r="U426" s="127"/>
      <c r="V426" s="127"/>
      <c r="W426" s="127"/>
      <c r="X426" s="127"/>
      <c r="Y426" s="127"/>
      <c r="Z426" s="127"/>
      <c r="AA426" s="127"/>
      <c r="AB426" s="127"/>
      <c r="AC426" s="127"/>
      <c r="AD426" s="127"/>
      <c r="AE426" s="127"/>
      <c r="AF426" s="127"/>
      <c r="AG426" s="127"/>
      <c r="AH426" s="127"/>
      <c r="AI426" s="127"/>
      <c r="AJ426" s="127"/>
      <c r="AK426" s="127"/>
      <c r="AL426" s="127"/>
      <c r="AM426" s="127"/>
    </row>
    <row r="427" spans="1:39">
      <c r="A427" s="127"/>
      <c r="B427" s="127"/>
      <c r="C427" s="140"/>
      <c r="D427" s="127"/>
      <c r="E427" s="141"/>
      <c r="F427" s="331"/>
      <c r="G427" s="127"/>
      <c r="H427" s="358"/>
      <c r="I427" s="359"/>
      <c r="J427" s="127"/>
      <c r="K427" s="127"/>
      <c r="L427" s="127"/>
      <c r="M427" s="127"/>
      <c r="N427" s="127"/>
      <c r="O427" s="127"/>
      <c r="P427" s="127"/>
      <c r="Q427" s="127"/>
      <c r="R427" s="127"/>
      <c r="S427" s="127"/>
      <c r="T427" s="127"/>
      <c r="U427" s="127"/>
      <c r="V427" s="127"/>
      <c r="W427" s="127"/>
      <c r="X427" s="127"/>
      <c r="Y427" s="127"/>
      <c r="Z427" s="127"/>
      <c r="AA427" s="127"/>
      <c r="AB427" s="127"/>
      <c r="AC427" s="127"/>
      <c r="AD427" s="127"/>
      <c r="AE427" s="127"/>
      <c r="AF427" s="127"/>
      <c r="AG427" s="127"/>
      <c r="AH427" s="127"/>
      <c r="AI427" s="127"/>
      <c r="AJ427" s="127"/>
      <c r="AK427" s="127"/>
      <c r="AL427" s="127"/>
      <c r="AM427" s="127"/>
    </row>
    <row r="428" spans="1:39">
      <c r="A428" s="127"/>
      <c r="B428" s="127"/>
      <c r="C428" s="140"/>
      <c r="D428" s="127"/>
      <c r="E428" s="141"/>
      <c r="F428" s="331"/>
      <c r="G428" s="127"/>
      <c r="H428" s="358"/>
      <c r="I428" s="359"/>
      <c r="J428" s="127"/>
      <c r="K428" s="127"/>
      <c r="L428" s="127"/>
      <c r="M428" s="127"/>
      <c r="N428" s="127"/>
      <c r="O428" s="127"/>
      <c r="P428" s="127"/>
      <c r="Q428" s="127"/>
      <c r="R428" s="127"/>
      <c r="S428" s="127"/>
      <c r="T428" s="127"/>
      <c r="U428" s="127"/>
      <c r="V428" s="127"/>
      <c r="W428" s="127"/>
      <c r="X428" s="127"/>
      <c r="Y428" s="127"/>
      <c r="Z428" s="127"/>
      <c r="AA428" s="127"/>
      <c r="AB428" s="127"/>
      <c r="AC428" s="127"/>
      <c r="AD428" s="127"/>
      <c r="AE428" s="127"/>
      <c r="AF428" s="127"/>
      <c r="AG428" s="127"/>
      <c r="AH428" s="127"/>
      <c r="AI428" s="127"/>
      <c r="AJ428" s="127"/>
      <c r="AK428" s="127"/>
      <c r="AL428" s="127"/>
      <c r="AM428" s="127"/>
    </row>
    <row r="429" spans="1:39">
      <c r="A429" s="127"/>
      <c r="B429" s="127"/>
      <c r="C429" s="140"/>
      <c r="D429" s="127"/>
      <c r="E429" s="141"/>
      <c r="F429" s="331"/>
      <c r="G429" s="127"/>
      <c r="H429" s="358"/>
      <c r="I429" s="359"/>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E429" s="127"/>
      <c r="AF429" s="127"/>
      <c r="AG429" s="127"/>
      <c r="AH429" s="127"/>
      <c r="AI429" s="127"/>
      <c r="AJ429" s="127"/>
      <c r="AK429" s="127"/>
      <c r="AL429" s="127"/>
      <c r="AM429" s="127"/>
    </row>
    <row r="430" spans="1:39">
      <c r="A430" s="127"/>
      <c r="B430" s="127"/>
      <c r="C430" s="140"/>
      <c r="D430" s="127"/>
      <c r="E430" s="141"/>
      <c r="F430" s="331"/>
      <c r="G430" s="127"/>
      <c r="H430" s="358"/>
      <c r="I430" s="359"/>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c r="AG430" s="127"/>
      <c r="AH430" s="127"/>
      <c r="AI430" s="127"/>
      <c r="AJ430" s="127"/>
      <c r="AK430" s="127"/>
      <c r="AL430" s="127"/>
      <c r="AM430" s="127"/>
    </row>
    <row r="431" spans="1:39">
      <c r="A431" s="127"/>
      <c r="B431" s="127"/>
      <c r="C431" s="140"/>
      <c r="D431" s="127"/>
      <c r="E431" s="141"/>
      <c r="F431" s="331"/>
      <c r="G431" s="127"/>
      <c r="H431" s="358"/>
      <c r="I431" s="359"/>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c r="AG431" s="127"/>
      <c r="AH431" s="127"/>
      <c r="AI431" s="127"/>
      <c r="AJ431" s="127"/>
      <c r="AK431" s="127"/>
      <c r="AL431" s="127"/>
      <c r="AM431" s="127"/>
    </row>
    <row r="432" spans="1:39">
      <c r="A432" s="127"/>
      <c r="B432" s="127"/>
      <c r="C432" s="140"/>
      <c r="D432" s="127"/>
      <c r="E432" s="141"/>
      <c r="F432" s="331"/>
      <c r="G432" s="127"/>
      <c r="H432" s="358"/>
      <c r="I432" s="359"/>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c r="AG432" s="127"/>
      <c r="AH432" s="127"/>
      <c r="AI432" s="127"/>
      <c r="AJ432" s="127"/>
      <c r="AK432" s="127"/>
      <c r="AL432" s="127"/>
      <c r="AM432" s="127"/>
    </row>
    <row r="433" spans="1:39">
      <c r="A433" s="127"/>
      <c r="B433" s="127"/>
      <c r="C433" s="140"/>
      <c r="D433" s="127"/>
      <c r="E433" s="141"/>
      <c r="F433" s="331"/>
      <c r="G433" s="127"/>
      <c r="H433" s="358"/>
      <c r="I433" s="359"/>
      <c r="J433" s="127"/>
      <c r="K433" s="127"/>
      <c r="L433" s="127"/>
      <c r="M433" s="127"/>
      <c r="N433" s="127"/>
      <c r="O433" s="127"/>
      <c r="P433" s="127"/>
      <c r="Q433" s="127"/>
      <c r="R433" s="127"/>
      <c r="S433" s="127"/>
      <c r="T433" s="127"/>
      <c r="U433" s="127"/>
      <c r="V433" s="127"/>
      <c r="W433" s="127"/>
      <c r="X433" s="127"/>
      <c r="Y433" s="127"/>
      <c r="Z433" s="127"/>
      <c r="AA433" s="127"/>
      <c r="AB433" s="127"/>
      <c r="AC433" s="127"/>
      <c r="AD433" s="127"/>
      <c r="AE433" s="127"/>
      <c r="AF433" s="127"/>
      <c r="AG433" s="127"/>
      <c r="AH433" s="127"/>
      <c r="AI433" s="127"/>
      <c r="AJ433" s="127"/>
      <c r="AK433" s="127"/>
      <c r="AL433" s="127"/>
      <c r="AM433" s="127"/>
    </row>
    <row r="434" spans="1:39">
      <c r="A434" s="127"/>
      <c r="B434" s="127"/>
      <c r="C434" s="140"/>
      <c r="D434" s="127"/>
      <c r="E434" s="141"/>
      <c r="F434" s="331"/>
      <c r="G434" s="127"/>
      <c r="H434" s="358"/>
      <c r="I434" s="359"/>
      <c r="J434" s="127"/>
      <c r="K434" s="127"/>
      <c r="L434" s="127"/>
      <c r="M434" s="127"/>
      <c r="N434" s="127"/>
      <c r="O434" s="127"/>
      <c r="P434" s="127"/>
      <c r="Q434" s="127"/>
      <c r="R434" s="127"/>
      <c r="S434" s="127"/>
      <c r="T434" s="127"/>
      <c r="U434" s="127"/>
      <c r="V434" s="127"/>
      <c r="W434" s="127"/>
      <c r="X434" s="127"/>
      <c r="Y434" s="127"/>
      <c r="Z434" s="127"/>
      <c r="AA434" s="127"/>
      <c r="AB434" s="127"/>
      <c r="AC434" s="127"/>
      <c r="AD434" s="127"/>
      <c r="AE434" s="127"/>
      <c r="AF434" s="127"/>
      <c r="AG434" s="127"/>
      <c r="AH434" s="127"/>
      <c r="AI434" s="127"/>
      <c r="AJ434" s="127"/>
      <c r="AK434" s="127"/>
      <c r="AL434" s="127"/>
      <c r="AM434" s="127"/>
    </row>
    <row r="435" spans="1:39">
      <c r="A435" s="127"/>
      <c r="B435" s="127"/>
      <c r="C435" s="140"/>
      <c r="D435" s="127"/>
      <c r="E435" s="141"/>
      <c r="F435" s="331"/>
      <c r="G435" s="127"/>
      <c r="H435" s="358"/>
      <c r="I435" s="359"/>
      <c r="J435" s="127"/>
      <c r="K435" s="127"/>
      <c r="L435" s="127"/>
      <c r="M435" s="127"/>
      <c r="N435" s="127"/>
      <c r="O435" s="127"/>
      <c r="P435" s="127"/>
      <c r="Q435" s="127"/>
      <c r="R435" s="127"/>
      <c r="S435" s="127"/>
      <c r="T435" s="127"/>
      <c r="U435" s="127"/>
      <c r="V435" s="127"/>
      <c r="W435" s="127"/>
      <c r="X435" s="127"/>
      <c r="Y435" s="127"/>
      <c r="Z435" s="127"/>
      <c r="AA435" s="127"/>
      <c r="AB435" s="127"/>
      <c r="AC435" s="127"/>
      <c r="AD435" s="127"/>
      <c r="AE435" s="127"/>
      <c r="AF435" s="127"/>
      <c r="AG435" s="127"/>
      <c r="AH435" s="127"/>
      <c r="AI435" s="127"/>
      <c r="AJ435" s="127"/>
      <c r="AK435" s="127"/>
      <c r="AL435" s="127"/>
      <c r="AM435" s="127"/>
    </row>
    <row r="436" spans="1:39">
      <c r="A436" s="127"/>
      <c r="B436" s="127"/>
      <c r="C436" s="140"/>
      <c r="D436" s="127"/>
      <c r="E436" s="141"/>
      <c r="F436" s="331"/>
      <c r="G436" s="127"/>
      <c r="H436" s="358"/>
      <c r="I436" s="359"/>
      <c r="J436" s="127"/>
      <c r="K436" s="127"/>
      <c r="L436" s="127"/>
      <c r="M436" s="127"/>
      <c r="N436" s="127"/>
      <c r="O436" s="127"/>
      <c r="P436" s="127"/>
      <c r="Q436" s="127"/>
      <c r="R436" s="127"/>
      <c r="S436" s="127"/>
      <c r="T436" s="127"/>
      <c r="U436" s="127"/>
      <c r="V436" s="127"/>
      <c r="W436" s="127"/>
      <c r="X436" s="127"/>
      <c r="Y436" s="127"/>
      <c r="Z436" s="127"/>
      <c r="AA436" s="127"/>
      <c r="AB436" s="127"/>
      <c r="AC436" s="127"/>
      <c r="AD436" s="127"/>
      <c r="AE436" s="127"/>
      <c r="AF436" s="127"/>
      <c r="AG436" s="127"/>
      <c r="AH436" s="127"/>
      <c r="AI436" s="127"/>
      <c r="AJ436" s="127"/>
      <c r="AK436" s="127"/>
      <c r="AL436" s="127"/>
      <c r="AM436" s="127"/>
    </row>
    <row r="437" spans="1:39">
      <c r="A437" s="127"/>
      <c r="B437" s="127"/>
      <c r="C437" s="140"/>
      <c r="D437" s="127"/>
      <c r="E437" s="141"/>
      <c r="F437" s="331"/>
      <c r="G437" s="127"/>
      <c r="H437" s="358"/>
      <c r="I437" s="359"/>
      <c r="J437" s="127"/>
      <c r="K437" s="127"/>
      <c r="L437" s="127"/>
      <c r="M437" s="127"/>
      <c r="N437" s="127"/>
      <c r="O437" s="127"/>
      <c r="P437" s="127"/>
      <c r="Q437" s="127"/>
      <c r="R437" s="127"/>
      <c r="S437" s="127"/>
      <c r="T437" s="127"/>
      <c r="U437" s="127"/>
      <c r="V437" s="127"/>
      <c r="W437" s="127"/>
      <c r="X437" s="127"/>
      <c r="Y437" s="127"/>
      <c r="Z437" s="127"/>
      <c r="AA437" s="127"/>
      <c r="AB437" s="127"/>
      <c r="AC437" s="127"/>
      <c r="AD437" s="127"/>
      <c r="AE437" s="127"/>
      <c r="AF437" s="127"/>
      <c r="AG437" s="127"/>
      <c r="AH437" s="127"/>
      <c r="AI437" s="127"/>
      <c r="AJ437" s="127"/>
      <c r="AK437" s="127"/>
      <c r="AL437" s="127"/>
      <c r="AM437" s="127"/>
    </row>
    <row r="438" spans="1:39">
      <c r="A438" s="127"/>
      <c r="B438" s="127"/>
      <c r="C438" s="140"/>
      <c r="D438" s="127"/>
      <c r="E438" s="141"/>
      <c r="F438" s="331"/>
      <c r="G438" s="127"/>
      <c r="H438" s="358"/>
      <c r="I438" s="359"/>
      <c r="J438" s="127"/>
      <c r="K438" s="127"/>
      <c r="L438" s="127"/>
      <c r="M438" s="127"/>
      <c r="N438" s="127"/>
      <c r="O438" s="127"/>
      <c r="P438" s="127"/>
      <c r="Q438" s="127"/>
      <c r="R438" s="127"/>
      <c r="S438" s="127"/>
      <c r="T438" s="127"/>
      <c r="U438" s="127"/>
      <c r="V438" s="127"/>
      <c r="W438" s="127"/>
      <c r="X438" s="127"/>
      <c r="Y438" s="127"/>
      <c r="Z438" s="127"/>
      <c r="AA438" s="127"/>
      <c r="AB438" s="127"/>
      <c r="AC438" s="127"/>
      <c r="AD438" s="127"/>
      <c r="AE438" s="127"/>
      <c r="AF438" s="127"/>
      <c r="AG438" s="127"/>
      <c r="AH438" s="127"/>
      <c r="AI438" s="127"/>
      <c r="AJ438" s="127"/>
      <c r="AK438" s="127"/>
      <c r="AL438" s="127"/>
      <c r="AM438" s="127"/>
    </row>
    <row r="439" spans="1:39">
      <c r="A439" s="127"/>
      <c r="B439" s="127"/>
      <c r="C439" s="140"/>
      <c r="D439" s="127"/>
      <c r="E439" s="141"/>
      <c r="F439" s="331"/>
      <c r="G439" s="127"/>
      <c r="H439" s="358"/>
      <c r="I439" s="359"/>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c r="AG439" s="127"/>
      <c r="AH439" s="127"/>
      <c r="AI439" s="127"/>
      <c r="AJ439" s="127"/>
      <c r="AK439" s="127"/>
      <c r="AL439" s="127"/>
      <c r="AM439" s="127"/>
    </row>
    <row r="440" spans="1:39">
      <c r="A440" s="127"/>
      <c r="B440" s="127"/>
      <c r="C440" s="140"/>
      <c r="D440" s="127"/>
      <c r="E440" s="141"/>
      <c r="F440" s="331"/>
      <c r="G440" s="127"/>
      <c r="H440" s="358"/>
      <c r="I440" s="359"/>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c r="AG440" s="127"/>
      <c r="AH440" s="127"/>
      <c r="AI440" s="127"/>
      <c r="AJ440" s="127"/>
      <c r="AK440" s="127"/>
      <c r="AL440" s="127"/>
      <c r="AM440" s="127"/>
    </row>
    <row r="441" spans="1:39">
      <c r="A441" s="127"/>
      <c r="B441" s="127"/>
      <c r="C441" s="140"/>
      <c r="D441" s="127"/>
      <c r="E441" s="141"/>
      <c r="F441" s="331"/>
      <c r="G441" s="127"/>
      <c r="H441" s="358"/>
      <c r="I441" s="359"/>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c r="AG441" s="127"/>
      <c r="AH441" s="127"/>
      <c r="AI441" s="127"/>
      <c r="AJ441" s="127"/>
      <c r="AK441" s="127"/>
      <c r="AL441" s="127"/>
      <c r="AM441" s="127"/>
    </row>
    <row r="442" spans="1:39">
      <c r="A442" s="127"/>
      <c r="B442" s="127"/>
      <c r="C442" s="140"/>
      <c r="D442" s="127"/>
      <c r="E442" s="141"/>
      <c r="F442" s="331"/>
      <c r="G442" s="127"/>
      <c r="H442" s="358"/>
      <c r="I442" s="359"/>
      <c r="J442" s="127"/>
      <c r="K442" s="127"/>
      <c r="L442" s="127"/>
      <c r="M442" s="127"/>
      <c r="N442" s="127"/>
      <c r="O442" s="127"/>
      <c r="P442" s="127"/>
      <c r="Q442" s="127"/>
      <c r="R442" s="127"/>
      <c r="S442" s="127"/>
      <c r="T442" s="127"/>
      <c r="U442" s="127"/>
      <c r="V442" s="127"/>
      <c r="W442" s="127"/>
      <c r="X442" s="127"/>
      <c r="Y442" s="127"/>
      <c r="Z442" s="127"/>
      <c r="AA442" s="127"/>
      <c r="AB442" s="127"/>
      <c r="AC442" s="127"/>
      <c r="AD442" s="127"/>
      <c r="AE442" s="127"/>
      <c r="AF442" s="127"/>
      <c r="AG442" s="127"/>
      <c r="AH442" s="127"/>
      <c r="AI442" s="127"/>
      <c r="AJ442" s="127"/>
      <c r="AK442" s="127"/>
      <c r="AL442" s="127"/>
      <c r="AM442" s="127"/>
    </row>
    <row r="443" spans="1:39">
      <c r="A443" s="127"/>
      <c r="B443" s="127"/>
      <c r="C443" s="140"/>
      <c r="D443" s="127"/>
      <c r="E443" s="141"/>
      <c r="F443" s="331"/>
      <c r="G443" s="127"/>
      <c r="H443" s="358"/>
      <c r="I443" s="359"/>
      <c r="J443" s="127"/>
      <c r="K443" s="127"/>
      <c r="L443" s="127"/>
      <c r="M443" s="127"/>
      <c r="N443" s="127"/>
      <c r="O443" s="127"/>
      <c r="P443" s="127"/>
      <c r="Q443" s="127"/>
      <c r="R443" s="127"/>
      <c r="S443" s="127"/>
      <c r="T443" s="127"/>
      <c r="U443" s="127"/>
      <c r="V443" s="127"/>
      <c r="W443" s="127"/>
      <c r="X443" s="127"/>
      <c r="Y443" s="127"/>
      <c r="Z443" s="127"/>
      <c r="AA443" s="127"/>
      <c r="AB443" s="127"/>
      <c r="AC443" s="127"/>
      <c r="AD443" s="127"/>
      <c r="AE443" s="127"/>
      <c r="AF443" s="127"/>
      <c r="AG443" s="127"/>
      <c r="AH443" s="127"/>
      <c r="AI443" s="127"/>
      <c r="AJ443" s="127"/>
      <c r="AK443" s="127"/>
      <c r="AL443" s="127"/>
      <c r="AM443" s="127"/>
    </row>
    <row r="444" spans="1:39">
      <c r="A444" s="127"/>
      <c r="B444" s="127"/>
      <c r="C444" s="140"/>
      <c r="D444" s="127"/>
      <c r="E444" s="141"/>
      <c r="F444" s="331"/>
      <c r="G444" s="127"/>
      <c r="H444" s="358"/>
      <c r="I444" s="359"/>
      <c r="J444" s="127"/>
      <c r="K444" s="127"/>
      <c r="L444" s="127"/>
      <c r="M444" s="127"/>
      <c r="N444" s="127"/>
      <c r="O444" s="127"/>
      <c r="P444" s="127"/>
      <c r="Q444" s="127"/>
      <c r="R444" s="127"/>
      <c r="S444" s="127"/>
      <c r="T444" s="127"/>
      <c r="U444" s="127"/>
      <c r="V444" s="127"/>
      <c r="W444" s="127"/>
      <c r="X444" s="127"/>
      <c r="Y444" s="127"/>
      <c r="Z444" s="127"/>
      <c r="AA444" s="127"/>
      <c r="AB444" s="127"/>
      <c r="AC444" s="127"/>
      <c r="AD444" s="127"/>
      <c r="AE444" s="127"/>
      <c r="AF444" s="127"/>
      <c r="AG444" s="127"/>
      <c r="AH444" s="127"/>
      <c r="AI444" s="127"/>
      <c r="AJ444" s="127"/>
      <c r="AK444" s="127"/>
      <c r="AL444" s="127"/>
      <c r="AM444" s="127"/>
    </row>
    <row r="445" spans="1:39">
      <c r="A445" s="127"/>
      <c r="B445" s="127"/>
      <c r="C445" s="140"/>
      <c r="D445" s="127"/>
      <c r="E445" s="141"/>
      <c r="F445" s="331"/>
      <c r="G445" s="127"/>
      <c r="H445" s="358"/>
      <c r="I445" s="359"/>
      <c r="J445" s="127"/>
      <c r="K445" s="127"/>
      <c r="L445" s="127"/>
      <c r="M445" s="127"/>
      <c r="N445" s="127"/>
      <c r="O445" s="127"/>
      <c r="P445" s="127"/>
      <c r="Q445" s="127"/>
      <c r="R445" s="127"/>
      <c r="S445" s="127"/>
      <c r="T445" s="127"/>
      <c r="U445" s="127"/>
      <c r="V445" s="127"/>
      <c r="W445" s="127"/>
      <c r="X445" s="127"/>
      <c r="Y445" s="127"/>
      <c r="Z445" s="127"/>
      <c r="AA445" s="127"/>
      <c r="AB445" s="127"/>
      <c r="AC445" s="127"/>
      <c r="AD445" s="127"/>
      <c r="AE445" s="127"/>
      <c r="AF445" s="127"/>
      <c r="AG445" s="127"/>
      <c r="AH445" s="127"/>
      <c r="AI445" s="127"/>
      <c r="AJ445" s="127"/>
      <c r="AK445" s="127"/>
      <c r="AL445" s="127"/>
      <c r="AM445" s="127"/>
    </row>
    <row r="446" spans="1:39">
      <c r="A446" s="127"/>
      <c r="B446" s="127"/>
      <c r="C446" s="140"/>
      <c r="D446" s="127"/>
      <c r="E446" s="141"/>
      <c r="F446" s="331"/>
      <c r="G446" s="127"/>
      <c r="H446" s="358"/>
      <c r="I446" s="359"/>
      <c r="J446" s="127"/>
      <c r="K446" s="127"/>
      <c r="L446" s="127"/>
      <c r="M446" s="127"/>
      <c r="N446" s="127"/>
      <c r="O446" s="127"/>
      <c r="P446" s="127"/>
      <c r="Q446" s="127"/>
      <c r="R446" s="127"/>
      <c r="S446" s="127"/>
      <c r="T446" s="127"/>
      <c r="U446" s="127"/>
      <c r="V446" s="127"/>
      <c r="W446" s="127"/>
      <c r="X446" s="127"/>
      <c r="Y446" s="127"/>
      <c r="Z446" s="127"/>
      <c r="AA446" s="127"/>
      <c r="AB446" s="127"/>
      <c r="AC446" s="127"/>
      <c r="AD446" s="127"/>
      <c r="AE446" s="127"/>
      <c r="AF446" s="127"/>
      <c r="AG446" s="127"/>
      <c r="AH446" s="127"/>
      <c r="AI446" s="127"/>
      <c r="AJ446" s="127"/>
      <c r="AK446" s="127"/>
      <c r="AL446" s="127"/>
      <c r="AM446" s="127"/>
    </row>
    <row r="447" spans="1:39">
      <c r="A447" s="127"/>
      <c r="B447" s="127"/>
      <c r="C447" s="140"/>
      <c r="D447" s="127"/>
      <c r="E447" s="141"/>
      <c r="F447" s="331"/>
      <c r="G447" s="127"/>
      <c r="H447" s="358"/>
      <c r="I447" s="359"/>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127"/>
      <c r="AH447" s="127"/>
      <c r="AI447" s="127"/>
      <c r="AJ447" s="127"/>
      <c r="AK447" s="127"/>
      <c r="AL447" s="127"/>
      <c r="AM447" s="127"/>
    </row>
    <row r="448" spans="1:39">
      <c r="A448" s="127"/>
      <c r="B448" s="127"/>
      <c r="C448" s="140"/>
      <c r="D448" s="127"/>
      <c r="E448" s="141"/>
      <c r="F448" s="331"/>
      <c r="G448" s="127"/>
      <c r="H448" s="358"/>
      <c r="I448" s="359"/>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c r="AG448" s="127"/>
      <c r="AH448" s="127"/>
      <c r="AI448" s="127"/>
      <c r="AJ448" s="127"/>
      <c r="AK448" s="127"/>
      <c r="AL448" s="127"/>
      <c r="AM448" s="127"/>
    </row>
    <row r="449" spans="1:39">
      <c r="A449" s="127"/>
      <c r="B449" s="127"/>
      <c r="C449" s="140"/>
      <c r="D449" s="127"/>
      <c r="E449" s="141"/>
      <c r="F449" s="331"/>
      <c r="G449" s="127"/>
      <c r="H449" s="358"/>
      <c r="I449" s="359"/>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c r="AG449" s="127"/>
      <c r="AH449" s="127"/>
      <c r="AI449" s="127"/>
      <c r="AJ449" s="127"/>
      <c r="AK449" s="127"/>
      <c r="AL449" s="127"/>
      <c r="AM449" s="127"/>
    </row>
    <row r="450" spans="1:39">
      <c r="A450" s="127"/>
      <c r="B450" s="127"/>
      <c r="C450" s="140"/>
      <c r="D450" s="127"/>
      <c r="E450" s="141"/>
      <c r="F450" s="331"/>
      <c r="G450" s="127"/>
      <c r="H450" s="358"/>
      <c r="I450" s="359"/>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c r="AG450" s="127"/>
      <c r="AH450" s="127"/>
      <c r="AI450" s="127"/>
      <c r="AJ450" s="127"/>
      <c r="AK450" s="127"/>
      <c r="AL450" s="127"/>
      <c r="AM450" s="127"/>
    </row>
    <row r="451" spans="1:39">
      <c r="A451" s="127"/>
      <c r="B451" s="127"/>
      <c r="C451" s="140"/>
      <c r="D451" s="127"/>
      <c r="E451" s="141"/>
      <c r="F451" s="331"/>
      <c r="G451" s="127"/>
      <c r="H451" s="358"/>
      <c r="I451" s="359"/>
      <c r="J451" s="127"/>
      <c r="K451" s="127"/>
      <c r="L451" s="127"/>
      <c r="M451" s="127"/>
      <c r="N451" s="127"/>
      <c r="O451" s="127"/>
      <c r="P451" s="127"/>
      <c r="Q451" s="127"/>
      <c r="R451" s="127"/>
      <c r="S451" s="127"/>
      <c r="T451" s="127"/>
      <c r="U451" s="127"/>
      <c r="V451" s="127"/>
      <c r="W451" s="127"/>
      <c r="X451" s="127"/>
      <c r="Y451" s="127"/>
      <c r="Z451" s="127"/>
      <c r="AA451" s="127"/>
      <c r="AB451" s="127"/>
      <c r="AC451" s="127"/>
      <c r="AD451" s="127"/>
      <c r="AE451" s="127"/>
      <c r="AF451" s="127"/>
      <c r="AG451" s="127"/>
      <c r="AH451" s="127"/>
      <c r="AI451" s="127"/>
      <c r="AJ451" s="127"/>
      <c r="AK451" s="127"/>
      <c r="AL451" s="127"/>
      <c r="AM451" s="127"/>
    </row>
    <row r="452" spans="1:39">
      <c r="A452" s="127"/>
      <c r="B452" s="127"/>
      <c r="C452" s="140"/>
      <c r="D452" s="127"/>
      <c r="E452" s="141"/>
      <c r="F452" s="331"/>
      <c r="G452" s="127"/>
      <c r="H452" s="358"/>
      <c r="I452" s="359"/>
      <c r="J452" s="127"/>
      <c r="K452" s="127"/>
      <c r="L452" s="127"/>
      <c r="M452" s="127"/>
      <c r="N452" s="127"/>
      <c r="O452" s="127"/>
      <c r="P452" s="127"/>
      <c r="Q452" s="127"/>
      <c r="R452" s="127"/>
      <c r="S452" s="127"/>
      <c r="T452" s="127"/>
      <c r="U452" s="127"/>
      <c r="V452" s="127"/>
      <c r="W452" s="127"/>
      <c r="X452" s="127"/>
      <c r="Y452" s="127"/>
      <c r="Z452" s="127"/>
      <c r="AA452" s="127"/>
      <c r="AB452" s="127"/>
      <c r="AC452" s="127"/>
      <c r="AD452" s="127"/>
      <c r="AE452" s="127"/>
      <c r="AF452" s="127"/>
      <c r="AG452" s="127"/>
      <c r="AH452" s="127"/>
      <c r="AI452" s="127"/>
      <c r="AJ452" s="127"/>
      <c r="AK452" s="127"/>
      <c r="AL452" s="127"/>
      <c r="AM452" s="127"/>
    </row>
    <row r="453" spans="1:39">
      <c r="A453" s="127"/>
      <c r="B453" s="127"/>
      <c r="C453" s="140"/>
      <c r="D453" s="127"/>
      <c r="E453" s="141"/>
      <c r="F453" s="331"/>
      <c r="G453" s="127"/>
      <c r="H453" s="358"/>
      <c r="I453" s="359"/>
      <c r="J453" s="127"/>
      <c r="K453" s="127"/>
      <c r="L453" s="127"/>
      <c r="M453" s="127"/>
      <c r="N453" s="127"/>
      <c r="O453" s="127"/>
      <c r="P453" s="127"/>
      <c r="Q453" s="127"/>
      <c r="R453" s="127"/>
      <c r="S453" s="127"/>
      <c r="T453" s="127"/>
      <c r="U453" s="127"/>
      <c r="V453" s="127"/>
      <c r="W453" s="127"/>
      <c r="X453" s="127"/>
      <c r="Y453" s="127"/>
      <c r="Z453" s="127"/>
      <c r="AA453" s="127"/>
      <c r="AB453" s="127"/>
      <c r="AC453" s="127"/>
      <c r="AD453" s="127"/>
      <c r="AE453" s="127"/>
      <c r="AF453" s="127"/>
      <c r="AG453" s="127"/>
      <c r="AH453" s="127"/>
      <c r="AI453" s="127"/>
      <c r="AJ453" s="127"/>
      <c r="AK453" s="127"/>
      <c r="AL453" s="127"/>
      <c r="AM453" s="127"/>
    </row>
    <row r="454" spans="1:39">
      <c r="A454" s="127"/>
      <c r="B454" s="127"/>
      <c r="C454" s="140"/>
      <c r="D454" s="127"/>
      <c r="E454" s="141"/>
      <c r="F454" s="331"/>
      <c r="G454" s="127"/>
      <c r="H454" s="358"/>
      <c r="I454" s="359"/>
      <c r="J454" s="127"/>
      <c r="K454" s="127"/>
      <c r="L454" s="127"/>
      <c r="M454" s="127"/>
      <c r="N454" s="127"/>
      <c r="O454" s="127"/>
      <c r="P454" s="127"/>
      <c r="Q454" s="127"/>
      <c r="R454" s="127"/>
      <c r="S454" s="127"/>
      <c r="T454" s="127"/>
      <c r="U454" s="127"/>
      <c r="V454" s="127"/>
      <c r="W454" s="127"/>
      <c r="X454" s="127"/>
      <c r="Y454" s="127"/>
      <c r="Z454" s="127"/>
      <c r="AA454" s="127"/>
      <c r="AB454" s="127"/>
      <c r="AC454" s="127"/>
      <c r="AD454" s="127"/>
      <c r="AE454" s="127"/>
      <c r="AF454" s="127"/>
      <c r="AG454" s="127"/>
      <c r="AH454" s="127"/>
      <c r="AI454" s="127"/>
      <c r="AJ454" s="127"/>
      <c r="AK454" s="127"/>
      <c r="AL454" s="127"/>
      <c r="AM454" s="127"/>
    </row>
    <row r="455" spans="1:39">
      <c r="A455" s="127"/>
      <c r="B455" s="127"/>
      <c r="C455" s="140"/>
      <c r="D455" s="127"/>
      <c r="E455" s="141"/>
      <c r="F455" s="331"/>
      <c r="G455" s="127"/>
      <c r="H455" s="358"/>
      <c r="I455" s="359"/>
      <c r="J455" s="127"/>
      <c r="K455" s="127"/>
      <c r="L455" s="127"/>
      <c r="M455" s="127"/>
      <c r="N455" s="127"/>
      <c r="O455" s="127"/>
      <c r="P455" s="127"/>
      <c r="Q455" s="127"/>
      <c r="R455" s="127"/>
      <c r="S455" s="127"/>
      <c r="T455" s="127"/>
      <c r="U455" s="127"/>
      <c r="V455" s="127"/>
      <c r="W455" s="127"/>
      <c r="X455" s="127"/>
      <c r="Y455" s="127"/>
      <c r="Z455" s="127"/>
      <c r="AA455" s="127"/>
      <c r="AB455" s="127"/>
      <c r="AC455" s="127"/>
      <c r="AD455" s="127"/>
      <c r="AE455" s="127"/>
      <c r="AF455" s="127"/>
      <c r="AG455" s="127"/>
      <c r="AH455" s="127"/>
      <c r="AI455" s="127"/>
      <c r="AJ455" s="127"/>
      <c r="AK455" s="127"/>
      <c r="AL455" s="127"/>
      <c r="AM455" s="127"/>
    </row>
    <row r="456" spans="1:39">
      <c r="A456" s="127"/>
      <c r="B456" s="127"/>
      <c r="C456" s="140"/>
      <c r="D456" s="127"/>
      <c r="E456" s="141"/>
      <c r="F456" s="331"/>
      <c r="G456" s="127"/>
      <c r="H456" s="358"/>
      <c r="I456" s="359"/>
      <c r="J456" s="127"/>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row>
    <row r="457" spans="1:39">
      <c r="A457" s="127"/>
      <c r="B457" s="127"/>
      <c r="C457" s="140"/>
      <c r="D457" s="127"/>
      <c r="E457" s="141"/>
      <c r="F457" s="331"/>
      <c r="G457" s="127"/>
      <c r="H457" s="358"/>
      <c r="I457" s="359"/>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c r="AG457" s="127"/>
      <c r="AH457" s="127"/>
      <c r="AI457" s="127"/>
      <c r="AJ457" s="127"/>
      <c r="AK457" s="127"/>
      <c r="AL457" s="127"/>
      <c r="AM457" s="127"/>
    </row>
    <row r="458" spans="1:39">
      <c r="A458" s="127"/>
      <c r="B458" s="127"/>
      <c r="C458" s="140"/>
      <c r="D458" s="127"/>
      <c r="E458" s="141"/>
      <c r="F458" s="331"/>
      <c r="G458" s="127"/>
      <c r="H458" s="358"/>
      <c r="I458" s="359"/>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c r="AG458" s="127"/>
      <c r="AH458" s="127"/>
      <c r="AI458" s="127"/>
      <c r="AJ458" s="127"/>
      <c r="AK458" s="127"/>
      <c r="AL458" s="127"/>
      <c r="AM458" s="127"/>
    </row>
    <row r="459" spans="1:39">
      <c r="A459" s="127"/>
      <c r="B459" s="127"/>
      <c r="C459" s="140"/>
      <c r="D459" s="127"/>
      <c r="E459" s="141"/>
      <c r="F459" s="331"/>
      <c r="G459" s="127"/>
      <c r="H459" s="358"/>
      <c r="I459" s="359"/>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row>
    <row r="460" spans="1:39">
      <c r="A460" s="127"/>
      <c r="B460" s="127"/>
      <c r="C460" s="140"/>
      <c r="D460" s="127"/>
      <c r="E460" s="141"/>
      <c r="F460" s="331"/>
      <c r="G460" s="127"/>
      <c r="H460" s="358"/>
      <c r="I460" s="359"/>
      <c r="J460" s="127"/>
      <c r="K460" s="127"/>
      <c r="L460" s="127"/>
      <c r="M460" s="127"/>
      <c r="N460" s="127"/>
      <c r="O460" s="127"/>
      <c r="P460" s="127"/>
      <c r="Q460" s="127"/>
      <c r="R460" s="127"/>
      <c r="S460" s="127"/>
      <c r="T460" s="127"/>
      <c r="U460" s="127"/>
      <c r="V460" s="127"/>
      <c r="W460" s="127"/>
      <c r="X460" s="127"/>
      <c r="Y460" s="127"/>
      <c r="Z460" s="127"/>
      <c r="AA460" s="127"/>
      <c r="AB460" s="127"/>
      <c r="AC460" s="127"/>
      <c r="AD460" s="127"/>
      <c r="AE460" s="127"/>
      <c r="AF460" s="127"/>
      <c r="AG460" s="127"/>
      <c r="AH460" s="127"/>
      <c r="AI460" s="127"/>
      <c r="AJ460" s="127"/>
      <c r="AK460" s="127"/>
      <c r="AL460" s="127"/>
      <c r="AM460" s="127"/>
    </row>
    <row r="461" spans="1:39">
      <c r="A461" s="127"/>
      <c r="B461" s="127"/>
      <c r="C461" s="140"/>
      <c r="D461" s="127"/>
      <c r="E461" s="141"/>
      <c r="F461" s="331"/>
      <c r="G461" s="127"/>
      <c r="H461" s="358"/>
      <c r="I461" s="359"/>
      <c r="J461" s="127"/>
      <c r="K461" s="127"/>
      <c r="L461" s="127"/>
      <c r="M461" s="127"/>
      <c r="N461" s="127"/>
      <c r="O461" s="127"/>
      <c r="P461" s="127"/>
      <c r="Q461" s="127"/>
      <c r="R461" s="127"/>
      <c r="S461" s="127"/>
      <c r="T461" s="127"/>
      <c r="U461" s="127"/>
      <c r="V461" s="127"/>
      <c r="W461" s="127"/>
      <c r="X461" s="127"/>
      <c r="Y461" s="127"/>
      <c r="Z461" s="127"/>
      <c r="AA461" s="127"/>
      <c r="AB461" s="127"/>
      <c r="AC461" s="127"/>
      <c r="AD461" s="127"/>
      <c r="AE461" s="127"/>
      <c r="AF461" s="127"/>
      <c r="AG461" s="127"/>
      <c r="AH461" s="127"/>
      <c r="AI461" s="127"/>
      <c r="AJ461" s="127"/>
      <c r="AK461" s="127"/>
      <c r="AL461" s="127"/>
      <c r="AM461" s="127"/>
    </row>
    <row r="462" spans="1:39">
      <c r="A462" s="127"/>
      <c r="B462" s="127"/>
      <c r="C462" s="140"/>
      <c r="D462" s="127"/>
      <c r="E462" s="141"/>
      <c r="F462" s="331"/>
      <c r="G462" s="127"/>
      <c r="H462" s="358"/>
      <c r="I462" s="359"/>
      <c r="J462" s="127"/>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row>
    <row r="463" spans="1:39">
      <c r="A463" s="127"/>
      <c r="B463" s="127"/>
      <c r="C463" s="140"/>
      <c r="D463" s="127"/>
      <c r="E463" s="141"/>
      <c r="F463" s="331"/>
      <c r="G463" s="127"/>
      <c r="H463" s="358"/>
      <c r="I463" s="359"/>
      <c r="J463" s="127"/>
      <c r="K463" s="127"/>
      <c r="L463" s="127"/>
      <c r="M463" s="127"/>
      <c r="N463" s="127"/>
      <c r="O463" s="127"/>
      <c r="P463" s="127"/>
      <c r="Q463" s="127"/>
      <c r="R463" s="127"/>
      <c r="S463" s="127"/>
      <c r="T463" s="127"/>
      <c r="U463" s="127"/>
      <c r="V463" s="127"/>
      <c r="W463" s="127"/>
      <c r="X463" s="127"/>
      <c r="Y463" s="127"/>
      <c r="Z463" s="127"/>
      <c r="AA463" s="127"/>
      <c r="AB463" s="127"/>
      <c r="AC463" s="127"/>
      <c r="AD463" s="127"/>
      <c r="AE463" s="127"/>
      <c r="AF463" s="127"/>
      <c r="AG463" s="127"/>
      <c r="AH463" s="127"/>
      <c r="AI463" s="127"/>
      <c r="AJ463" s="127"/>
      <c r="AK463" s="127"/>
      <c r="AL463" s="127"/>
      <c r="AM463" s="127"/>
    </row>
    <row r="464" spans="1:39">
      <c r="A464" s="127"/>
      <c r="B464" s="127"/>
      <c r="C464" s="140"/>
      <c r="D464" s="127"/>
      <c r="E464" s="141"/>
      <c r="F464" s="331"/>
      <c r="G464" s="127"/>
      <c r="H464" s="358"/>
      <c r="I464" s="359"/>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127"/>
      <c r="AH464" s="127"/>
      <c r="AI464" s="127"/>
      <c r="AJ464" s="127"/>
      <c r="AK464" s="127"/>
      <c r="AL464" s="127"/>
      <c r="AM464" s="127"/>
    </row>
    <row r="465" spans="1:39">
      <c r="A465" s="127"/>
      <c r="B465" s="127"/>
      <c r="C465" s="140"/>
      <c r="D465" s="127"/>
      <c r="E465" s="141"/>
      <c r="F465" s="331"/>
      <c r="G465" s="127"/>
      <c r="H465" s="358"/>
      <c r="I465" s="359"/>
      <c r="J465" s="127"/>
      <c r="K465" s="127"/>
      <c r="L465" s="127"/>
      <c r="M465" s="127"/>
      <c r="N465" s="127"/>
      <c r="O465" s="127"/>
      <c r="P465" s="127"/>
      <c r="Q465" s="127"/>
      <c r="R465" s="127"/>
      <c r="S465" s="127"/>
      <c r="T465" s="127"/>
      <c r="U465" s="127"/>
      <c r="V465" s="127"/>
      <c r="W465" s="127"/>
      <c r="X465" s="127"/>
      <c r="Y465" s="127"/>
      <c r="Z465" s="127"/>
      <c r="AA465" s="127"/>
      <c r="AB465" s="127"/>
      <c r="AC465" s="127"/>
      <c r="AD465" s="127"/>
      <c r="AE465" s="127"/>
      <c r="AF465" s="127"/>
      <c r="AG465" s="127"/>
      <c r="AH465" s="127"/>
      <c r="AI465" s="127"/>
      <c r="AJ465" s="127"/>
      <c r="AK465" s="127"/>
      <c r="AL465" s="127"/>
      <c r="AM465" s="127"/>
    </row>
    <row r="466" spans="1:39">
      <c r="A466" s="127"/>
      <c r="B466" s="127"/>
      <c r="C466" s="140"/>
      <c r="D466" s="127"/>
      <c r="E466" s="141"/>
      <c r="F466" s="331"/>
      <c r="G466" s="127"/>
      <c r="H466" s="358"/>
      <c r="I466" s="359"/>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c r="AG466" s="127"/>
      <c r="AH466" s="127"/>
      <c r="AI466" s="127"/>
      <c r="AJ466" s="127"/>
      <c r="AK466" s="127"/>
      <c r="AL466" s="127"/>
      <c r="AM466" s="127"/>
    </row>
    <row r="467" spans="1:39">
      <c r="A467" s="127"/>
      <c r="B467" s="127"/>
      <c r="C467" s="140"/>
      <c r="D467" s="127"/>
      <c r="E467" s="141"/>
      <c r="F467" s="331"/>
      <c r="G467" s="127"/>
      <c r="H467" s="358"/>
      <c r="I467" s="359"/>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c r="AG467" s="127"/>
      <c r="AH467" s="127"/>
      <c r="AI467" s="127"/>
      <c r="AJ467" s="127"/>
      <c r="AK467" s="127"/>
      <c r="AL467" s="127"/>
      <c r="AM467" s="127"/>
    </row>
    <row r="468" spans="1:39">
      <c r="A468" s="127"/>
      <c r="B468" s="127"/>
      <c r="C468" s="140"/>
      <c r="D468" s="127"/>
      <c r="E468" s="141"/>
      <c r="F468" s="331"/>
      <c r="G468" s="127"/>
      <c r="H468" s="358"/>
      <c r="I468" s="359"/>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c r="AG468" s="127"/>
      <c r="AH468" s="127"/>
      <c r="AI468" s="127"/>
      <c r="AJ468" s="127"/>
      <c r="AK468" s="127"/>
      <c r="AL468" s="127"/>
      <c r="AM468" s="127"/>
    </row>
    <row r="469" spans="1:39">
      <c r="A469" s="127"/>
      <c r="B469" s="127"/>
      <c r="C469" s="140"/>
      <c r="D469" s="127"/>
      <c r="E469" s="141"/>
      <c r="F469" s="331"/>
      <c r="G469" s="127"/>
      <c r="H469" s="358"/>
      <c r="I469" s="359"/>
      <c r="J469" s="127"/>
      <c r="K469" s="127"/>
      <c r="L469" s="127"/>
      <c r="M469" s="127"/>
      <c r="N469" s="127"/>
      <c r="O469" s="127"/>
      <c r="P469" s="127"/>
      <c r="Q469" s="127"/>
      <c r="R469" s="127"/>
      <c r="S469" s="127"/>
      <c r="T469" s="127"/>
      <c r="U469" s="127"/>
      <c r="V469" s="127"/>
      <c r="W469" s="127"/>
      <c r="X469" s="127"/>
      <c r="Y469" s="127"/>
      <c r="Z469" s="127"/>
      <c r="AA469" s="127"/>
      <c r="AB469" s="127"/>
      <c r="AC469" s="127"/>
      <c r="AD469" s="127"/>
      <c r="AE469" s="127"/>
      <c r="AF469" s="127"/>
      <c r="AG469" s="127"/>
      <c r="AH469" s="127"/>
      <c r="AI469" s="127"/>
      <c r="AJ469" s="127"/>
      <c r="AK469" s="127"/>
      <c r="AL469" s="127"/>
      <c r="AM469" s="127"/>
    </row>
    <row r="470" spans="1:39">
      <c r="A470" s="127"/>
      <c r="B470" s="127"/>
      <c r="C470" s="140"/>
      <c r="D470" s="127"/>
      <c r="E470" s="141"/>
      <c r="F470" s="331"/>
      <c r="G470" s="127"/>
      <c r="H470" s="358"/>
      <c r="I470" s="359"/>
      <c r="J470" s="127"/>
      <c r="K470" s="127"/>
      <c r="L470" s="127"/>
      <c r="M470" s="127"/>
      <c r="N470" s="127"/>
      <c r="O470" s="127"/>
      <c r="P470" s="127"/>
      <c r="Q470" s="127"/>
      <c r="R470" s="127"/>
      <c r="S470" s="127"/>
      <c r="T470" s="127"/>
      <c r="U470" s="127"/>
      <c r="V470" s="127"/>
      <c r="W470" s="127"/>
      <c r="X470" s="127"/>
      <c r="Y470" s="127"/>
      <c r="Z470" s="127"/>
      <c r="AA470" s="127"/>
      <c r="AB470" s="127"/>
      <c r="AC470" s="127"/>
      <c r="AD470" s="127"/>
      <c r="AE470" s="127"/>
      <c r="AF470" s="127"/>
      <c r="AG470" s="127"/>
      <c r="AH470" s="127"/>
      <c r="AI470" s="127"/>
      <c r="AJ470" s="127"/>
      <c r="AK470" s="127"/>
      <c r="AL470" s="127"/>
      <c r="AM470" s="127"/>
    </row>
    <row r="471" spans="1:39">
      <c r="A471" s="127"/>
      <c r="B471" s="127"/>
      <c r="C471" s="140"/>
      <c r="D471" s="127"/>
      <c r="E471" s="141"/>
      <c r="F471" s="331"/>
      <c r="G471" s="127"/>
      <c r="H471" s="358"/>
      <c r="I471" s="359"/>
      <c r="J471" s="127"/>
      <c r="K471" s="127"/>
      <c r="L471" s="127"/>
      <c r="M471" s="127"/>
      <c r="N471" s="127"/>
      <c r="O471" s="127"/>
      <c r="P471" s="127"/>
      <c r="Q471" s="127"/>
      <c r="R471" s="127"/>
      <c r="S471" s="127"/>
      <c r="T471" s="127"/>
      <c r="U471" s="127"/>
      <c r="V471" s="127"/>
      <c r="W471" s="127"/>
      <c r="X471" s="127"/>
      <c r="Y471" s="127"/>
      <c r="Z471" s="127"/>
      <c r="AA471" s="127"/>
      <c r="AB471" s="127"/>
      <c r="AC471" s="127"/>
      <c r="AD471" s="127"/>
      <c r="AE471" s="127"/>
      <c r="AF471" s="127"/>
      <c r="AG471" s="127"/>
      <c r="AH471" s="127"/>
      <c r="AI471" s="127"/>
      <c r="AJ471" s="127"/>
      <c r="AK471" s="127"/>
      <c r="AL471" s="127"/>
      <c r="AM471" s="127"/>
    </row>
    <row r="472" spans="1:39">
      <c r="A472" s="127"/>
      <c r="B472" s="127"/>
      <c r="C472" s="140"/>
      <c r="D472" s="127"/>
      <c r="E472" s="141"/>
      <c r="F472" s="331"/>
      <c r="G472" s="127"/>
      <c r="H472" s="358"/>
      <c r="I472" s="359"/>
      <c r="J472" s="127"/>
      <c r="K472" s="127"/>
      <c r="L472" s="127"/>
      <c r="M472" s="127"/>
      <c r="N472" s="127"/>
      <c r="O472" s="127"/>
      <c r="P472" s="127"/>
      <c r="Q472" s="127"/>
      <c r="R472" s="127"/>
      <c r="S472" s="127"/>
      <c r="T472" s="127"/>
      <c r="U472" s="127"/>
      <c r="V472" s="127"/>
      <c r="W472" s="127"/>
      <c r="X472" s="127"/>
      <c r="Y472" s="127"/>
      <c r="Z472" s="127"/>
      <c r="AA472" s="127"/>
      <c r="AB472" s="127"/>
      <c r="AC472" s="127"/>
      <c r="AD472" s="127"/>
      <c r="AE472" s="127"/>
      <c r="AF472" s="127"/>
      <c r="AG472" s="127"/>
      <c r="AH472" s="127"/>
      <c r="AI472" s="127"/>
      <c r="AJ472" s="127"/>
      <c r="AK472" s="127"/>
      <c r="AL472" s="127"/>
      <c r="AM472" s="127"/>
    </row>
    <row r="473" spans="1:39">
      <c r="A473" s="127"/>
      <c r="B473" s="127"/>
      <c r="C473" s="140"/>
      <c r="D473" s="127"/>
      <c r="E473" s="141"/>
      <c r="F473" s="331"/>
      <c r="G473" s="127"/>
      <c r="H473" s="358"/>
      <c r="I473" s="359"/>
      <c r="J473" s="127"/>
      <c r="K473" s="127"/>
      <c r="L473" s="127"/>
      <c r="M473" s="127"/>
      <c r="N473" s="127"/>
      <c r="O473" s="127"/>
      <c r="P473" s="127"/>
      <c r="Q473" s="127"/>
      <c r="R473" s="127"/>
      <c r="S473" s="127"/>
      <c r="T473" s="127"/>
      <c r="U473" s="127"/>
      <c r="V473" s="127"/>
      <c r="W473" s="127"/>
      <c r="X473" s="127"/>
      <c r="Y473" s="127"/>
      <c r="Z473" s="127"/>
      <c r="AA473" s="127"/>
      <c r="AB473" s="127"/>
      <c r="AC473" s="127"/>
      <c r="AD473" s="127"/>
      <c r="AE473" s="127"/>
      <c r="AF473" s="127"/>
      <c r="AG473" s="127"/>
      <c r="AH473" s="127"/>
      <c r="AI473" s="127"/>
      <c r="AJ473" s="127"/>
      <c r="AK473" s="127"/>
      <c r="AL473" s="127"/>
      <c r="AM473" s="127"/>
    </row>
    <row r="474" spans="1:39">
      <c r="A474" s="127"/>
      <c r="B474" s="127"/>
      <c r="C474" s="140"/>
      <c r="D474" s="127"/>
      <c r="E474" s="141"/>
      <c r="F474" s="331"/>
      <c r="G474" s="127"/>
      <c r="H474" s="358"/>
      <c r="I474" s="359"/>
      <c r="J474" s="127"/>
      <c r="K474" s="127"/>
      <c r="L474" s="127"/>
      <c r="M474" s="127"/>
      <c r="N474" s="127"/>
      <c r="O474" s="127"/>
      <c r="P474" s="127"/>
      <c r="Q474" s="127"/>
      <c r="R474" s="127"/>
      <c r="S474" s="127"/>
      <c r="T474" s="127"/>
      <c r="U474" s="127"/>
      <c r="V474" s="127"/>
      <c r="W474" s="127"/>
      <c r="X474" s="127"/>
      <c r="Y474" s="127"/>
      <c r="Z474" s="127"/>
      <c r="AA474" s="127"/>
      <c r="AB474" s="127"/>
      <c r="AC474" s="127"/>
      <c r="AD474" s="127"/>
      <c r="AE474" s="127"/>
      <c r="AF474" s="127"/>
      <c r="AG474" s="127"/>
      <c r="AH474" s="127"/>
      <c r="AI474" s="127"/>
      <c r="AJ474" s="127"/>
      <c r="AK474" s="127"/>
      <c r="AL474" s="127"/>
      <c r="AM474" s="127"/>
    </row>
    <row r="475" spans="1:39">
      <c r="A475" s="127"/>
      <c r="B475" s="127"/>
      <c r="C475" s="140"/>
      <c r="D475" s="127"/>
      <c r="E475" s="141"/>
      <c r="F475" s="331"/>
      <c r="G475" s="127"/>
      <c r="H475" s="358"/>
      <c r="I475" s="359"/>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c r="AG475" s="127"/>
      <c r="AH475" s="127"/>
      <c r="AI475" s="127"/>
      <c r="AJ475" s="127"/>
      <c r="AK475" s="127"/>
      <c r="AL475" s="127"/>
      <c r="AM475" s="127"/>
    </row>
    <row r="476" spans="1:39">
      <c r="A476" s="127"/>
      <c r="B476" s="127"/>
      <c r="C476" s="140"/>
      <c r="D476" s="127"/>
      <c r="E476" s="141"/>
      <c r="F476" s="331"/>
      <c r="G476" s="127"/>
      <c r="H476" s="358"/>
      <c r="I476" s="359"/>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c r="AG476" s="127"/>
      <c r="AH476" s="127"/>
      <c r="AI476" s="127"/>
      <c r="AJ476" s="127"/>
      <c r="AK476" s="127"/>
      <c r="AL476" s="127"/>
      <c r="AM476" s="127"/>
    </row>
    <row r="477" spans="1:39">
      <c r="A477" s="127"/>
      <c r="B477" s="127"/>
      <c r="C477" s="140"/>
      <c r="D477" s="127"/>
      <c r="E477" s="141"/>
      <c r="F477" s="331"/>
      <c r="G477" s="127"/>
      <c r="H477" s="358"/>
      <c r="I477" s="359"/>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row>
    <row r="478" spans="1:39">
      <c r="A478" s="127"/>
      <c r="B478" s="127"/>
      <c r="C478" s="140"/>
      <c r="D478" s="127"/>
      <c r="E478" s="141"/>
      <c r="F478" s="331"/>
      <c r="G478" s="127"/>
      <c r="H478" s="358"/>
      <c r="I478" s="359"/>
      <c r="J478" s="127"/>
      <c r="K478" s="127"/>
      <c r="L478" s="127"/>
      <c r="M478" s="127"/>
      <c r="N478" s="127"/>
      <c r="O478" s="127"/>
      <c r="P478" s="127"/>
      <c r="Q478" s="127"/>
      <c r="R478" s="127"/>
      <c r="S478" s="127"/>
      <c r="T478" s="127"/>
      <c r="U478" s="127"/>
      <c r="V478" s="127"/>
      <c r="W478" s="127"/>
      <c r="X478" s="127"/>
      <c r="Y478" s="127"/>
      <c r="Z478" s="127"/>
      <c r="AA478" s="127"/>
      <c r="AB478" s="127"/>
      <c r="AC478" s="127"/>
      <c r="AD478" s="127"/>
      <c r="AE478" s="127"/>
      <c r="AF478" s="127"/>
      <c r="AG478" s="127"/>
      <c r="AH478" s="127"/>
      <c r="AI478" s="127"/>
      <c r="AJ478" s="127"/>
      <c r="AK478" s="127"/>
      <c r="AL478" s="127"/>
      <c r="AM478" s="127"/>
    </row>
    <row r="479" spans="1:39">
      <c r="A479" s="127"/>
      <c r="B479" s="127"/>
      <c r="C479" s="140"/>
      <c r="D479" s="127"/>
      <c r="E479" s="141"/>
      <c r="F479" s="331"/>
      <c r="G479" s="127"/>
      <c r="H479" s="358"/>
      <c r="I479" s="359"/>
      <c r="J479" s="127"/>
      <c r="K479" s="127"/>
      <c r="L479" s="127"/>
      <c r="M479" s="127"/>
      <c r="N479" s="127"/>
      <c r="O479" s="127"/>
      <c r="P479" s="127"/>
      <c r="Q479" s="127"/>
      <c r="R479" s="127"/>
      <c r="S479" s="127"/>
      <c r="T479" s="127"/>
      <c r="U479" s="127"/>
      <c r="V479" s="127"/>
      <c r="W479" s="127"/>
      <c r="X479" s="127"/>
      <c r="Y479" s="127"/>
      <c r="Z479" s="127"/>
      <c r="AA479" s="127"/>
      <c r="AB479" s="127"/>
      <c r="AC479" s="127"/>
      <c r="AD479" s="127"/>
      <c r="AE479" s="127"/>
      <c r="AF479" s="127"/>
      <c r="AG479" s="127"/>
      <c r="AH479" s="127"/>
      <c r="AI479" s="127"/>
      <c r="AJ479" s="127"/>
      <c r="AK479" s="127"/>
      <c r="AL479" s="127"/>
      <c r="AM479" s="127"/>
    </row>
    <row r="480" spans="1:39">
      <c r="A480" s="127"/>
      <c r="B480" s="127"/>
      <c r="C480" s="140"/>
      <c r="D480" s="127"/>
      <c r="E480" s="141"/>
      <c r="F480" s="331"/>
      <c r="G480" s="127"/>
      <c r="H480" s="358"/>
      <c r="I480" s="359"/>
      <c r="J480" s="127"/>
      <c r="K480" s="127"/>
      <c r="L480" s="127"/>
      <c r="M480" s="127"/>
      <c r="N480" s="127"/>
      <c r="O480" s="127"/>
      <c r="P480" s="127"/>
      <c r="Q480" s="127"/>
      <c r="R480" s="127"/>
      <c r="S480" s="127"/>
      <c r="T480" s="127"/>
      <c r="U480" s="127"/>
      <c r="V480" s="127"/>
      <c r="W480" s="127"/>
      <c r="X480" s="127"/>
      <c r="Y480" s="127"/>
      <c r="Z480" s="127"/>
      <c r="AA480" s="127"/>
      <c r="AB480" s="127"/>
      <c r="AC480" s="127"/>
      <c r="AD480" s="127"/>
      <c r="AE480" s="127"/>
      <c r="AF480" s="127"/>
      <c r="AG480" s="127"/>
      <c r="AH480" s="127"/>
      <c r="AI480" s="127"/>
      <c r="AJ480" s="127"/>
      <c r="AK480" s="127"/>
      <c r="AL480" s="127"/>
      <c r="AM480" s="127"/>
    </row>
    <row r="481" spans="1:39">
      <c r="A481" s="127"/>
      <c r="B481" s="127"/>
      <c r="C481" s="140"/>
      <c r="D481" s="127"/>
      <c r="E481" s="141"/>
      <c r="F481" s="331"/>
      <c r="G481" s="127"/>
      <c r="H481" s="358"/>
      <c r="I481" s="359"/>
      <c r="J481" s="127"/>
      <c r="K481" s="127"/>
      <c r="L481" s="127"/>
      <c r="M481" s="127"/>
      <c r="N481" s="127"/>
      <c r="O481" s="127"/>
      <c r="P481" s="127"/>
      <c r="Q481" s="127"/>
      <c r="R481" s="127"/>
      <c r="S481" s="127"/>
      <c r="T481" s="127"/>
      <c r="U481" s="127"/>
      <c r="V481" s="127"/>
      <c r="W481" s="127"/>
      <c r="X481" s="127"/>
      <c r="Y481" s="127"/>
      <c r="Z481" s="127"/>
      <c r="AA481" s="127"/>
      <c r="AB481" s="127"/>
      <c r="AC481" s="127"/>
      <c r="AD481" s="127"/>
      <c r="AE481" s="127"/>
      <c r="AF481" s="127"/>
      <c r="AG481" s="127"/>
      <c r="AH481" s="127"/>
      <c r="AI481" s="127"/>
      <c r="AJ481" s="127"/>
      <c r="AK481" s="127"/>
      <c r="AL481" s="127"/>
      <c r="AM481" s="127"/>
    </row>
    <row r="482" spans="1:39">
      <c r="A482" s="127"/>
      <c r="B482" s="127"/>
      <c r="C482" s="140"/>
      <c r="D482" s="127"/>
      <c r="E482" s="141"/>
      <c r="F482" s="331"/>
      <c r="G482" s="127"/>
      <c r="H482" s="358"/>
      <c r="I482" s="359"/>
      <c r="J482" s="127"/>
      <c r="K482" s="127"/>
      <c r="L482" s="127"/>
      <c r="M482" s="127"/>
      <c r="N482" s="127"/>
      <c r="O482" s="127"/>
      <c r="P482" s="127"/>
      <c r="Q482" s="127"/>
      <c r="R482" s="127"/>
      <c r="S482" s="127"/>
      <c r="T482" s="127"/>
      <c r="U482" s="127"/>
      <c r="V482" s="127"/>
      <c r="W482" s="127"/>
      <c r="X482" s="127"/>
      <c r="Y482" s="127"/>
      <c r="Z482" s="127"/>
      <c r="AA482" s="127"/>
      <c r="AB482" s="127"/>
      <c r="AC482" s="127"/>
      <c r="AD482" s="127"/>
      <c r="AE482" s="127"/>
      <c r="AF482" s="127"/>
      <c r="AG482" s="127"/>
      <c r="AH482" s="127"/>
      <c r="AI482" s="127"/>
      <c r="AJ482" s="127"/>
      <c r="AK482" s="127"/>
      <c r="AL482" s="127"/>
      <c r="AM482" s="127"/>
    </row>
    <row r="483" spans="1:39">
      <c r="A483" s="127"/>
      <c r="B483" s="127"/>
      <c r="C483" s="140"/>
      <c r="D483" s="127"/>
      <c r="E483" s="141"/>
      <c r="F483" s="331"/>
      <c r="G483" s="127"/>
      <c r="H483" s="358"/>
      <c r="I483" s="359"/>
      <c r="J483" s="127"/>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row>
    <row r="484" spans="1:39">
      <c r="A484" s="127"/>
      <c r="B484" s="127"/>
      <c r="C484" s="140"/>
      <c r="D484" s="127"/>
      <c r="E484" s="141"/>
      <c r="F484" s="331"/>
      <c r="G484" s="127"/>
      <c r="H484" s="358"/>
      <c r="I484" s="359"/>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row>
    <row r="485" spans="1:39">
      <c r="A485" s="127"/>
      <c r="B485" s="127"/>
      <c r="C485" s="140"/>
      <c r="D485" s="127"/>
      <c r="E485" s="141"/>
      <c r="F485" s="331"/>
      <c r="G485" s="127"/>
      <c r="H485" s="358"/>
      <c r="I485" s="359"/>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c r="AG485" s="127"/>
      <c r="AH485" s="127"/>
      <c r="AI485" s="127"/>
      <c r="AJ485" s="127"/>
      <c r="AK485" s="127"/>
      <c r="AL485" s="127"/>
      <c r="AM485" s="127"/>
    </row>
    <row r="486" spans="1:39">
      <c r="A486" s="127"/>
      <c r="B486" s="127"/>
      <c r="C486" s="140"/>
      <c r="D486" s="127"/>
      <c r="E486" s="141"/>
      <c r="F486" s="331"/>
      <c r="G486" s="127"/>
      <c r="H486" s="358"/>
      <c r="I486" s="359"/>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row>
    <row r="487" spans="1:39">
      <c r="A487" s="127"/>
      <c r="B487" s="127"/>
      <c r="C487" s="140"/>
      <c r="D487" s="127"/>
      <c r="E487" s="141"/>
      <c r="F487" s="331"/>
      <c r="G487" s="127"/>
      <c r="H487" s="358"/>
      <c r="I487" s="359"/>
      <c r="J487" s="127"/>
      <c r="K487" s="127"/>
      <c r="L487" s="127"/>
      <c r="M487" s="127"/>
      <c r="N487" s="127"/>
      <c r="O487" s="127"/>
      <c r="P487" s="127"/>
      <c r="Q487" s="127"/>
      <c r="R487" s="127"/>
      <c r="S487" s="127"/>
      <c r="T487" s="127"/>
      <c r="U487" s="127"/>
      <c r="V487" s="127"/>
      <c r="W487" s="127"/>
      <c r="X487" s="127"/>
      <c r="Y487" s="127"/>
      <c r="Z487" s="127"/>
      <c r="AA487" s="127"/>
      <c r="AB487" s="127"/>
      <c r="AC487" s="127"/>
      <c r="AD487" s="127"/>
      <c r="AE487" s="127"/>
      <c r="AF487" s="127"/>
      <c r="AG487" s="127"/>
      <c r="AH487" s="127"/>
      <c r="AI487" s="127"/>
      <c r="AJ487" s="127"/>
      <c r="AK487" s="127"/>
      <c r="AL487" s="127"/>
      <c r="AM487" s="127"/>
    </row>
    <row r="488" spans="1:39">
      <c r="A488" s="127"/>
      <c r="B488" s="127"/>
      <c r="C488" s="140"/>
      <c r="D488" s="127"/>
      <c r="E488" s="141"/>
      <c r="F488" s="331"/>
      <c r="G488" s="127"/>
      <c r="H488" s="358"/>
      <c r="I488" s="359"/>
      <c r="J488" s="127"/>
      <c r="K488" s="127"/>
      <c r="L488" s="127"/>
      <c r="M488" s="127"/>
      <c r="N488" s="127"/>
      <c r="O488" s="127"/>
      <c r="P488" s="127"/>
      <c r="Q488" s="127"/>
      <c r="R488" s="127"/>
      <c r="S488" s="127"/>
      <c r="T488" s="127"/>
      <c r="U488" s="127"/>
      <c r="V488" s="127"/>
      <c r="W488" s="127"/>
      <c r="X488" s="127"/>
      <c r="Y488" s="127"/>
      <c r="Z488" s="127"/>
      <c r="AA488" s="127"/>
      <c r="AB488" s="127"/>
      <c r="AC488" s="127"/>
      <c r="AD488" s="127"/>
      <c r="AE488" s="127"/>
      <c r="AF488" s="127"/>
      <c r="AG488" s="127"/>
      <c r="AH488" s="127"/>
      <c r="AI488" s="127"/>
      <c r="AJ488" s="127"/>
      <c r="AK488" s="127"/>
      <c r="AL488" s="127"/>
      <c r="AM488" s="127"/>
    </row>
    <row r="489" spans="1:39">
      <c r="A489" s="127"/>
      <c r="B489" s="127"/>
      <c r="C489" s="140"/>
      <c r="D489" s="127"/>
      <c r="E489" s="141"/>
      <c r="F489" s="331"/>
      <c r="G489" s="127"/>
      <c r="H489" s="358"/>
      <c r="I489" s="359"/>
      <c r="J489" s="127"/>
      <c r="K489" s="127"/>
      <c r="L489" s="127"/>
      <c r="M489" s="127"/>
      <c r="N489" s="127"/>
      <c r="O489" s="127"/>
      <c r="P489" s="127"/>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row>
    <row r="490" spans="1:39">
      <c r="A490" s="127"/>
      <c r="B490" s="127"/>
      <c r="C490" s="140"/>
      <c r="D490" s="127"/>
      <c r="E490" s="141"/>
      <c r="F490" s="331"/>
      <c r="G490" s="127"/>
      <c r="H490" s="358"/>
      <c r="I490" s="359"/>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c r="AL490" s="127"/>
      <c r="AM490" s="127"/>
    </row>
    <row r="491" spans="1:39">
      <c r="A491" s="127"/>
      <c r="B491" s="127"/>
      <c r="C491" s="140"/>
      <c r="D491" s="127"/>
      <c r="E491" s="141"/>
      <c r="F491" s="331"/>
      <c r="G491" s="127"/>
      <c r="H491" s="358"/>
      <c r="I491" s="359"/>
      <c r="J491" s="127"/>
      <c r="K491" s="127"/>
      <c r="L491" s="127"/>
      <c r="M491" s="127"/>
      <c r="N491" s="127"/>
      <c r="O491" s="127"/>
      <c r="P491" s="127"/>
      <c r="Q491" s="127"/>
      <c r="R491" s="127"/>
      <c r="S491" s="127"/>
      <c r="T491" s="127"/>
      <c r="U491" s="127"/>
      <c r="V491" s="127"/>
      <c r="W491" s="127"/>
      <c r="X491" s="127"/>
      <c r="Y491" s="127"/>
      <c r="Z491" s="127"/>
      <c r="AA491" s="127"/>
      <c r="AB491" s="127"/>
      <c r="AC491" s="127"/>
      <c r="AD491" s="127"/>
      <c r="AE491" s="127"/>
      <c r="AF491" s="127"/>
      <c r="AG491" s="127"/>
      <c r="AH491" s="127"/>
      <c r="AI491" s="127"/>
      <c r="AJ491" s="127"/>
      <c r="AK491" s="127"/>
      <c r="AL491" s="127"/>
      <c r="AM491" s="127"/>
    </row>
    <row r="492" spans="1:39">
      <c r="A492" s="127"/>
      <c r="B492" s="127"/>
      <c r="C492" s="140"/>
      <c r="D492" s="127"/>
      <c r="E492" s="141"/>
      <c r="F492" s="331"/>
      <c r="G492" s="127"/>
      <c r="H492" s="358"/>
      <c r="I492" s="359"/>
      <c r="J492" s="127"/>
      <c r="K492" s="127"/>
      <c r="L492" s="127"/>
      <c r="M492" s="127"/>
      <c r="N492" s="127"/>
      <c r="O492" s="127"/>
      <c r="P492" s="127"/>
      <c r="Q492" s="127"/>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row>
    <row r="493" spans="1:39">
      <c r="A493" s="127"/>
      <c r="B493" s="127"/>
      <c r="C493" s="140"/>
      <c r="D493" s="127"/>
      <c r="E493" s="141"/>
      <c r="F493" s="331"/>
      <c r="G493" s="127"/>
      <c r="H493" s="358"/>
      <c r="I493" s="359"/>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c r="AG493" s="127"/>
      <c r="AH493" s="127"/>
      <c r="AI493" s="127"/>
      <c r="AJ493" s="127"/>
      <c r="AK493" s="127"/>
      <c r="AL493" s="127"/>
      <c r="AM493" s="127"/>
    </row>
    <row r="494" spans="1:39">
      <c r="A494" s="127"/>
      <c r="B494" s="127"/>
      <c r="C494" s="140"/>
      <c r="D494" s="127"/>
      <c r="E494" s="141"/>
      <c r="F494" s="331"/>
      <c r="G494" s="127"/>
      <c r="H494" s="358"/>
      <c r="I494" s="359"/>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c r="AG494" s="127"/>
      <c r="AH494" s="127"/>
      <c r="AI494" s="127"/>
      <c r="AJ494" s="127"/>
      <c r="AK494" s="127"/>
      <c r="AL494" s="127"/>
      <c r="AM494" s="127"/>
    </row>
    <row r="495" spans="1:39">
      <c r="A495" s="127"/>
      <c r="B495" s="127"/>
      <c r="C495" s="140"/>
      <c r="D495" s="127"/>
      <c r="E495" s="141"/>
      <c r="F495" s="331"/>
      <c r="G495" s="127"/>
      <c r="H495" s="358"/>
      <c r="I495" s="359"/>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row>
    <row r="496" spans="1:39">
      <c r="A496" s="127"/>
      <c r="B496" s="127"/>
      <c r="C496" s="140"/>
      <c r="D496" s="127"/>
      <c r="E496" s="141"/>
      <c r="F496" s="331"/>
      <c r="G496" s="127"/>
      <c r="H496" s="358"/>
      <c r="I496" s="359"/>
      <c r="J496" s="127"/>
      <c r="K496" s="127"/>
      <c r="L496" s="127"/>
      <c r="M496" s="127"/>
      <c r="N496" s="127"/>
      <c r="O496" s="127"/>
      <c r="P496" s="127"/>
      <c r="Q496" s="127"/>
      <c r="R496" s="127"/>
      <c r="S496" s="127"/>
      <c r="T496" s="127"/>
      <c r="U496" s="127"/>
      <c r="V496" s="127"/>
      <c r="W496" s="127"/>
      <c r="X496" s="127"/>
      <c r="Y496" s="127"/>
      <c r="Z496" s="127"/>
      <c r="AA496" s="127"/>
      <c r="AB496" s="127"/>
      <c r="AC496" s="127"/>
      <c r="AD496" s="127"/>
      <c r="AE496" s="127"/>
      <c r="AF496" s="127"/>
      <c r="AG496" s="127"/>
      <c r="AH496" s="127"/>
      <c r="AI496" s="127"/>
      <c r="AJ496" s="127"/>
      <c r="AK496" s="127"/>
      <c r="AL496" s="127"/>
      <c r="AM496" s="127"/>
    </row>
    <row r="497" spans="1:39">
      <c r="A497" s="127"/>
      <c r="B497" s="127"/>
      <c r="C497" s="140"/>
      <c r="D497" s="127"/>
      <c r="E497" s="141"/>
      <c r="F497" s="331"/>
      <c r="G497" s="127"/>
      <c r="H497" s="358"/>
      <c r="I497" s="359"/>
      <c r="J497" s="127"/>
      <c r="K497" s="127"/>
      <c r="L497" s="127"/>
      <c r="M497" s="127"/>
      <c r="N497" s="127"/>
      <c r="O497" s="127"/>
      <c r="P497" s="127"/>
      <c r="Q497" s="127"/>
      <c r="R497" s="127"/>
      <c r="S497" s="127"/>
      <c r="T497" s="127"/>
      <c r="U497" s="127"/>
      <c r="V497" s="127"/>
      <c r="W497" s="127"/>
      <c r="X497" s="127"/>
      <c r="Y497" s="127"/>
      <c r="Z497" s="127"/>
      <c r="AA497" s="127"/>
      <c r="AB497" s="127"/>
      <c r="AC497" s="127"/>
      <c r="AD497" s="127"/>
      <c r="AE497" s="127"/>
      <c r="AF497" s="127"/>
      <c r="AG497" s="127"/>
      <c r="AH497" s="127"/>
      <c r="AI497" s="127"/>
      <c r="AJ497" s="127"/>
      <c r="AK497" s="127"/>
      <c r="AL497" s="127"/>
      <c r="AM497" s="127"/>
    </row>
    <row r="498" spans="1:39">
      <c r="A498" s="127"/>
      <c r="B498" s="127"/>
      <c r="C498" s="140"/>
      <c r="D498" s="127"/>
      <c r="E498" s="141"/>
      <c r="F498" s="331"/>
      <c r="G498" s="127"/>
      <c r="H498" s="358"/>
      <c r="I498" s="359"/>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row>
    <row r="499" spans="1:39">
      <c r="A499" s="127"/>
      <c r="B499" s="127"/>
      <c r="C499" s="140"/>
      <c r="D499" s="127"/>
      <c r="E499" s="141"/>
      <c r="F499" s="331"/>
      <c r="G499" s="127"/>
      <c r="H499" s="358"/>
      <c r="I499" s="359"/>
      <c r="J499" s="127"/>
      <c r="K499" s="127"/>
      <c r="L499" s="127"/>
      <c r="M499" s="127"/>
      <c r="N499" s="127"/>
      <c r="O499" s="127"/>
      <c r="P499" s="127"/>
      <c r="Q499" s="127"/>
      <c r="R499" s="127"/>
      <c r="S499" s="127"/>
      <c r="T499" s="127"/>
      <c r="U499" s="127"/>
      <c r="V499" s="127"/>
      <c r="W499" s="127"/>
      <c r="X499" s="127"/>
      <c r="Y499" s="127"/>
      <c r="Z499" s="127"/>
      <c r="AA499" s="127"/>
      <c r="AB499" s="127"/>
      <c r="AC499" s="127"/>
      <c r="AD499" s="127"/>
      <c r="AE499" s="127"/>
      <c r="AF499" s="127"/>
      <c r="AG499" s="127"/>
      <c r="AH499" s="127"/>
      <c r="AI499" s="127"/>
      <c r="AJ499" s="127"/>
      <c r="AK499" s="127"/>
      <c r="AL499" s="127"/>
      <c r="AM499" s="127"/>
    </row>
    <row r="500" spans="1:39">
      <c r="A500" s="127"/>
      <c r="B500" s="127"/>
      <c r="C500" s="140"/>
      <c r="D500" s="127"/>
      <c r="E500" s="141"/>
      <c r="F500" s="331"/>
      <c r="G500" s="127"/>
      <c r="H500" s="358"/>
      <c r="I500" s="359"/>
      <c r="J500" s="127"/>
      <c r="K500" s="127"/>
      <c r="L500" s="127"/>
      <c r="M500" s="127"/>
      <c r="N500" s="127"/>
      <c r="O500" s="127"/>
      <c r="P500" s="127"/>
      <c r="Q500" s="127"/>
      <c r="R500" s="127"/>
      <c r="S500" s="127"/>
      <c r="T500" s="127"/>
      <c r="U500" s="127"/>
      <c r="V500" s="127"/>
      <c r="W500" s="127"/>
      <c r="X500" s="127"/>
      <c r="Y500" s="127"/>
      <c r="Z500" s="127"/>
      <c r="AA500" s="127"/>
      <c r="AB500" s="127"/>
      <c r="AC500" s="127"/>
      <c r="AD500" s="127"/>
      <c r="AE500" s="127"/>
      <c r="AF500" s="127"/>
      <c r="AG500" s="127"/>
      <c r="AH500" s="127"/>
      <c r="AI500" s="127"/>
      <c r="AJ500" s="127"/>
      <c r="AK500" s="127"/>
      <c r="AL500" s="127"/>
      <c r="AM500" s="127"/>
    </row>
    <row r="501" spans="1:39">
      <c r="A501" s="127"/>
      <c r="B501" s="127"/>
      <c r="C501" s="140"/>
      <c r="D501" s="127"/>
      <c r="E501" s="141"/>
      <c r="F501" s="331"/>
      <c r="G501" s="127"/>
      <c r="H501" s="358"/>
      <c r="I501" s="359"/>
      <c r="J501" s="127"/>
      <c r="K501" s="127"/>
      <c r="L501" s="127"/>
      <c r="M501" s="127"/>
      <c r="N501" s="127"/>
      <c r="O501" s="127"/>
      <c r="P501" s="127"/>
      <c r="Q501" s="127"/>
      <c r="R501" s="127"/>
      <c r="S501" s="127"/>
      <c r="T501" s="127"/>
      <c r="U501" s="127"/>
      <c r="V501" s="127"/>
      <c r="W501" s="127"/>
      <c r="X501" s="127"/>
      <c r="Y501" s="127"/>
      <c r="Z501" s="127"/>
      <c r="AA501" s="127"/>
      <c r="AB501" s="127"/>
      <c r="AC501" s="127"/>
      <c r="AD501" s="127"/>
      <c r="AE501" s="127"/>
      <c r="AF501" s="127"/>
      <c r="AG501" s="127"/>
      <c r="AH501" s="127"/>
      <c r="AI501" s="127"/>
      <c r="AJ501" s="127"/>
      <c r="AK501" s="127"/>
      <c r="AL501" s="127"/>
      <c r="AM501" s="127"/>
    </row>
    <row r="502" spans="1:39">
      <c r="A502" s="127"/>
      <c r="B502" s="127"/>
      <c r="C502" s="140"/>
      <c r="D502" s="127"/>
      <c r="E502" s="141"/>
      <c r="F502" s="331"/>
      <c r="G502" s="127"/>
      <c r="H502" s="358"/>
      <c r="I502" s="359"/>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c r="AG502" s="127"/>
      <c r="AH502" s="127"/>
      <c r="AI502" s="127"/>
      <c r="AJ502" s="127"/>
      <c r="AK502" s="127"/>
      <c r="AL502" s="127"/>
      <c r="AM502" s="127"/>
    </row>
    <row r="503" spans="1:39">
      <c r="A503" s="127"/>
      <c r="B503" s="127"/>
      <c r="C503" s="140"/>
      <c r="D503" s="127"/>
      <c r="E503" s="141"/>
      <c r="F503" s="331"/>
      <c r="G503" s="127"/>
      <c r="H503" s="358"/>
      <c r="I503" s="359"/>
      <c r="J503" s="127"/>
      <c r="K503" s="127"/>
      <c r="L503" s="127"/>
      <c r="M503" s="127"/>
      <c r="N503" s="127"/>
      <c r="O503" s="127"/>
      <c r="P503" s="127"/>
      <c r="Q503" s="127"/>
      <c r="R503" s="127"/>
      <c r="S503" s="127"/>
      <c r="T503" s="127"/>
      <c r="U503" s="127"/>
      <c r="V503" s="127"/>
      <c r="W503" s="127"/>
      <c r="X503" s="127"/>
      <c r="Y503" s="127"/>
      <c r="Z503" s="127"/>
      <c r="AA503" s="127"/>
      <c r="AB503" s="127"/>
      <c r="AC503" s="127"/>
      <c r="AD503" s="127"/>
      <c r="AE503" s="127"/>
      <c r="AF503" s="127"/>
      <c r="AG503" s="127"/>
      <c r="AH503" s="127"/>
      <c r="AI503" s="127"/>
      <c r="AJ503" s="127"/>
      <c r="AK503" s="127"/>
      <c r="AL503" s="127"/>
      <c r="AM503" s="127"/>
    </row>
    <row r="504" spans="1:39">
      <c r="A504" s="127"/>
      <c r="B504" s="127"/>
      <c r="C504" s="140"/>
      <c r="D504" s="127"/>
      <c r="E504" s="141"/>
      <c r="F504" s="331"/>
      <c r="G504" s="127"/>
      <c r="H504" s="358"/>
      <c r="I504" s="359"/>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c r="AG504" s="127"/>
      <c r="AH504" s="127"/>
      <c r="AI504" s="127"/>
      <c r="AJ504" s="127"/>
      <c r="AK504" s="127"/>
      <c r="AL504" s="127"/>
      <c r="AM504" s="127"/>
    </row>
    <row r="505" spans="1:39">
      <c r="A505" s="127"/>
      <c r="B505" s="127"/>
      <c r="C505" s="140"/>
      <c r="D505" s="127"/>
      <c r="E505" s="141"/>
      <c r="F505" s="331"/>
      <c r="G505" s="127"/>
      <c r="H505" s="358"/>
      <c r="I505" s="359"/>
      <c r="J505" s="127"/>
      <c r="K505" s="127"/>
      <c r="L505" s="127"/>
      <c r="M505" s="127"/>
      <c r="N505" s="127"/>
      <c r="O505" s="127"/>
      <c r="P505" s="127"/>
      <c r="Q505" s="127"/>
      <c r="R505" s="127"/>
      <c r="S505" s="127"/>
      <c r="T505" s="127"/>
      <c r="U505" s="127"/>
      <c r="V505" s="127"/>
      <c r="W505" s="127"/>
      <c r="X505" s="127"/>
      <c r="Y505" s="127"/>
      <c r="Z505" s="127"/>
      <c r="AA505" s="127"/>
      <c r="AB505" s="127"/>
      <c r="AC505" s="127"/>
      <c r="AD505" s="127"/>
      <c r="AE505" s="127"/>
      <c r="AF505" s="127"/>
      <c r="AG505" s="127"/>
      <c r="AH505" s="127"/>
      <c r="AI505" s="127"/>
      <c r="AJ505" s="127"/>
      <c r="AK505" s="127"/>
      <c r="AL505" s="127"/>
      <c r="AM505" s="127"/>
    </row>
    <row r="506" spans="1:39">
      <c r="A506" s="127"/>
      <c r="B506" s="127"/>
      <c r="C506" s="140"/>
      <c r="D506" s="127"/>
      <c r="E506" s="141"/>
      <c r="F506" s="331"/>
      <c r="G506" s="127"/>
      <c r="H506" s="358"/>
      <c r="I506" s="359"/>
      <c r="J506" s="127"/>
      <c r="K506" s="127"/>
      <c r="L506" s="127"/>
      <c r="M506" s="127"/>
      <c r="N506" s="127"/>
      <c r="O506" s="127"/>
      <c r="P506" s="127"/>
      <c r="Q506" s="127"/>
      <c r="R506" s="127"/>
      <c r="S506" s="127"/>
      <c r="T506" s="127"/>
      <c r="U506" s="127"/>
      <c r="V506" s="127"/>
      <c r="W506" s="127"/>
      <c r="X506" s="127"/>
      <c r="Y506" s="127"/>
      <c r="Z506" s="127"/>
      <c r="AA506" s="127"/>
      <c r="AB506" s="127"/>
      <c r="AC506" s="127"/>
      <c r="AD506" s="127"/>
      <c r="AE506" s="127"/>
      <c r="AF506" s="127"/>
      <c r="AG506" s="127"/>
      <c r="AH506" s="127"/>
      <c r="AI506" s="127"/>
      <c r="AJ506" s="127"/>
      <c r="AK506" s="127"/>
      <c r="AL506" s="127"/>
      <c r="AM506" s="127"/>
    </row>
    <row r="507" spans="1:39">
      <c r="A507" s="127"/>
      <c r="B507" s="127"/>
      <c r="C507" s="140"/>
      <c r="D507" s="127"/>
      <c r="E507" s="141"/>
      <c r="F507" s="331"/>
      <c r="G507" s="127"/>
      <c r="H507" s="358"/>
      <c r="I507" s="359"/>
      <c r="J507" s="127"/>
      <c r="K507" s="127"/>
      <c r="L507" s="127"/>
      <c r="M507" s="127"/>
      <c r="N507" s="127"/>
      <c r="O507" s="127"/>
      <c r="P507" s="127"/>
      <c r="Q507" s="127"/>
      <c r="R507" s="127"/>
      <c r="S507" s="127"/>
      <c r="T507" s="127"/>
      <c r="U507" s="127"/>
      <c r="V507" s="127"/>
      <c r="W507" s="127"/>
      <c r="X507" s="127"/>
      <c r="Y507" s="127"/>
      <c r="Z507" s="127"/>
      <c r="AA507" s="127"/>
      <c r="AB507" s="127"/>
      <c r="AC507" s="127"/>
      <c r="AD507" s="127"/>
      <c r="AE507" s="127"/>
      <c r="AF507" s="127"/>
      <c r="AG507" s="127"/>
      <c r="AH507" s="127"/>
      <c r="AI507" s="127"/>
      <c r="AJ507" s="127"/>
      <c r="AK507" s="127"/>
      <c r="AL507" s="127"/>
      <c r="AM507" s="127"/>
    </row>
    <row r="508" spans="1:39">
      <c r="A508" s="127"/>
      <c r="B508" s="127"/>
      <c r="C508" s="140"/>
      <c r="D508" s="127"/>
      <c r="E508" s="141"/>
      <c r="F508" s="331"/>
      <c r="G508" s="127"/>
      <c r="H508" s="358"/>
      <c r="I508" s="359"/>
      <c r="J508" s="127"/>
      <c r="K508" s="127"/>
      <c r="L508" s="127"/>
      <c r="M508" s="127"/>
      <c r="N508" s="127"/>
      <c r="O508" s="127"/>
      <c r="P508" s="127"/>
      <c r="Q508" s="127"/>
      <c r="R508" s="127"/>
      <c r="S508" s="127"/>
      <c r="T508" s="127"/>
      <c r="U508" s="127"/>
      <c r="V508" s="127"/>
      <c r="W508" s="127"/>
      <c r="X508" s="127"/>
      <c r="Y508" s="127"/>
      <c r="Z508" s="127"/>
      <c r="AA508" s="127"/>
      <c r="AB508" s="127"/>
      <c r="AC508" s="127"/>
      <c r="AD508" s="127"/>
      <c r="AE508" s="127"/>
      <c r="AF508" s="127"/>
      <c r="AG508" s="127"/>
      <c r="AH508" s="127"/>
      <c r="AI508" s="127"/>
      <c r="AJ508" s="127"/>
      <c r="AK508" s="127"/>
      <c r="AL508" s="127"/>
      <c r="AM508" s="127"/>
    </row>
    <row r="509" spans="1:39">
      <c r="A509" s="127"/>
      <c r="B509" s="127"/>
      <c r="C509" s="140"/>
      <c r="D509" s="127"/>
      <c r="E509" s="141"/>
      <c r="F509" s="331"/>
      <c r="G509" s="127"/>
      <c r="H509" s="358"/>
      <c r="I509" s="359"/>
      <c r="J509" s="127"/>
      <c r="K509" s="127"/>
      <c r="L509" s="127"/>
      <c r="M509" s="127"/>
      <c r="N509" s="127"/>
      <c r="O509" s="127"/>
      <c r="P509" s="127"/>
      <c r="Q509" s="127"/>
      <c r="R509" s="127"/>
      <c r="S509" s="127"/>
      <c r="T509" s="127"/>
      <c r="U509" s="127"/>
      <c r="V509" s="127"/>
      <c r="W509" s="127"/>
      <c r="X509" s="127"/>
      <c r="Y509" s="127"/>
      <c r="Z509" s="127"/>
      <c r="AA509" s="127"/>
      <c r="AB509" s="127"/>
      <c r="AC509" s="127"/>
      <c r="AD509" s="127"/>
      <c r="AE509" s="127"/>
      <c r="AF509" s="127"/>
      <c r="AG509" s="127"/>
      <c r="AH509" s="127"/>
      <c r="AI509" s="127"/>
      <c r="AJ509" s="127"/>
      <c r="AK509" s="127"/>
      <c r="AL509" s="127"/>
      <c r="AM509" s="127"/>
    </row>
    <row r="510" spans="1:39">
      <c r="A510" s="127"/>
      <c r="B510" s="127"/>
      <c r="C510" s="140"/>
      <c r="D510" s="127"/>
      <c r="E510" s="141"/>
      <c r="F510" s="331"/>
      <c r="G510" s="127"/>
      <c r="H510" s="358"/>
      <c r="I510" s="359"/>
      <c r="J510" s="127"/>
      <c r="K510" s="127"/>
      <c r="L510" s="127"/>
      <c r="M510" s="127"/>
      <c r="N510" s="127"/>
      <c r="O510" s="127"/>
      <c r="P510" s="127"/>
      <c r="Q510" s="127"/>
      <c r="R510" s="127"/>
      <c r="S510" s="127"/>
      <c r="T510" s="127"/>
      <c r="U510" s="127"/>
      <c r="V510" s="127"/>
      <c r="W510" s="127"/>
      <c r="X510" s="127"/>
      <c r="Y510" s="127"/>
      <c r="Z510" s="127"/>
      <c r="AA510" s="127"/>
      <c r="AB510" s="127"/>
      <c r="AC510" s="127"/>
      <c r="AD510" s="127"/>
      <c r="AE510" s="127"/>
      <c r="AF510" s="127"/>
      <c r="AG510" s="127"/>
      <c r="AH510" s="127"/>
      <c r="AI510" s="127"/>
      <c r="AJ510" s="127"/>
      <c r="AK510" s="127"/>
      <c r="AL510" s="127"/>
      <c r="AM510" s="127"/>
    </row>
    <row r="511" spans="1:39">
      <c r="A511" s="127"/>
      <c r="B511" s="127"/>
      <c r="C511" s="140"/>
      <c r="D511" s="127"/>
      <c r="E511" s="141"/>
      <c r="F511" s="331"/>
      <c r="G511" s="127"/>
      <c r="H511" s="358"/>
      <c r="I511" s="359"/>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c r="AG511" s="127"/>
      <c r="AH511" s="127"/>
      <c r="AI511" s="127"/>
      <c r="AJ511" s="127"/>
      <c r="AK511" s="127"/>
      <c r="AL511" s="127"/>
      <c r="AM511" s="127"/>
    </row>
    <row r="512" spans="1:39">
      <c r="A512" s="127"/>
      <c r="B512" s="127"/>
      <c r="C512" s="140"/>
      <c r="D512" s="127"/>
      <c r="E512" s="141"/>
      <c r="F512" s="331"/>
      <c r="G512" s="127"/>
      <c r="H512" s="358"/>
      <c r="I512" s="359"/>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c r="AG512" s="127"/>
      <c r="AH512" s="127"/>
      <c r="AI512" s="127"/>
      <c r="AJ512" s="127"/>
      <c r="AK512" s="127"/>
      <c r="AL512" s="127"/>
      <c r="AM512" s="127"/>
    </row>
    <row r="513" spans="1:39">
      <c r="A513" s="127"/>
      <c r="B513" s="127"/>
      <c r="C513" s="140"/>
      <c r="D513" s="127"/>
      <c r="E513" s="141"/>
      <c r="F513" s="331"/>
      <c r="G513" s="127"/>
      <c r="H513" s="358"/>
      <c r="I513" s="359"/>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row>
    <row r="514" spans="1:39">
      <c r="A514" s="127"/>
      <c r="B514" s="127"/>
      <c r="C514" s="140"/>
      <c r="D514" s="127"/>
      <c r="E514" s="141"/>
      <c r="F514" s="331"/>
      <c r="G514" s="127"/>
      <c r="H514" s="358"/>
      <c r="I514" s="359"/>
      <c r="J514" s="127"/>
      <c r="K514" s="127"/>
      <c r="L514" s="127"/>
      <c r="M514" s="127"/>
      <c r="N514" s="127"/>
      <c r="O514" s="127"/>
      <c r="P514" s="127"/>
      <c r="Q514" s="127"/>
      <c r="R514" s="127"/>
      <c r="S514" s="127"/>
      <c r="T514" s="127"/>
      <c r="U514" s="127"/>
      <c r="V514" s="127"/>
      <c r="W514" s="127"/>
      <c r="X514" s="127"/>
      <c r="Y514" s="127"/>
      <c r="Z514" s="127"/>
      <c r="AA514" s="127"/>
      <c r="AB514" s="127"/>
      <c r="AC514" s="127"/>
      <c r="AD514" s="127"/>
      <c r="AE514" s="127"/>
      <c r="AF514" s="127"/>
      <c r="AG514" s="127"/>
      <c r="AH514" s="127"/>
      <c r="AI514" s="127"/>
      <c r="AJ514" s="127"/>
      <c r="AK514" s="127"/>
      <c r="AL514" s="127"/>
      <c r="AM514" s="127"/>
    </row>
    <row r="515" spans="1:39">
      <c r="A515" s="127"/>
      <c r="B515" s="127"/>
      <c r="C515" s="140"/>
      <c r="D515" s="127"/>
      <c r="E515" s="141"/>
      <c r="F515" s="331"/>
      <c r="G515" s="127"/>
      <c r="H515" s="358"/>
      <c r="I515" s="359"/>
      <c r="J515" s="127"/>
      <c r="K515" s="127"/>
      <c r="L515" s="127"/>
      <c r="M515" s="127"/>
      <c r="N515" s="127"/>
      <c r="O515" s="127"/>
      <c r="P515" s="127"/>
      <c r="Q515" s="127"/>
      <c r="R515" s="127"/>
      <c r="S515" s="127"/>
      <c r="T515" s="127"/>
      <c r="U515" s="127"/>
      <c r="V515" s="127"/>
      <c r="W515" s="127"/>
      <c r="X515" s="127"/>
      <c r="Y515" s="127"/>
      <c r="Z515" s="127"/>
      <c r="AA515" s="127"/>
      <c r="AB515" s="127"/>
      <c r="AC515" s="127"/>
      <c r="AD515" s="127"/>
      <c r="AE515" s="127"/>
      <c r="AF515" s="127"/>
      <c r="AG515" s="127"/>
      <c r="AH515" s="127"/>
      <c r="AI515" s="127"/>
      <c r="AJ515" s="127"/>
      <c r="AK515" s="127"/>
      <c r="AL515" s="127"/>
      <c r="AM515" s="127"/>
    </row>
    <row r="516" spans="1:39">
      <c r="A516" s="127"/>
      <c r="B516" s="127"/>
      <c r="C516" s="140"/>
      <c r="D516" s="127"/>
      <c r="E516" s="141"/>
      <c r="F516" s="331"/>
      <c r="G516" s="127"/>
      <c r="H516" s="358"/>
      <c r="I516" s="359"/>
      <c r="J516" s="127"/>
      <c r="K516" s="127"/>
      <c r="L516" s="127"/>
      <c r="M516" s="127"/>
      <c r="N516" s="127"/>
      <c r="O516" s="127"/>
      <c r="P516" s="127"/>
      <c r="Q516" s="127"/>
      <c r="R516" s="127"/>
      <c r="S516" s="127"/>
      <c r="T516" s="127"/>
      <c r="U516" s="127"/>
      <c r="V516" s="127"/>
      <c r="W516" s="127"/>
      <c r="X516" s="127"/>
      <c r="Y516" s="127"/>
      <c r="Z516" s="127"/>
      <c r="AA516" s="127"/>
      <c r="AB516" s="127"/>
      <c r="AC516" s="127"/>
      <c r="AD516" s="127"/>
      <c r="AE516" s="127"/>
      <c r="AF516" s="127"/>
      <c r="AG516" s="127"/>
      <c r="AH516" s="127"/>
      <c r="AI516" s="127"/>
      <c r="AJ516" s="127"/>
      <c r="AK516" s="127"/>
      <c r="AL516" s="127"/>
      <c r="AM516" s="127"/>
    </row>
    <row r="517" spans="1:39">
      <c r="A517" s="127"/>
      <c r="B517" s="127"/>
      <c r="C517" s="140"/>
      <c r="D517" s="127"/>
      <c r="E517" s="141"/>
      <c r="F517" s="331"/>
      <c r="G517" s="127"/>
      <c r="H517" s="358"/>
      <c r="I517" s="359"/>
      <c r="J517" s="127"/>
      <c r="K517" s="127"/>
      <c r="L517" s="127"/>
      <c r="M517" s="127"/>
      <c r="N517" s="127"/>
      <c r="O517" s="127"/>
      <c r="P517" s="127"/>
      <c r="Q517" s="127"/>
      <c r="R517" s="127"/>
      <c r="S517" s="127"/>
      <c r="T517" s="127"/>
      <c r="U517" s="127"/>
      <c r="V517" s="127"/>
      <c r="W517" s="127"/>
      <c r="X517" s="127"/>
      <c r="Y517" s="127"/>
      <c r="Z517" s="127"/>
      <c r="AA517" s="127"/>
      <c r="AB517" s="127"/>
      <c r="AC517" s="127"/>
      <c r="AD517" s="127"/>
      <c r="AE517" s="127"/>
      <c r="AF517" s="127"/>
      <c r="AG517" s="127"/>
      <c r="AH517" s="127"/>
      <c r="AI517" s="127"/>
      <c r="AJ517" s="127"/>
      <c r="AK517" s="127"/>
      <c r="AL517" s="127"/>
      <c r="AM517" s="127"/>
    </row>
    <row r="518" spans="1:39">
      <c r="A518" s="127"/>
      <c r="B518" s="127"/>
      <c r="C518" s="140"/>
      <c r="D518" s="127"/>
      <c r="E518" s="141"/>
      <c r="F518" s="331"/>
      <c r="G518" s="127"/>
      <c r="H518" s="358"/>
      <c r="I518" s="359"/>
      <c r="J518" s="127"/>
      <c r="K518" s="127"/>
      <c r="L518" s="127"/>
      <c r="M518" s="127"/>
      <c r="N518" s="127"/>
      <c r="O518" s="127"/>
      <c r="P518" s="127"/>
      <c r="Q518" s="127"/>
      <c r="R518" s="127"/>
      <c r="S518" s="127"/>
      <c r="T518" s="127"/>
      <c r="U518" s="127"/>
      <c r="V518" s="127"/>
      <c r="W518" s="127"/>
      <c r="X518" s="127"/>
      <c r="Y518" s="127"/>
      <c r="Z518" s="127"/>
      <c r="AA518" s="127"/>
      <c r="AB518" s="127"/>
      <c r="AC518" s="127"/>
      <c r="AD518" s="127"/>
      <c r="AE518" s="127"/>
      <c r="AF518" s="127"/>
      <c r="AG518" s="127"/>
      <c r="AH518" s="127"/>
      <c r="AI518" s="127"/>
      <c r="AJ518" s="127"/>
      <c r="AK518" s="127"/>
      <c r="AL518" s="127"/>
      <c r="AM518" s="127"/>
    </row>
    <row r="519" spans="1:39">
      <c r="A519" s="127"/>
      <c r="B519" s="127"/>
      <c r="C519" s="140"/>
      <c r="D519" s="127"/>
      <c r="E519" s="141"/>
      <c r="F519" s="331"/>
      <c r="G519" s="127"/>
      <c r="H519" s="358"/>
      <c r="I519" s="359"/>
      <c r="J519" s="127"/>
      <c r="K519" s="127"/>
      <c r="L519" s="127"/>
      <c r="M519" s="127"/>
      <c r="N519" s="127"/>
      <c r="O519" s="127"/>
      <c r="P519" s="127"/>
      <c r="Q519" s="127"/>
      <c r="R519" s="127"/>
      <c r="S519" s="127"/>
      <c r="T519" s="127"/>
      <c r="U519" s="127"/>
      <c r="V519" s="127"/>
      <c r="W519" s="127"/>
      <c r="X519" s="127"/>
      <c r="Y519" s="127"/>
      <c r="Z519" s="127"/>
      <c r="AA519" s="127"/>
      <c r="AB519" s="127"/>
      <c r="AC519" s="127"/>
      <c r="AD519" s="127"/>
      <c r="AE519" s="127"/>
      <c r="AF519" s="127"/>
      <c r="AG519" s="127"/>
      <c r="AH519" s="127"/>
      <c r="AI519" s="127"/>
      <c r="AJ519" s="127"/>
      <c r="AK519" s="127"/>
      <c r="AL519" s="127"/>
      <c r="AM519" s="127"/>
    </row>
    <row r="520" spans="1:39">
      <c r="A520" s="127"/>
      <c r="B520" s="127"/>
      <c r="C520" s="140"/>
      <c r="D520" s="127"/>
      <c r="E520" s="141"/>
      <c r="F520" s="331"/>
      <c r="G520" s="127"/>
      <c r="H520" s="358"/>
      <c r="I520" s="359"/>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c r="AG520" s="127"/>
      <c r="AH520" s="127"/>
      <c r="AI520" s="127"/>
      <c r="AJ520" s="127"/>
      <c r="AK520" s="127"/>
      <c r="AL520" s="127"/>
      <c r="AM520" s="127"/>
    </row>
    <row r="521" spans="1:39">
      <c r="A521" s="127"/>
      <c r="B521" s="127"/>
      <c r="C521" s="140"/>
      <c r="D521" s="127"/>
      <c r="E521" s="141"/>
      <c r="F521" s="331"/>
      <c r="G521" s="127"/>
      <c r="H521" s="358"/>
      <c r="I521" s="359"/>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c r="AG521" s="127"/>
      <c r="AH521" s="127"/>
      <c r="AI521" s="127"/>
      <c r="AJ521" s="127"/>
      <c r="AK521" s="127"/>
      <c r="AL521" s="127"/>
      <c r="AM521" s="127"/>
    </row>
    <row r="522" spans="1:39">
      <c r="A522" s="127"/>
      <c r="B522" s="127"/>
      <c r="C522" s="140"/>
      <c r="D522" s="127"/>
      <c r="E522" s="141"/>
      <c r="F522" s="331"/>
      <c r="G522" s="127"/>
      <c r="H522" s="358"/>
      <c r="I522" s="359"/>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c r="AG522" s="127"/>
      <c r="AH522" s="127"/>
      <c r="AI522" s="127"/>
      <c r="AJ522" s="127"/>
      <c r="AK522" s="127"/>
      <c r="AL522" s="127"/>
      <c r="AM522" s="127"/>
    </row>
    <row r="523" spans="1:39">
      <c r="A523" s="127"/>
      <c r="B523" s="127"/>
      <c r="C523" s="140"/>
      <c r="D523" s="127"/>
      <c r="E523" s="141"/>
      <c r="F523" s="331"/>
      <c r="G523" s="127"/>
      <c r="H523" s="358"/>
      <c r="I523" s="359"/>
      <c r="J523" s="127"/>
      <c r="K523" s="127"/>
      <c r="L523" s="127"/>
      <c r="M523" s="127"/>
      <c r="N523" s="127"/>
      <c r="O523" s="127"/>
      <c r="P523" s="127"/>
      <c r="Q523" s="127"/>
      <c r="R523" s="127"/>
      <c r="S523" s="127"/>
      <c r="T523" s="127"/>
      <c r="U523" s="127"/>
      <c r="V523" s="127"/>
      <c r="W523" s="127"/>
      <c r="X523" s="127"/>
      <c r="Y523" s="127"/>
      <c r="Z523" s="127"/>
      <c r="AA523" s="127"/>
      <c r="AB523" s="127"/>
      <c r="AC523" s="127"/>
      <c r="AD523" s="127"/>
      <c r="AE523" s="127"/>
      <c r="AF523" s="127"/>
      <c r="AG523" s="127"/>
      <c r="AH523" s="127"/>
      <c r="AI523" s="127"/>
      <c r="AJ523" s="127"/>
      <c r="AK523" s="127"/>
      <c r="AL523" s="127"/>
      <c r="AM523" s="127"/>
    </row>
    <row r="524" spans="1:39">
      <c r="A524" s="127"/>
      <c r="B524" s="127"/>
      <c r="C524" s="140"/>
      <c r="D524" s="127"/>
      <c r="E524" s="141"/>
      <c r="F524" s="331"/>
      <c r="G524" s="127"/>
      <c r="H524" s="358"/>
      <c r="I524" s="359"/>
      <c r="J524" s="127"/>
      <c r="K524" s="127"/>
      <c r="L524" s="127"/>
      <c r="M524" s="127"/>
      <c r="N524" s="127"/>
      <c r="O524" s="127"/>
      <c r="P524" s="127"/>
      <c r="Q524" s="127"/>
      <c r="R524" s="127"/>
      <c r="S524" s="127"/>
      <c r="T524" s="127"/>
      <c r="U524" s="127"/>
      <c r="V524" s="127"/>
      <c r="W524" s="127"/>
      <c r="X524" s="127"/>
      <c r="Y524" s="127"/>
      <c r="Z524" s="127"/>
      <c r="AA524" s="127"/>
      <c r="AB524" s="127"/>
      <c r="AC524" s="127"/>
      <c r="AD524" s="127"/>
      <c r="AE524" s="127"/>
      <c r="AF524" s="127"/>
      <c r="AG524" s="127"/>
      <c r="AH524" s="127"/>
      <c r="AI524" s="127"/>
      <c r="AJ524" s="127"/>
      <c r="AK524" s="127"/>
      <c r="AL524" s="127"/>
      <c r="AM524" s="127"/>
    </row>
    <row r="525" spans="1:39">
      <c r="A525" s="127"/>
      <c r="B525" s="127"/>
      <c r="C525" s="140"/>
      <c r="D525" s="127"/>
      <c r="E525" s="141"/>
      <c r="F525" s="331"/>
      <c r="G525" s="127"/>
      <c r="H525" s="358"/>
      <c r="I525" s="359"/>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c r="AK525" s="127"/>
      <c r="AL525" s="127"/>
      <c r="AM525" s="127"/>
    </row>
    <row r="526" spans="1:39">
      <c r="A526" s="127"/>
      <c r="B526" s="127"/>
      <c r="C526" s="140"/>
      <c r="D526" s="127"/>
      <c r="E526" s="141"/>
      <c r="F526" s="331"/>
      <c r="G526" s="127"/>
      <c r="H526" s="358"/>
      <c r="I526" s="359"/>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7"/>
      <c r="AG526" s="127"/>
      <c r="AH526" s="127"/>
      <c r="AI526" s="127"/>
      <c r="AJ526" s="127"/>
      <c r="AK526" s="127"/>
      <c r="AL526" s="127"/>
      <c r="AM526" s="127"/>
    </row>
    <row r="527" spans="1:39">
      <c r="A527" s="127"/>
      <c r="B527" s="127"/>
      <c r="C527" s="140"/>
      <c r="D527" s="127"/>
      <c r="E527" s="141"/>
      <c r="F527" s="331"/>
      <c r="G527" s="127"/>
      <c r="H527" s="358"/>
      <c r="I527" s="359"/>
      <c r="J527" s="127"/>
      <c r="K527" s="127"/>
      <c r="L527" s="127"/>
      <c r="M527" s="127"/>
      <c r="N527" s="127"/>
      <c r="O527" s="127"/>
      <c r="P527" s="127"/>
      <c r="Q527" s="127"/>
      <c r="R527" s="127"/>
      <c r="S527" s="127"/>
      <c r="T527" s="127"/>
      <c r="U527" s="127"/>
      <c r="V527" s="127"/>
      <c r="W527" s="127"/>
      <c r="X527" s="127"/>
      <c r="Y527" s="127"/>
      <c r="Z527" s="127"/>
      <c r="AA527" s="127"/>
      <c r="AB527" s="127"/>
      <c r="AC527" s="127"/>
      <c r="AD527" s="127"/>
      <c r="AE527" s="127"/>
      <c r="AF527" s="127"/>
      <c r="AG527" s="127"/>
      <c r="AH527" s="127"/>
      <c r="AI527" s="127"/>
      <c r="AJ527" s="127"/>
      <c r="AK527" s="127"/>
      <c r="AL527" s="127"/>
      <c r="AM527" s="127"/>
    </row>
    <row r="528" spans="1:39">
      <c r="A528" s="127"/>
      <c r="B528" s="127"/>
      <c r="C528" s="140"/>
      <c r="D528" s="127"/>
      <c r="E528" s="141"/>
      <c r="F528" s="331"/>
      <c r="G528" s="127"/>
      <c r="H528" s="358"/>
      <c r="I528" s="359"/>
      <c r="J528" s="127"/>
      <c r="K528" s="127"/>
      <c r="L528" s="127"/>
      <c r="M528" s="127"/>
      <c r="N528" s="127"/>
      <c r="O528" s="127"/>
      <c r="P528" s="127"/>
      <c r="Q528" s="127"/>
      <c r="R528" s="127"/>
      <c r="S528" s="127"/>
      <c r="T528" s="127"/>
      <c r="U528" s="127"/>
      <c r="V528" s="127"/>
      <c r="W528" s="127"/>
      <c r="X528" s="127"/>
      <c r="Y528" s="127"/>
      <c r="Z528" s="127"/>
      <c r="AA528" s="127"/>
      <c r="AB528" s="127"/>
      <c r="AC528" s="127"/>
      <c r="AD528" s="127"/>
      <c r="AE528" s="127"/>
      <c r="AF528" s="127"/>
      <c r="AG528" s="127"/>
      <c r="AH528" s="127"/>
      <c r="AI528" s="127"/>
      <c r="AJ528" s="127"/>
      <c r="AK528" s="127"/>
      <c r="AL528" s="127"/>
      <c r="AM528" s="127"/>
    </row>
    <row r="529" spans="1:39">
      <c r="A529" s="127"/>
      <c r="B529" s="127"/>
      <c r="C529" s="140"/>
      <c r="D529" s="127"/>
      <c r="E529" s="141"/>
      <c r="F529" s="331"/>
      <c r="G529" s="127"/>
      <c r="H529" s="358"/>
      <c r="I529" s="359"/>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c r="AG529" s="127"/>
      <c r="AH529" s="127"/>
      <c r="AI529" s="127"/>
      <c r="AJ529" s="127"/>
      <c r="AK529" s="127"/>
      <c r="AL529" s="127"/>
      <c r="AM529" s="127"/>
    </row>
    <row r="530" spans="1:39">
      <c r="A530" s="127"/>
      <c r="B530" s="127"/>
      <c r="C530" s="140"/>
      <c r="D530" s="127"/>
      <c r="E530" s="141"/>
      <c r="F530" s="331"/>
      <c r="G530" s="127"/>
      <c r="H530" s="358"/>
      <c r="I530" s="359"/>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c r="AG530" s="127"/>
      <c r="AH530" s="127"/>
      <c r="AI530" s="127"/>
      <c r="AJ530" s="127"/>
      <c r="AK530" s="127"/>
      <c r="AL530" s="127"/>
      <c r="AM530" s="127"/>
    </row>
    <row r="531" spans="1:39">
      <c r="A531" s="127"/>
      <c r="B531" s="127"/>
      <c r="C531" s="140"/>
      <c r="D531" s="127"/>
      <c r="E531" s="141"/>
      <c r="F531" s="331"/>
      <c r="G531" s="127"/>
      <c r="H531" s="358"/>
      <c r="I531" s="359"/>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c r="AG531" s="127"/>
      <c r="AH531" s="127"/>
      <c r="AI531" s="127"/>
      <c r="AJ531" s="127"/>
      <c r="AK531" s="127"/>
      <c r="AL531" s="127"/>
      <c r="AM531" s="127"/>
    </row>
    <row r="532" spans="1:39">
      <c r="A532" s="127"/>
      <c r="B532" s="127"/>
      <c r="C532" s="140"/>
      <c r="D532" s="127"/>
      <c r="E532" s="141"/>
      <c r="F532" s="331"/>
      <c r="G532" s="127"/>
      <c r="H532" s="358"/>
      <c r="I532" s="359"/>
      <c r="J532" s="127"/>
      <c r="K532" s="127"/>
      <c r="L532" s="127"/>
      <c r="M532" s="127"/>
      <c r="N532" s="127"/>
      <c r="O532" s="127"/>
      <c r="P532" s="127"/>
      <c r="Q532" s="127"/>
      <c r="R532" s="127"/>
      <c r="S532" s="127"/>
      <c r="T532" s="127"/>
      <c r="U532" s="127"/>
      <c r="V532" s="127"/>
      <c r="W532" s="127"/>
      <c r="X532" s="127"/>
      <c r="Y532" s="127"/>
      <c r="Z532" s="127"/>
      <c r="AA532" s="127"/>
      <c r="AB532" s="127"/>
      <c r="AC532" s="127"/>
      <c r="AD532" s="127"/>
      <c r="AE532" s="127"/>
      <c r="AF532" s="127"/>
      <c r="AG532" s="127"/>
      <c r="AH532" s="127"/>
      <c r="AI532" s="127"/>
      <c r="AJ532" s="127"/>
      <c r="AK532" s="127"/>
      <c r="AL532" s="127"/>
      <c r="AM532" s="127"/>
    </row>
    <row r="533" spans="1:39">
      <c r="A533" s="127"/>
      <c r="B533" s="127"/>
      <c r="C533" s="140"/>
      <c r="D533" s="127"/>
      <c r="E533" s="141"/>
      <c r="F533" s="331"/>
      <c r="G533" s="127"/>
      <c r="H533" s="358"/>
      <c r="I533" s="359"/>
      <c r="J533" s="127"/>
      <c r="K533" s="127"/>
      <c r="L533" s="127"/>
      <c r="M533" s="127"/>
      <c r="N533" s="127"/>
      <c r="O533" s="127"/>
      <c r="P533" s="127"/>
      <c r="Q533" s="127"/>
      <c r="R533" s="127"/>
      <c r="S533" s="127"/>
      <c r="T533" s="127"/>
      <c r="U533" s="127"/>
      <c r="V533" s="127"/>
      <c r="W533" s="127"/>
      <c r="X533" s="127"/>
      <c r="Y533" s="127"/>
      <c r="Z533" s="127"/>
      <c r="AA533" s="127"/>
      <c r="AB533" s="127"/>
      <c r="AC533" s="127"/>
      <c r="AD533" s="127"/>
      <c r="AE533" s="127"/>
      <c r="AF533" s="127"/>
      <c r="AG533" s="127"/>
      <c r="AH533" s="127"/>
      <c r="AI533" s="127"/>
      <c r="AJ533" s="127"/>
      <c r="AK533" s="127"/>
      <c r="AL533" s="127"/>
      <c r="AM533" s="127"/>
    </row>
    <row r="534" spans="1:39">
      <c r="A534" s="127"/>
      <c r="B534" s="127"/>
      <c r="C534" s="140"/>
      <c r="D534" s="127"/>
      <c r="E534" s="141"/>
      <c r="F534" s="331"/>
      <c r="G534" s="127"/>
      <c r="H534" s="358"/>
      <c r="I534" s="359"/>
      <c r="J534" s="127"/>
      <c r="K534" s="127"/>
      <c r="L534" s="127"/>
      <c r="M534" s="127"/>
      <c r="N534" s="127"/>
      <c r="O534" s="127"/>
      <c r="P534" s="127"/>
      <c r="Q534" s="127"/>
      <c r="R534" s="127"/>
      <c r="S534" s="127"/>
      <c r="T534" s="127"/>
      <c r="U534" s="127"/>
      <c r="V534" s="127"/>
      <c r="W534" s="127"/>
      <c r="X534" s="127"/>
      <c r="Y534" s="127"/>
      <c r="Z534" s="127"/>
      <c r="AA534" s="127"/>
      <c r="AB534" s="127"/>
      <c r="AC534" s="127"/>
      <c r="AD534" s="127"/>
      <c r="AE534" s="127"/>
      <c r="AF534" s="127"/>
      <c r="AG534" s="127"/>
      <c r="AH534" s="127"/>
      <c r="AI534" s="127"/>
      <c r="AJ534" s="127"/>
      <c r="AK534" s="127"/>
      <c r="AL534" s="127"/>
      <c r="AM534" s="127"/>
    </row>
    <row r="535" spans="1:39">
      <c r="A535" s="127"/>
      <c r="B535" s="127"/>
      <c r="C535" s="140"/>
      <c r="D535" s="127"/>
      <c r="E535" s="141"/>
      <c r="F535" s="331"/>
      <c r="G535" s="127"/>
      <c r="H535" s="358"/>
      <c r="I535" s="359"/>
      <c r="J535" s="127"/>
      <c r="K535" s="127"/>
      <c r="L535" s="127"/>
      <c r="M535" s="127"/>
      <c r="N535" s="127"/>
      <c r="O535" s="127"/>
      <c r="P535" s="127"/>
      <c r="Q535" s="127"/>
      <c r="R535" s="127"/>
      <c r="S535" s="127"/>
      <c r="T535" s="127"/>
      <c r="U535" s="127"/>
      <c r="V535" s="127"/>
      <c r="W535" s="127"/>
      <c r="X535" s="127"/>
      <c r="Y535" s="127"/>
      <c r="Z535" s="127"/>
      <c r="AA535" s="127"/>
      <c r="AB535" s="127"/>
      <c r="AC535" s="127"/>
      <c r="AD535" s="127"/>
      <c r="AE535" s="127"/>
      <c r="AF535" s="127"/>
      <c r="AG535" s="127"/>
      <c r="AH535" s="127"/>
      <c r="AI535" s="127"/>
      <c r="AJ535" s="127"/>
      <c r="AK535" s="127"/>
      <c r="AL535" s="127"/>
      <c r="AM535" s="127"/>
    </row>
    <row r="536" spans="1:39">
      <c r="A536" s="127"/>
      <c r="B536" s="127"/>
      <c r="C536" s="140"/>
      <c r="D536" s="127"/>
      <c r="E536" s="141"/>
      <c r="F536" s="331"/>
      <c r="G536" s="127"/>
      <c r="H536" s="358"/>
      <c r="I536" s="359"/>
      <c r="J536" s="127"/>
      <c r="K536" s="127"/>
      <c r="L536" s="127"/>
      <c r="M536" s="127"/>
      <c r="N536" s="127"/>
      <c r="O536" s="127"/>
      <c r="P536" s="127"/>
      <c r="Q536" s="127"/>
      <c r="R536" s="127"/>
      <c r="S536" s="127"/>
      <c r="T536" s="127"/>
      <c r="U536" s="127"/>
      <c r="V536" s="127"/>
      <c r="W536" s="127"/>
      <c r="X536" s="127"/>
      <c r="Y536" s="127"/>
      <c r="Z536" s="127"/>
      <c r="AA536" s="127"/>
      <c r="AB536" s="127"/>
      <c r="AC536" s="127"/>
      <c r="AD536" s="127"/>
      <c r="AE536" s="127"/>
      <c r="AF536" s="127"/>
      <c r="AG536" s="127"/>
      <c r="AH536" s="127"/>
      <c r="AI536" s="127"/>
      <c r="AJ536" s="127"/>
      <c r="AK536" s="127"/>
      <c r="AL536" s="127"/>
      <c r="AM536" s="127"/>
    </row>
    <row r="537" spans="1:39">
      <c r="A537" s="127"/>
      <c r="B537" s="127"/>
      <c r="C537" s="140"/>
      <c r="D537" s="127"/>
      <c r="E537" s="141"/>
      <c r="F537" s="331"/>
      <c r="G537" s="127"/>
      <c r="H537" s="358"/>
      <c r="I537" s="359"/>
      <c r="J537" s="127"/>
      <c r="K537" s="127"/>
      <c r="L537" s="127"/>
      <c r="M537" s="127"/>
      <c r="N537" s="127"/>
      <c r="O537" s="127"/>
      <c r="P537" s="127"/>
      <c r="Q537" s="127"/>
      <c r="R537" s="127"/>
      <c r="S537" s="127"/>
      <c r="T537" s="127"/>
      <c r="U537" s="127"/>
      <c r="V537" s="127"/>
      <c r="W537" s="127"/>
      <c r="X537" s="127"/>
      <c r="Y537" s="127"/>
      <c r="Z537" s="127"/>
      <c r="AA537" s="127"/>
      <c r="AB537" s="127"/>
      <c r="AC537" s="127"/>
      <c r="AD537" s="127"/>
      <c r="AE537" s="127"/>
      <c r="AF537" s="127"/>
      <c r="AG537" s="127"/>
      <c r="AH537" s="127"/>
      <c r="AI537" s="127"/>
      <c r="AJ537" s="127"/>
      <c r="AK537" s="127"/>
      <c r="AL537" s="127"/>
      <c r="AM537" s="127"/>
    </row>
    <row r="538" spans="1:39">
      <c r="A538" s="127"/>
      <c r="B538" s="127"/>
      <c r="C538" s="140"/>
      <c r="D538" s="127"/>
      <c r="E538" s="141"/>
      <c r="F538" s="331"/>
      <c r="G538" s="127"/>
      <c r="H538" s="358"/>
      <c r="I538" s="359"/>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c r="AG538" s="127"/>
      <c r="AH538" s="127"/>
      <c r="AI538" s="127"/>
      <c r="AJ538" s="127"/>
      <c r="AK538" s="127"/>
      <c r="AL538" s="127"/>
      <c r="AM538" s="127"/>
    </row>
    <row r="539" spans="1:39">
      <c r="A539" s="127"/>
      <c r="B539" s="127"/>
      <c r="C539" s="140"/>
      <c r="D539" s="127"/>
      <c r="E539" s="141"/>
      <c r="F539" s="331"/>
      <c r="G539" s="127"/>
      <c r="H539" s="358"/>
      <c r="I539" s="359"/>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c r="AG539" s="127"/>
      <c r="AH539" s="127"/>
      <c r="AI539" s="127"/>
      <c r="AJ539" s="127"/>
      <c r="AK539" s="127"/>
      <c r="AL539" s="127"/>
      <c r="AM539" s="127"/>
    </row>
    <row r="540" spans="1:39">
      <c r="A540" s="127"/>
      <c r="B540" s="127"/>
      <c r="C540" s="140"/>
      <c r="D540" s="127"/>
      <c r="E540" s="141"/>
      <c r="F540" s="331"/>
      <c r="G540" s="127"/>
      <c r="H540" s="358"/>
      <c r="I540" s="359"/>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c r="AG540" s="127"/>
      <c r="AH540" s="127"/>
      <c r="AI540" s="127"/>
      <c r="AJ540" s="127"/>
      <c r="AK540" s="127"/>
      <c r="AL540" s="127"/>
      <c r="AM540" s="127"/>
    </row>
    <row r="541" spans="1:39">
      <c r="A541" s="127"/>
      <c r="B541" s="127"/>
      <c r="C541" s="140"/>
      <c r="D541" s="127"/>
      <c r="E541" s="141"/>
      <c r="F541" s="331"/>
      <c r="G541" s="127"/>
      <c r="H541" s="358"/>
      <c r="I541" s="359"/>
      <c r="J541" s="127"/>
      <c r="K541" s="127"/>
      <c r="L541" s="127"/>
      <c r="M541" s="127"/>
      <c r="N541" s="127"/>
      <c r="O541" s="127"/>
      <c r="P541" s="127"/>
      <c r="Q541" s="127"/>
      <c r="R541" s="127"/>
      <c r="S541" s="127"/>
      <c r="T541" s="127"/>
      <c r="U541" s="127"/>
      <c r="V541" s="127"/>
      <c r="W541" s="127"/>
      <c r="X541" s="127"/>
      <c r="Y541" s="127"/>
      <c r="Z541" s="127"/>
      <c r="AA541" s="127"/>
      <c r="AB541" s="127"/>
      <c r="AC541" s="127"/>
      <c r="AD541" s="127"/>
      <c r="AE541" s="127"/>
      <c r="AF541" s="127"/>
      <c r="AG541" s="127"/>
      <c r="AH541" s="127"/>
      <c r="AI541" s="127"/>
      <c r="AJ541" s="127"/>
      <c r="AK541" s="127"/>
      <c r="AL541" s="127"/>
      <c r="AM541" s="127"/>
    </row>
    <row r="542" spans="1:39">
      <c r="A542" s="127"/>
      <c r="B542" s="127"/>
      <c r="C542" s="140"/>
      <c r="D542" s="127"/>
      <c r="E542" s="141"/>
      <c r="F542" s="331"/>
      <c r="G542" s="127"/>
      <c r="H542" s="358"/>
      <c r="I542" s="359"/>
      <c r="J542" s="127"/>
      <c r="K542" s="127"/>
      <c r="L542" s="127"/>
      <c r="M542" s="127"/>
      <c r="N542" s="127"/>
      <c r="O542" s="127"/>
      <c r="P542" s="127"/>
      <c r="Q542" s="127"/>
      <c r="R542" s="127"/>
      <c r="S542" s="127"/>
      <c r="T542" s="127"/>
      <c r="U542" s="127"/>
      <c r="V542" s="127"/>
      <c r="W542" s="127"/>
      <c r="X542" s="127"/>
      <c r="Y542" s="127"/>
      <c r="Z542" s="127"/>
      <c r="AA542" s="127"/>
      <c r="AB542" s="127"/>
      <c r="AC542" s="127"/>
      <c r="AD542" s="127"/>
      <c r="AE542" s="127"/>
      <c r="AF542" s="127"/>
      <c r="AG542" s="127"/>
      <c r="AH542" s="127"/>
      <c r="AI542" s="127"/>
      <c r="AJ542" s="127"/>
      <c r="AK542" s="127"/>
      <c r="AL542" s="127"/>
      <c r="AM542" s="127"/>
    </row>
    <row r="543" spans="1:39">
      <c r="A543" s="127"/>
      <c r="B543" s="127"/>
      <c r="C543" s="140"/>
      <c r="D543" s="127"/>
      <c r="E543" s="141"/>
      <c r="F543" s="331"/>
      <c r="G543" s="127"/>
      <c r="H543" s="358"/>
      <c r="I543" s="359"/>
      <c r="J543" s="127"/>
      <c r="K543" s="127"/>
      <c r="L543" s="127"/>
      <c r="M543" s="127"/>
      <c r="N543" s="127"/>
      <c r="O543" s="127"/>
      <c r="P543" s="127"/>
      <c r="Q543" s="127"/>
      <c r="R543" s="127"/>
      <c r="S543" s="127"/>
      <c r="T543" s="127"/>
      <c r="U543" s="127"/>
      <c r="V543" s="127"/>
      <c r="W543" s="127"/>
      <c r="X543" s="127"/>
      <c r="Y543" s="127"/>
      <c r="Z543" s="127"/>
      <c r="AA543" s="127"/>
      <c r="AB543" s="127"/>
      <c r="AC543" s="127"/>
      <c r="AD543" s="127"/>
      <c r="AE543" s="127"/>
      <c r="AF543" s="127"/>
      <c r="AG543" s="127"/>
      <c r="AH543" s="127"/>
      <c r="AI543" s="127"/>
      <c r="AJ543" s="127"/>
      <c r="AK543" s="127"/>
      <c r="AL543" s="127"/>
      <c r="AM543" s="127"/>
    </row>
    <row r="544" spans="1:39">
      <c r="A544" s="127"/>
      <c r="B544" s="127"/>
      <c r="C544" s="140"/>
      <c r="D544" s="127"/>
      <c r="E544" s="141"/>
      <c r="F544" s="331"/>
      <c r="G544" s="127"/>
      <c r="H544" s="358"/>
      <c r="I544" s="359"/>
      <c r="J544" s="127"/>
      <c r="K544" s="127"/>
      <c r="L544" s="127"/>
      <c r="M544" s="127"/>
      <c r="N544" s="127"/>
      <c r="O544" s="127"/>
      <c r="P544" s="127"/>
      <c r="Q544" s="127"/>
      <c r="R544" s="127"/>
      <c r="S544" s="127"/>
      <c r="T544" s="127"/>
      <c r="U544" s="127"/>
      <c r="V544" s="127"/>
      <c r="W544" s="127"/>
      <c r="X544" s="127"/>
      <c r="Y544" s="127"/>
      <c r="Z544" s="127"/>
      <c r="AA544" s="127"/>
      <c r="AB544" s="127"/>
      <c r="AC544" s="127"/>
      <c r="AD544" s="127"/>
      <c r="AE544" s="127"/>
      <c r="AF544" s="127"/>
      <c r="AG544" s="127"/>
      <c r="AH544" s="127"/>
      <c r="AI544" s="127"/>
      <c r="AJ544" s="127"/>
      <c r="AK544" s="127"/>
      <c r="AL544" s="127"/>
      <c r="AM544" s="127"/>
    </row>
    <row r="545" spans="1:39">
      <c r="A545" s="127"/>
      <c r="B545" s="127"/>
      <c r="C545" s="140"/>
      <c r="D545" s="127"/>
      <c r="E545" s="141"/>
      <c r="F545" s="331"/>
      <c r="G545" s="127"/>
      <c r="H545" s="358"/>
      <c r="I545" s="359"/>
      <c r="J545" s="127"/>
      <c r="K545" s="127"/>
      <c r="L545" s="127"/>
      <c r="M545" s="127"/>
      <c r="N545" s="127"/>
      <c r="O545" s="127"/>
      <c r="P545" s="127"/>
      <c r="Q545" s="127"/>
      <c r="R545" s="127"/>
      <c r="S545" s="127"/>
      <c r="T545" s="127"/>
      <c r="U545" s="127"/>
      <c r="V545" s="127"/>
      <c r="W545" s="127"/>
      <c r="X545" s="127"/>
      <c r="Y545" s="127"/>
      <c r="Z545" s="127"/>
      <c r="AA545" s="127"/>
      <c r="AB545" s="127"/>
      <c r="AC545" s="127"/>
      <c r="AD545" s="127"/>
      <c r="AE545" s="127"/>
      <c r="AF545" s="127"/>
      <c r="AG545" s="127"/>
      <c r="AH545" s="127"/>
      <c r="AI545" s="127"/>
      <c r="AJ545" s="127"/>
      <c r="AK545" s="127"/>
      <c r="AL545" s="127"/>
      <c r="AM545" s="127"/>
    </row>
    <row r="546" spans="1:39">
      <c r="A546" s="127"/>
      <c r="B546" s="127"/>
      <c r="C546" s="140"/>
      <c r="D546" s="127"/>
      <c r="E546" s="141"/>
      <c r="F546" s="331"/>
      <c r="G546" s="127"/>
      <c r="H546" s="358"/>
      <c r="I546" s="359"/>
      <c r="J546" s="127"/>
      <c r="K546" s="127"/>
      <c r="L546" s="127"/>
      <c r="M546" s="127"/>
      <c r="N546" s="127"/>
      <c r="O546" s="127"/>
      <c r="P546" s="127"/>
      <c r="Q546" s="127"/>
      <c r="R546" s="127"/>
      <c r="S546" s="127"/>
      <c r="T546" s="127"/>
      <c r="U546" s="127"/>
      <c r="V546" s="127"/>
      <c r="W546" s="127"/>
      <c r="X546" s="127"/>
      <c r="Y546" s="127"/>
      <c r="Z546" s="127"/>
      <c r="AA546" s="127"/>
      <c r="AB546" s="127"/>
      <c r="AC546" s="127"/>
      <c r="AD546" s="127"/>
      <c r="AE546" s="127"/>
      <c r="AF546" s="127"/>
      <c r="AG546" s="127"/>
      <c r="AH546" s="127"/>
      <c r="AI546" s="127"/>
      <c r="AJ546" s="127"/>
      <c r="AK546" s="127"/>
      <c r="AL546" s="127"/>
      <c r="AM546" s="127"/>
    </row>
    <row r="547" spans="1:39">
      <c r="A547" s="127"/>
      <c r="B547" s="127"/>
      <c r="C547" s="140"/>
      <c r="D547" s="127"/>
      <c r="E547" s="141"/>
      <c r="F547" s="331"/>
      <c r="G547" s="127"/>
      <c r="H547" s="358"/>
      <c r="I547" s="359"/>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c r="AG547" s="127"/>
      <c r="AH547" s="127"/>
      <c r="AI547" s="127"/>
      <c r="AJ547" s="127"/>
      <c r="AK547" s="127"/>
      <c r="AL547" s="127"/>
      <c r="AM547" s="127"/>
    </row>
    <row r="548" spans="1:39">
      <c r="A548" s="127"/>
      <c r="B548" s="127"/>
      <c r="C548" s="140"/>
      <c r="D548" s="127"/>
      <c r="E548" s="141"/>
      <c r="F548" s="331"/>
      <c r="G548" s="127"/>
      <c r="H548" s="358"/>
      <c r="I548" s="359"/>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c r="AG548" s="127"/>
      <c r="AH548" s="127"/>
      <c r="AI548" s="127"/>
      <c r="AJ548" s="127"/>
      <c r="AK548" s="127"/>
      <c r="AL548" s="127"/>
      <c r="AM548" s="127"/>
    </row>
    <row r="549" spans="1:39">
      <c r="A549" s="127"/>
      <c r="B549" s="127"/>
      <c r="C549" s="140"/>
      <c r="D549" s="127"/>
      <c r="E549" s="141"/>
      <c r="F549" s="331"/>
      <c r="G549" s="127"/>
      <c r="H549" s="358"/>
      <c r="I549" s="359"/>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c r="AG549" s="127"/>
      <c r="AH549" s="127"/>
      <c r="AI549" s="127"/>
      <c r="AJ549" s="127"/>
      <c r="AK549" s="127"/>
      <c r="AL549" s="127"/>
      <c r="AM549" s="127"/>
    </row>
    <row r="550" spans="1:39">
      <c r="A550" s="127"/>
      <c r="B550" s="127"/>
      <c r="C550" s="140"/>
      <c r="D550" s="127"/>
      <c r="E550" s="141"/>
      <c r="F550" s="331"/>
      <c r="G550" s="127"/>
      <c r="H550" s="358"/>
      <c r="I550" s="359"/>
      <c r="J550" s="127"/>
      <c r="K550" s="127"/>
      <c r="L550" s="127"/>
      <c r="M550" s="127"/>
      <c r="N550" s="127"/>
      <c r="O550" s="127"/>
      <c r="P550" s="127"/>
      <c r="Q550" s="127"/>
      <c r="R550" s="127"/>
      <c r="S550" s="127"/>
      <c r="T550" s="127"/>
      <c r="U550" s="127"/>
      <c r="V550" s="127"/>
      <c r="W550" s="127"/>
      <c r="X550" s="127"/>
      <c r="Y550" s="127"/>
      <c r="Z550" s="127"/>
      <c r="AA550" s="127"/>
      <c r="AB550" s="127"/>
      <c r="AC550" s="127"/>
      <c r="AD550" s="127"/>
      <c r="AE550" s="127"/>
      <c r="AF550" s="127"/>
      <c r="AG550" s="127"/>
      <c r="AH550" s="127"/>
      <c r="AI550" s="127"/>
      <c r="AJ550" s="127"/>
      <c r="AK550" s="127"/>
      <c r="AL550" s="127"/>
      <c r="AM550" s="127"/>
    </row>
    <row r="551" spans="1:39">
      <c r="A551" s="127"/>
      <c r="B551" s="127"/>
      <c r="C551" s="140"/>
      <c r="D551" s="127"/>
      <c r="E551" s="141"/>
      <c r="F551" s="331"/>
      <c r="G551" s="127"/>
      <c r="H551" s="358"/>
      <c r="I551" s="359"/>
      <c r="J551" s="127"/>
      <c r="K551" s="127"/>
      <c r="L551" s="127"/>
      <c r="M551" s="127"/>
      <c r="N551" s="127"/>
      <c r="O551" s="127"/>
      <c r="P551" s="127"/>
      <c r="Q551" s="127"/>
      <c r="R551" s="127"/>
      <c r="S551" s="127"/>
      <c r="T551" s="127"/>
      <c r="U551" s="127"/>
      <c r="V551" s="127"/>
      <c r="W551" s="127"/>
      <c r="X551" s="127"/>
      <c r="Y551" s="127"/>
      <c r="Z551" s="127"/>
      <c r="AA551" s="127"/>
      <c r="AB551" s="127"/>
      <c r="AC551" s="127"/>
      <c r="AD551" s="127"/>
      <c r="AE551" s="127"/>
      <c r="AF551" s="127"/>
      <c r="AG551" s="127"/>
      <c r="AH551" s="127"/>
      <c r="AI551" s="127"/>
      <c r="AJ551" s="127"/>
      <c r="AK551" s="127"/>
      <c r="AL551" s="127"/>
      <c r="AM551" s="127"/>
    </row>
    <row r="552" spans="1:39">
      <c r="A552" s="127"/>
      <c r="B552" s="127"/>
      <c r="C552" s="140"/>
      <c r="D552" s="127"/>
      <c r="E552" s="141"/>
      <c r="F552" s="331"/>
      <c r="G552" s="127"/>
      <c r="H552" s="358"/>
      <c r="I552" s="359"/>
      <c r="J552" s="127"/>
      <c r="K552" s="127"/>
      <c r="L552" s="127"/>
      <c r="M552" s="127"/>
      <c r="N552" s="127"/>
      <c r="O552" s="127"/>
      <c r="P552" s="127"/>
      <c r="Q552" s="127"/>
      <c r="R552" s="127"/>
      <c r="S552" s="127"/>
      <c r="T552" s="127"/>
      <c r="U552" s="127"/>
      <c r="V552" s="127"/>
      <c r="W552" s="127"/>
      <c r="X552" s="127"/>
      <c r="Y552" s="127"/>
      <c r="Z552" s="127"/>
      <c r="AA552" s="127"/>
      <c r="AB552" s="127"/>
      <c r="AC552" s="127"/>
      <c r="AD552" s="127"/>
      <c r="AE552" s="127"/>
      <c r="AF552" s="127"/>
      <c r="AG552" s="127"/>
      <c r="AH552" s="127"/>
      <c r="AI552" s="127"/>
      <c r="AJ552" s="127"/>
      <c r="AK552" s="127"/>
      <c r="AL552" s="127"/>
      <c r="AM552" s="127"/>
    </row>
    <row r="553" spans="1:39">
      <c r="A553" s="127"/>
      <c r="B553" s="127"/>
      <c r="C553" s="140"/>
      <c r="D553" s="127"/>
      <c r="E553" s="141"/>
      <c r="F553" s="331"/>
      <c r="G553" s="127"/>
      <c r="H553" s="358"/>
      <c r="I553" s="359"/>
      <c r="J553" s="127"/>
      <c r="K553" s="127"/>
      <c r="L553" s="127"/>
      <c r="M553" s="127"/>
      <c r="N553" s="127"/>
      <c r="O553" s="127"/>
      <c r="P553" s="127"/>
      <c r="Q553" s="127"/>
      <c r="R553" s="127"/>
      <c r="S553" s="127"/>
      <c r="T553" s="127"/>
      <c r="U553" s="127"/>
      <c r="V553" s="127"/>
      <c r="W553" s="127"/>
      <c r="X553" s="127"/>
      <c r="Y553" s="127"/>
      <c r="Z553" s="127"/>
      <c r="AA553" s="127"/>
      <c r="AB553" s="127"/>
      <c r="AC553" s="127"/>
      <c r="AD553" s="127"/>
      <c r="AE553" s="127"/>
      <c r="AF553" s="127"/>
      <c r="AG553" s="127"/>
      <c r="AH553" s="127"/>
      <c r="AI553" s="127"/>
      <c r="AJ553" s="127"/>
      <c r="AK553" s="127"/>
      <c r="AL553" s="127"/>
      <c r="AM553" s="127"/>
    </row>
    <row r="554" spans="1:39">
      <c r="A554" s="127"/>
      <c r="B554" s="127"/>
      <c r="C554" s="140"/>
      <c r="D554" s="127"/>
      <c r="E554" s="141"/>
      <c r="F554" s="331"/>
      <c r="G554" s="127"/>
      <c r="H554" s="358"/>
      <c r="I554" s="359"/>
      <c r="J554" s="127"/>
      <c r="K554" s="127"/>
      <c r="L554" s="127"/>
      <c r="M554" s="127"/>
      <c r="N554" s="127"/>
      <c r="O554" s="127"/>
      <c r="P554" s="127"/>
      <c r="Q554" s="127"/>
      <c r="R554" s="127"/>
      <c r="S554" s="127"/>
      <c r="T554" s="127"/>
      <c r="U554" s="127"/>
      <c r="V554" s="127"/>
      <c r="W554" s="127"/>
      <c r="X554" s="127"/>
      <c r="Y554" s="127"/>
      <c r="Z554" s="127"/>
      <c r="AA554" s="127"/>
      <c r="AB554" s="127"/>
      <c r="AC554" s="127"/>
      <c r="AD554" s="127"/>
      <c r="AE554" s="127"/>
      <c r="AF554" s="127"/>
      <c r="AG554" s="127"/>
      <c r="AH554" s="127"/>
      <c r="AI554" s="127"/>
      <c r="AJ554" s="127"/>
      <c r="AK554" s="127"/>
      <c r="AL554" s="127"/>
      <c r="AM554" s="127"/>
    </row>
    <row r="555" spans="1:39">
      <c r="A555" s="127"/>
      <c r="B555" s="127"/>
      <c r="C555" s="140"/>
      <c r="D555" s="127"/>
      <c r="E555" s="141"/>
      <c r="F555" s="331"/>
      <c r="G555" s="127"/>
      <c r="H555" s="358"/>
      <c r="I555" s="359"/>
      <c r="J555" s="127"/>
      <c r="K555" s="127"/>
      <c r="L555" s="127"/>
      <c r="M555" s="127"/>
      <c r="N555" s="127"/>
      <c r="O555" s="127"/>
      <c r="P555" s="127"/>
      <c r="Q555" s="127"/>
      <c r="R555" s="127"/>
      <c r="S555" s="127"/>
      <c r="T555" s="127"/>
      <c r="U555" s="127"/>
      <c r="V555" s="127"/>
      <c r="W555" s="127"/>
      <c r="X555" s="127"/>
      <c r="Y555" s="127"/>
      <c r="Z555" s="127"/>
      <c r="AA555" s="127"/>
      <c r="AB555" s="127"/>
      <c r="AC555" s="127"/>
      <c r="AD555" s="127"/>
      <c r="AE555" s="127"/>
      <c r="AF555" s="127"/>
      <c r="AG555" s="127"/>
      <c r="AH555" s="127"/>
      <c r="AI555" s="127"/>
      <c r="AJ555" s="127"/>
      <c r="AK555" s="127"/>
      <c r="AL555" s="127"/>
      <c r="AM555" s="127"/>
    </row>
    <row r="556" spans="1:39">
      <c r="A556" s="127"/>
      <c r="B556" s="127"/>
      <c r="C556" s="140"/>
      <c r="D556" s="127"/>
      <c r="E556" s="141"/>
      <c r="F556" s="331"/>
      <c r="G556" s="127"/>
      <c r="H556" s="358"/>
      <c r="I556" s="359"/>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c r="AG556" s="127"/>
      <c r="AH556" s="127"/>
      <c r="AI556" s="127"/>
      <c r="AJ556" s="127"/>
      <c r="AK556" s="127"/>
      <c r="AL556" s="127"/>
      <c r="AM556" s="127"/>
    </row>
    <row r="557" spans="1:39">
      <c r="A557" s="127"/>
      <c r="B557" s="127"/>
      <c r="C557" s="140"/>
      <c r="D557" s="127"/>
      <c r="E557" s="141"/>
      <c r="F557" s="331"/>
      <c r="G557" s="127"/>
      <c r="H557" s="358"/>
      <c r="I557" s="359"/>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c r="AG557" s="127"/>
      <c r="AH557" s="127"/>
      <c r="AI557" s="127"/>
      <c r="AJ557" s="127"/>
      <c r="AK557" s="127"/>
      <c r="AL557" s="127"/>
      <c r="AM557" s="127"/>
    </row>
    <row r="558" spans="1:39">
      <c r="A558" s="127"/>
      <c r="B558" s="127"/>
      <c r="C558" s="140"/>
      <c r="D558" s="127"/>
      <c r="E558" s="141"/>
      <c r="F558" s="331"/>
      <c r="G558" s="127"/>
      <c r="H558" s="358"/>
      <c r="I558" s="359"/>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c r="AG558" s="127"/>
      <c r="AH558" s="127"/>
      <c r="AI558" s="127"/>
      <c r="AJ558" s="127"/>
      <c r="AK558" s="127"/>
      <c r="AL558" s="127"/>
      <c r="AM558" s="127"/>
    </row>
    <row r="559" spans="1:39">
      <c r="A559" s="127"/>
      <c r="B559" s="127"/>
      <c r="C559" s="140"/>
      <c r="D559" s="127"/>
      <c r="E559" s="141"/>
      <c r="F559" s="331"/>
      <c r="G559" s="127"/>
      <c r="H559" s="358"/>
      <c r="I559" s="359"/>
      <c r="J559" s="127"/>
      <c r="K559" s="127"/>
      <c r="L559" s="127"/>
      <c r="M559" s="127"/>
      <c r="N559" s="127"/>
      <c r="O559" s="127"/>
      <c r="P559" s="127"/>
      <c r="Q559" s="127"/>
      <c r="R559" s="127"/>
      <c r="S559" s="127"/>
      <c r="T559" s="127"/>
      <c r="U559" s="127"/>
      <c r="V559" s="127"/>
      <c r="W559" s="127"/>
      <c r="X559" s="127"/>
      <c r="Y559" s="127"/>
      <c r="Z559" s="127"/>
      <c r="AA559" s="127"/>
      <c r="AB559" s="127"/>
      <c r="AC559" s="127"/>
      <c r="AD559" s="127"/>
      <c r="AE559" s="127"/>
      <c r="AF559" s="127"/>
      <c r="AG559" s="127"/>
      <c r="AH559" s="127"/>
      <c r="AI559" s="127"/>
      <c r="AJ559" s="127"/>
      <c r="AK559" s="127"/>
      <c r="AL559" s="127"/>
      <c r="AM559" s="127"/>
    </row>
    <row r="560" spans="1:39">
      <c r="A560" s="127"/>
      <c r="B560" s="127"/>
      <c r="C560" s="140"/>
      <c r="D560" s="127"/>
      <c r="E560" s="141"/>
      <c r="F560" s="331"/>
      <c r="G560" s="127"/>
      <c r="H560" s="358"/>
      <c r="I560" s="359"/>
      <c r="J560" s="127"/>
      <c r="K560" s="127"/>
      <c r="L560" s="127"/>
      <c r="M560" s="127"/>
      <c r="N560" s="127"/>
      <c r="O560" s="127"/>
      <c r="P560" s="127"/>
      <c r="Q560" s="127"/>
      <c r="R560" s="127"/>
      <c r="S560" s="127"/>
      <c r="T560" s="127"/>
      <c r="U560" s="127"/>
      <c r="V560" s="127"/>
      <c r="W560" s="127"/>
      <c r="X560" s="127"/>
      <c r="Y560" s="127"/>
      <c r="Z560" s="127"/>
      <c r="AA560" s="127"/>
      <c r="AB560" s="127"/>
      <c r="AC560" s="127"/>
      <c r="AD560" s="127"/>
      <c r="AE560" s="127"/>
      <c r="AF560" s="127"/>
      <c r="AG560" s="127"/>
      <c r="AH560" s="127"/>
      <c r="AI560" s="127"/>
      <c r="AJ560" s="127"/>
      <c r="AK560" s="127"/>
      <c r="AL560" s="127"/>
      <c r="AM560" s="127"/>
    </row>
    <row r="561" spans="1:39">
      <c r="A561" s="127"/>
      <c r="B561" s="127"/>
      <c r="C561" s="140"/>
      <c r="D561" s="127"/>
      <c r="E561" s="141"/>
      <c r="F561" s="331"/>
      <c r="G561" s="127"/>
      <c r="H561" s="358"/>
      <c r="I561" s="359"/>
      <c r="J561" s="127"/>
      <c r="K561" s="127"/>
      <c r="L561" s="127"/>
      <c r="M561" s="127"/>
      <c r="N561" s="127"/>
      <c r="O561" s="127"/>
      <c r="P561" s="127"/>
      <c r="Q561" s="127"/>
      <c r="R561" s="127"/>
      <c r="S561" s="127"/>
      <c r="T561" s="127"/>
      <c r="U561" s="127"/>
      <c r="V561" s="127"/>
      <c r="W561" s="127"/>
      <c r="X561" s="127"/>
      <c r="Y561" s="127"/>
      <c r="Z561" s="127"/>
      <c r="AA561" s="127"/>
      <c r="AB561" s="127"/>
      <c r="AC561" s="127"/>
      <c r="AD561" s="127"/>
      <c r="AE561" s="127"/>
      <c r="AF561" s="127"/>
      <c r="AG561" s="127"/>
      <c r="AH561" s="127"/>
      <c r="AI561" s="127"/>
      <c r="AJ561" s="127"/>
      <c r="AK561" s="127"/>
      <c r="AL561" s="127"/>
      <c r="AM561" s="127"/>
    </row>
    <row r="562" spans="1:39">
      <c r="A562" s="127"/>
      <c r="B562" s="127"/>
      <c r="C562" s="140"/>
      <c r="D562" s="127"/>
      <c r="E562" s="141"/>
      <c r="F562" s="331"/>
      <c r="G562" s="127"/>
      <c r="H562" s="358"/>
      <c r="I562" s="359"/>
      <c r="J562" s="127"/>
      <c r="K562" s="127"/>
      <c r="L562" s="127"/>
      <c r="M562" s="127"/>
      <c r="N562" s="127"/>
      <c r="O562" s="127"/>
      <c r="P562" s="127"/>
      <c r="Q562" s="127"/>
      <c r="R562" s="127"/>
      <c r="S562" s="127"/>
      <c r="T562" s="127"/>
      <c r="U562" s="127"/>
      <c r="V562" s="127"/>
      <c r="W562" s="127"/>
      <c r="X562" s="127"/>
      <c r="Y562" s="127"/>
      <c r="Z562" s="127"/>
      <c r="AA562" s="127"/>
      <c r="AB562" s="127"/>
      <c r="AC562" s="127"/>
      <c r="AD562" s="127"/>
      <c r="AE562" s="127"/>
      <c r="AF562" s="127"/>
      <c r="AG562" s="127"/>
      <c r="AH562" s="127"/>
      <c r="AI562" s="127"/>
      <c r="AJ562" s="127"/>
      <c r="AK562" s="127"/>
      <c r="AL562" s="127"/>
      <c r="AM562" s="127"/>
    </row>
    <row r="563" spans="1:39">
      <c r="A563" s="127"/>
      <c r="B563" s="127"/>
      <c r="C563" s="140"/>
      <c r="D563" s="127"/>
      <c r="E563" s="141"/>
      <c r="F563" s="331"/>
      <c r="G563" s="127"/>
      <c r="H563" s="358"/>
      <c r="I563" s="359"/>
      <c r="J563" s="127"/>
      <c r="K563" s="127"/>
      <c r="L563" s="127"/>
      <c r="M563" s="127"/>
      <c r="N563" s="127"/>
      <c r="O563" s="127"/>
      <c r="P563" s="127"/>
      <c r="Q563" s="127"/>
      <c r="R563" s="127"/>
      <c r="S563" s="127"/>
      <c r="T563" s="127"/>
      <c r="U563" s="127"/>
      <c r="V563" s="127"/>
      <c r="W563" s="127"/>
      <c r="X563" s="127"/>
      <c r="Y563" s="127"/>
      <c r="Z563" s="127"/>
      <c r="AA563" s="127"/>
      <c r="AB563" s="127"/>
      <c r="AC563" s="127"/>
      <c r="AD563" s="127"/>
      <c r="AE563" s="127"/>
      <c r="AF563" s="127"/>
      <c r="AG563" s="127"/>
      <c r="AH563" s="127"/>
      <c r="AI563" s="127"/>
      <c r="AJ563" s="127"/>
      <c r="AK563" s="127"/>
      <c r="AL563" s="127"/>
      <c r="AM563" s="127"/>
    </row>
    <row r="564" spans="1:39">
      <c r="A564" s="127"/>
      <c r="B564" s="127"/>
      <c r="C564" s="140"/>
      <c r="D564" s="127"/>
      <c r="E564" s="141"/>
      <c r="F564" s="331"/>
      <c r="G564" s="127"/>
      <c r="H564" s="358"/>
      <c r="I564" s="359"/>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127"/>
      <c r="AH564" s="127"/>
      <c r="AI564" s="127"/>
      <c r="AJ564" s="127"/>
      <c r="AK564" s="127"/>
      <c r="AL564" s="127"/>
      <c r="AM564" s="127"/>
    </row>
    <row r="565" spans="1:39">
      <c r="A565" s="127"/>
      <c r="B565" s="127"/>
      <c r="C565" s="140"/>
      <c r="D565" s="127"/>
      <c r="E565" s="141"/>
      <c r="F565" s="331"/>
      <c r="G565" s="127"/>
      <c r="H565" s="358"/>
      <c r="I565" s="359"/>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c r="AG565" s="127"/>
      <c r="AH565" s="127"/>
      <c r="AI565" s="127"/>
      <c r="AJ565" s="127"/>
      <c r="AK565" s="127"/>
      <c r="AL565" s="127"/>
      <c r="AM565" s="127"/>
    </row>
    <row r="566" spans="1:39">
      <c r="A566" s="127"/>
      <c r="B566" s="127"/>
      <c r="C566" s="140"/>
      <c r="D566" s="127"/>
      <c r="E566" s="141"/>
      <c r="F566" s="331"/>
      <c r="G566" s="127"/>
      <c r="H566" s="358"/>
      <c r="I566" s="359"/>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c r="AG566" s="127"/>
      <c r="AH566" s="127"/>
      <c r="AI566" s="127"/>
      <c r="AJ566" s="127"/>
      <c r="AK566" s="127"/>
      <c r="AL566" s="127"/>
      <c r="AM566" s="127"/>
    </row>
    <row r="567" spans="1:39">
      <c r="A567" s="127"/>
      <c r="B567" s="127"/>
      <c r="C567" s="140"/>
      <c r="D567" s="127"/>
      <c r="E567" s="141"/>
      <c r="F567" s="331"/>
      <c r="G567" s="127"/>
      <c r="H567" s="358"/>
      <c r="I567" s="359"/>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c r="AG567" s="127"/>
      <c r="AH567" s="127"/>
      <c r="AI567" s="127"/>
      <c r="AJ567" s="127"/>
      <c r="AK567" s="127"/>
      <c r="AL567" s="127"/>
      <c r="AM567" s="127"/>
    </row>
    <row r="568" spans="1:39">
      <c r="A568" s="127"/>
      <c r="B568" s="127"/>
      <c r="C568" s="140"/>
      <c r="D568" s="127"/>
      <c r="E568" s="141"/>
      <c r="F568" s="331"/>
      <c r="G568" s="127"/>
      <c r="H568" s="358"/>
      <c r="I568" s="359"/>
      <c r="J568" s="127"/>
      <c r="K568" s="127"/>
      <c r="L568" s="127"/>
      <c r="M568" s="127"/>
      <c r="N568" s="127"/>
      <c r="O568" s="127"/>
      <c r="P568" s="127"/>
      <c r="Q568" s="127"/>
      <c r="R568" s="127"/>
      <c r="S568" s="127"/>
      <c r="T568" s="127"/>
      <c r="U568" s="127"/>
      <c r="V568" s="127"/>
      <c r="W568" s="127"/>
      <c r="X568" s="127"/>
      <c r="Y568" s="127"/>
      <c r="Z568" s="127"/>
      <c r="AA568" s="127"/>
      <c r="AB568" s="127"/>
      <c r="AC568" s="127"/>
      <c r="AD568" s="127"/>
      <c r="AE568" s="127"/>
      <c r="AF568" s="127"/>
      <c r="AG568" s="127"/>
      <c r="AH568" s="127"/>
      <c r="AI568" s="127"/>
      <c r="AJ568" s="127"/>
      <c r="AK568" s="127"/>
      <c r="AL568" s="127"/>
      <c r="AM568" s="127"/>
    </row>
    <row r="569" spans="1:39">
      <c r="A569" s="127"/>
      <c r="B569" s="127"/>
      <c r="C569" s="140"/>
      <c r="D569" s="127"/>
      <c r="E569" s="141"/>
      <c r="F569" s="331"/>
      <c r="G569" s="127"/>
      <c r="H569" s="358"/>
      <c r="I569" s="359"/>
      <c r="J569" s="127"/>
      <c r="K569" s="127"/>
      <c r="L569" s="127"/>
      <c r="M569" s="127"/>
      <c r="N569" s="127"/>
      <c r="O569" s="127"/>
      <c r="P569" s="127"/>
      <c r="Q569" s="127"/>
      <c r="R569" s="127"/>
      <c r="S569" s="127"/>
      <c r="T569" s="127"/>
      <c r="U569" s="127"/>
      <c r="V569" s="127"/>
      <c r="W569" s="127"/>
      <c r="X569" s="127"/>
      <c r="Y569" s="127"/>
      <c r="Z569" s="127"/>
      <c r="AA569" s="127"/>
      <c r="AB569" s="127"/>
      <c r="AC569" s="127"/>
      <c r="AD569" s="127"/>
      <c r="AE569" s="127"/>
      <c r="AF569" s="127"/>
      <c r="AG569" s="127"/>
      <c r="AH569" s="127"/>
      <c r="AI569" s="127"/>
      <c r="AJ569" s="127"/>
      <c r="AK569" s="127"/>
      <c r="AL569" s="127"/>
      <c r="AM569" s="127"/>
    </row>
    <row r="570" spans="1:39">
      <c r="A570" s="127"/>
      <c r="B570" s="127"/>
      <c r="C570" s="140"/>
      <c r="D570" s="127"/>
      <c r="E570" s="141"/>
      <c r="F570" s="331"/>
      <c r="G570" s="127"/>
      <c r="H570" s="358"/>
      <c r="I570" s="359"/>
      <c r="J570" s="127"/>
      <c r="K570" s="127"/>
      <c r="L570" s="127"/>
      <c r="M570" s="127"/>
      <c r="N570" s="127"/>
      <c r="O570" s="127"/>
      <c r="P570" s="127"/>
      <c r="Q570" s="127"/>
      <c r="R570" s="127"/>
      <c r="S570" s="127"/>
      <c r="T570" s="127"/>
      <c r="U570" s="127"/>
      <c r="V570" s="127"/>
      <c r="W570" s="127"/>
      <c r="X570" s="127"/>
      <c r="Y570" s="127"/>
      <c r="Z570" s="127"/>
      <c r="AA570" s="127"/>
      <c r="AB570" s="127"/>
      <c r="AC570" s="127"/>
      <c r="AD570" s="127"/>
      <c r="AE570" s="127"/>
      <c r="AF570" s="127"/>
      <c r="AG570" s="127"/>
      <c r="AH570" s="127"/>
      <c r="AI570" s="127"/>
      <c r="AJ570" s="127"/>
      <c r="AK570" s="127"/>
      <c r="AL570" s="127"/>
      <c r="AM570" s="127"/>
    </row>
    <row r="571" spans="1:39">
      <c r="A571" s="127"/>
      <c r="B571" s="127"/>
      <c r="C571" s="140"/>
      <c r="D571" s="127"/>
      <c r="E571" s="141"/>
      <c r="F571" s="331"/>
      <c r="G571" s="127"/>
      <c r="H571" s="358"/>
      <c r="I571" s="359"/>
      <c r="J571" s="127"/>
      <c r="K571" s="127"/>
      <c r="L571" s="127"/>
      <c r="M571" s="127"/>
      <c r="N571" s="127"/>
      <c r="O571" s="127"/>
      <c r="P571" s="127"/>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row>
    <row r="572" spans="1:39">
      <c r="A572" s="127"/>
      <c r="B572" s="127"/>
      <c r="C572" s="140"/>
      <c r="D572" s="127"/>
      <c r="E572" s="141"/>
      <c r="F572" s="331"/>
      <c r="G572" s="127"/>
      <c r="H572" s="358"/>
      <c r="I572" s="359"/>
      <c r="J572" s="127"/>
      <c r="K572" s="127"/>
      <c r="L572" s="127"/>
      <c r="M572" s="127"/>
      <c r="N572" s="127"/>
      <c r="O572" s="127"/>
      <c r="P572" s="127"/>
      <c r="Q572" s="127"/>
      <c r="R572" s="127"/>
      <c r="S572" s="127"/>
      <c r="T572" s="127"/>
      <c r="U572" s="127"/>
      <c r="V572" s="127"/>
      <c r="W572" s="127"/>
      <c r="X572" s="127"/>
      <c r="Y572" s="127"/>
      <c r="Z572" s="127"/>
      <c r="AA572" s="127"/>
      <c r="AB572" s="127"/>
      <c r="AC572" s="127"/>
      <c r="AD572" s="127"/>
      <c r="AE572" s="127"/>
      <c r="AF572" s="127"/>
      <c r="AG572" s="127"/>
      <c r="AH572" s="127"/>
      <c r="AI572" s="127"/>
      <c r="AJ572" s="127"/>
      <c r="AK572" s="127"/>
      <c r="AL572" s="127"/>
      <c r="AM572" s="127"/>
    </row>
    <row r="573" spans="1:39">
      <c r="A573" s="127"/>
      <c r="B573" s="127"/>
      <c r="C573" s="140"/>
      <c r="D573" s="127"/>
      <c r="E573" s="141"/>
      <c r="F573" s="331"/>
      <c r="G573" s="127"/>
      <c r="H573" s="358"/>
      <c r="I573" s="359"/>
      <c r="J573" s="127"/>
      <c r="K573" s="127"/>
      <c r="L573" s="127"/>
      <c r="M573" s="127"/>
      <c r="N573" s="127"/>
      <c r="O573" s="127"/>
      <c r="P573" s="127"/>
      <c r="Q573" s="127"/>
      <c r="R573" s="127"/>
      <c r="S573" s="127"/>
      <c r="T573" s="127"/>
      <c r="U573" s="127"/>
      <c r="V573" s="127"/>
      <c r="W573" s="127"/>
      <c r="X573" s="127"/>
      <c r="Y573" s="127"/>
      <c r="Z573" s="127"/>
      <c r="AA573" s="127"/>
      <c r="AB573" s="127"/>
      <c r="AC573" s="127"/>
      <c r="AD573" s="127"/>
      <c r="AE573" s="127"/>
      <c r="AF573" s="127"/>
      <c r="AG573" s="127"/>
      <c r="AH573" s="127"/>
      <c r="AI573" s="127"/>
      <c r="AJ573" s="127"/>
      <c r="AK573" s="127"/>
      <c r="AL573" s="127"/>
      <c r="AM573" s="127"/>
    </row>
    <row r="574" spans="1:39">
      <c r="A574" s="127"/>
      <c r="B574" s="127"/>
      <c r="C574" s="140"/>
      <c r="D574" s="127"/>
      <c r="E574" s="141"/>
      <c r="F574" s="331"/>
      <c r="G574" s="127"/>
      <c r="H574" s="358"/>
      <c r="I574" s="359"/>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c r="AG574" s="127"/>
      <c r="AH574" s="127"/>
      <c r="AI574" s="127"/>
      <c r="AJ574" s="127"/>
      <c r="AK574" s="127"/>
      <c r="AL574" s="127"/>
      <c r="AM574" s="127"/>
    </row>
    <row r="575" spans="1:39">
      <c r="A575" s="127"/>
      <c r="B575" s="127"/>
      <c r="C575" s="140"/>
      <c r="D575" s="127"/>
      <c r="E575" s="141"/>
      <c r="F575" s="331"/>
      <c r="G575" s="127"/>
      <c r="H575" s="358"/>
      <c r="I575" s="359"/>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c r="AG575" s="127"/>
      <c r="AH575" s="127"/>
      <c r="AI575" s="127"/>
      <c r="AJ575" s="127"/>
      <c r="AK575" s="127"/>
      <c r="AL575" s="127"/>
      <c r="AM575" s="127"/>
    </row>
    <row r="576" spans="1:39">
      <c r="A576" s="127"/>
      <c r="B576" s="127"/>
      <c r="C576" s="140"/>
      <c r="D576" s="127"/>
      <c r="E576" s="141"/>
      <c r="F576" s="331"/>
      <c r="G576" s="127"/>
      <c r="H576" s="358"/>
      <c r="I576" s="359"/>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row>
    <row r="577" spans="1:39">
      <c r="A577" s="127"/>
      <c r="B577" s="127"/>
      <c r="C577" s="140"/>
      <c r="D577" s="127"/>
      <c r="E577" s="141"/>
      <c r="F577" s="331"/>
      <c r="G577" s="127"/>
      <c r="H577" s="358"/>
      <c r="I577" s="359"/>
      <c r="J577" s="127"/>
      <c r="K577" s="127"/>
      <c r="L577" s="127"/>
      <c r="M577" s="127"/>
      <c r="N577" s="127"/>
      <c r="O577" s="127"/>
      <c r="P577" s="127"/>
      <c r="Q577" s="127"/>
      <c r="R577" s="127"/>
      <c r="S577" s="127"/>
      <c r="T577" s="127"/>
      <c r="U577" s="127"/>
      <c r="V577" s="127"/>
      <c r="W577" s="127"/>
      <c r="X577" s="127"/>
      <c r="Y577" s="127"/>
      <c r="Z577" s="127"/>
      <c r="AA577" s="127"/>
      <c r="AB577" s="127"/>
      <c r="AC577" s="127"/>
      <c r="AD577" s="127"/>
      <c r="AE577" s="127"/>
      <c r="AF577" s="127"/>
      <c r="AG577" s="127"/>
      <c r="AH577" s="127"/>
      <c r="AI577" s="127"/>
      <c r="AJ577" s="127"/>
      <c r="AK577" s="127"/>
      <c r="AL577" s="127"/>
      <c r="AM577" s="127"/>
    </row>
    <row r="578" spans="1:39">
      <c r="A578" s="127"/>
      <c r="B578" s="127"/>
      <c r="C578" s="140"/>
      <c r="D578" s="127"/>
      <c r="E578" s="141"/>
      <c r="F578" s="331"/>
      <c r="G578" s="127"/>
      <c r="H578" s="358"/>
      <c r="I578" s="359"/>
      <c r="J578" s="127"/>
      <c r="K578" s="127"/>
      <c r="L578" s="127"/>
      <c r="M578" s="127"/>
      <c r="N578" s="127"/>
      <c r="O578" s="127"/>
      <c r="P578" s="127"/>
      <c r="Q578" s="127"/>
      <c r="R578" s="127"/>
      <c r="S578" s="127"/>
      <c r="T578" s="127"/>
      <c r="U578" s="127"/>
      <c r="V578" s="127"/>
      <c r="W578" s="127"/>
      <c r="X578" s="127"/>
      <c r="Y578" s="127"/>
      <c r="Z578" s="127"/>
      <c r="AA578" s="127"/>
      <c r="AB578" s="127"/>
      <c r="AC578" s="127"/>
      <c r="AD578" s="127"/>
      <c r="AE578" s="127"/>
      <c r="AF578" s="127"/>
      <c r="AG578" s="127"/>
      <c r="AH578" s="127"/>
      <c r="AI578" s="127"/>
      <c r="AJ578" s="127"/>
      <c r="AK578" s="127"/>
      <c r="AL578" s="127"/>
      <c r="AM578" s="127"/>
    </row>
    <row r="579" spans="1:39">
      <c r="A579" s="127"/>
      <c r="B579" s="127"/>
      <c r="C579" s="140"/>
      <c r="D579" s="127"/>
      <c r="E579" s="141"/>
      <c r="F579" s="331"/>
      <c r="G579" s="127"/>
      <c r="H579" s="358"/>
      <c r="I579" s="359"/>
      <c r="J579" s="127"/>
      <c r="K579" s="127"/>
      <c r="L579" s="127"/>
      <c r="M579" s="127"/>
      <c r="N579" s="127"/>
      <c r="O579" s="127"/>
      <c r="P579" s="127"/>
      <c r="Q579" s="127"/>
      <c r="R579" s="127"/>
      <c r="S579" s="127"/>
      <c r="T579" s="127"/>
      <c r="U579" s="127"/>
      <c r="V579" s="127"/>
      <c r="W579" s="127"/>
      <c r="X579" s="127"/>
      <c r="Y579" s="127"/>
      <c r="Z579" s="127"/>
      <c r="AA579" s="127"/>
      <c r="AB579" s="127"/>
      <c r="AC579" s="127"/>
      <c r="AD579" s="127"/>
      <c r="AE579" s="127"/>
      <c r="AF579" s="127"/>
      <c r="AG579" s="127"/>
      <c r="AH579" s="127"/>
      <c r="AI579" s="127"/>
      <c r="AJ579" s="127"/>
      <c r="AK579" s="127"/>
      <c r="AL579" s="127"/>
      <c r="AM579" s="127"/>
    </row>
    <row r="580" spans="1:39">
      <c r="A580" s="127"/>
      <c r="B580" s="127"/>
      <c r="C580" s="140"/>
      <c r="D580" s="127"/>
      <c r="E580" s="141"/>
      <c r="F580" s="331"/>
      <c r="G580" s="127"/>
      <c r="H580" s="358"/>
      <c r="I580" s="359"/>
      <c r="J580" s="127"/>
      <c r="K580" s="127"/>
      <c r="L580" s="127"/>
      <c r="M580" s="127"/>
      <c r="N580" s="127"/>
      <c r="O580" s="127"/>
      <c r="P580" s="127"/>
      <c r="Q580" s="127"/>
      <c r="R580" s="127"/>
      <c r="S580" s="127"/>
      <c r="T580" s="127"/>
      <c r="U580" s="127"/>
      <c r="V580" s="127"/>
      <c r="W580" s="127"/>
      <c r="X580" s="127"/>
      <c r="Y580" s="127"/>
      <c r="Z580" s="127"/>
      <c r="AA580" s="127"/>
      <c r="AB580" s="127"/>
      <c r="AC580" s="127"/>
      <c r="AD580" s="127"/>
      <c r="AE580" s="127"/>
      <c r="AF580" s="127"/>
      <c r="AG580" s="127"/>
      <c r="AH580" s="127"/>
      <c r="AI580" s="127"/>
      <c r="AJ580" s="127"/>
      <c r="AK580" s="127"/>
      <c r="AL580" s="127"/>
      <c r="AM580" s="127"/>
    </row>
    <row r="581" spans="1:39">
      <c r="A581" s="127"/>
      <c r="B581" s="127"/>
      <c r="C581" s="140"/>
      <c r="D581" s="127"/>
      <c r="E581" s="141"/>
      <c r="F581" s="331"/>
      <c r="G581" s="127"/>
      <c r="H581" s="358"/>
      <c r="I581" s="359"/>
      <c r="J581" s="127"/>
      <c r="K581" s="127"/>
      <c r="L581" s="127"/>
      <c r="M581" s="127"/>
      <c r="N581" s="127"/>
      <c r="O581" s="127"/>
      <c r="P581" s="127"/>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row>
    <row r="582" spans="1:39">
      <c r="A582" s="127"/>
      <c r="B582" s="127"/>
      <c r="C582" s="140"/>
      <c r="D582" s="127"/>
      <c r="E582" s="141"/>
      <c r="F582" s="331"/>
      <c r="G582" s="127"/>
      <c r="H582" s="358"/>
      <c r="I582" s="359"/>
      <c r="J582" s="127"/>
      <c r="K582" s="127"/>
      <c r="L582" s="127"/>
      <c r="M582" s="127"/>
      <c r="N582" s="127"/>
      <c r="O582" s="127"/>
      <c r="P582" s="127"/>
      <c r="Q582" s="127"/>
      <c r="R582" s="127"/>
      <c r="S582" s="127"/>
      <c r="T582" s="127"/>
      <c r="U582" s="127"/>
      <c r="V582" s="127"/>
      <c r="W582" s="127"/>
      <c r="X582" s="127"/>
      <c r="Y582" s="127"/>
      <c r="Z582" s="127"/>
      <c r="AA582" s="127"/>
      <c r="AB582" s="127"/>
      <c r="AC582" s="127"/>
      <c r="AD582" s="127"/>
      <c r="AE582" s="127"/>
      <c r="AF582" s="127"/>
      <c r="AG582" s="127"/>
      <c r="AH582" s="127"/>
      <c r="AI582" s="127"/>
      <c r="AJ582" s="127"/>
      <c r="AK582" s="127"/>
      <c r="AL582" s="127"/>
      <c r="AM582" s="127"/>
    </row>
    <row r="583" spans="1:39">
      <c r="A583" s="127"/>
      <c r="B583" s="127"/>
      <c r="C583" s="140"/>
      <c r="D583" s="127"/>
      <c r="E583" s="141"/>
      <c r="F583" s="331"/>
      <c r="G583" s="127"/>
      <c r="H583" s="358"/>
      <c r="I583" s="359"/>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c r="AG583" s="127"/>
      <c r="AH583" s="127"/>
      <c r="AI583" s="127"/>
      <c r="AJ583" s="127"/>
      <c r="AK583" s="127"/>
      <c r="AL583" s="127"/>
      <c r="AM583" s="127"/>
    </row>
    <row r="584" spans="1:39">
      <c r="A584" s="127"/>
      <c r="B584" s="127"/>
      <c r="C584" s="140"/>
      <c r="D584" s="127"/>
      <c r="E584" s="141"/>
      <c r="F584" s="331"/>
      <c r="G584" s="127"/>
      <c r="H584" s="358"/>
      <c r="I584" s="359"/>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c r="AG584" s="127"/>
      <c r="AH584" s="127"/>
      <c r="AI584" s="127"/>
      <c r="AJ584" s="127"/>
      <c r="AK584" s="127"/>
      <c r="AL584" s="127"/>
      <c r="AM584" s="127"/>
    </row>
    <row r="585" spans="1:39">
      <c r="A585" s="127"/>
      <c r="B585" s="127"/>
      <c r="C585" s="140"/>
      <c r="D585" s="127"/>
      <c r="E585" s="141"/>
      <c r="F585" s="331"/>
      <c r="G585" s="127"/>
      <c r="H585" s="358"/>
      <c r="I585" s="359"/>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c r="AG585" s="127"/>
      <c r="AH585" s="127"/>
      <c r="AI585" s="127"/>
      <c r="AJ585" s="127"/>
      <c r="AK585" s="127"/>
      <c r="AL585" s="127"/>
      <c r="AM585" s="127"/>
    </row>
    <row r="586" spans="1:39">
      <c r="A586" s="127"/>
      <c r="B586" s="127"/>
      <c r="C586" s="140"/>
      <c r="D586" s="127"/>
      <c r="E586" s="141"/>
      <c r="F586" s="331"/>
      <c r="G586" s="127"/>
      <c r="H586" s="358"/>
      <c r="I586" s="359"/>
      <c r="J586" s="127"/>
      <c r="K586" s="127"/>
      <c r="L586" s="127"/>
      <c r="M586" s="127"/>
      <c r="N586" s="127"/>
      <c r="O586" s="127"/>
      <c r="P586" s="127"/>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row>
    <row r="587" spans="1:39">
      <c r="A587" s="127"/>
      <c r="B587" s="127"/>
      <c r="C587" s="140"/>
      <c r="D587" s="127"/>
      <c r="E587" s="141"/>
      <c r="F587" s="331"/>
      <c r="G587" s="127"/>
      <c r="H587" s="358"/>
      <c r="I587" s="359"/>
      <c r="J587" s="127"/>
      <c r="K587" s="127"/>
      <c r="L587" s="127"/>
      <c r="M587" s="127"/>
      <c r="N587" s="127"/>
      <c r="O587" s="127"/>
      <c r="P587" s="127"/>
      <c r="Q587" s="127"/>
      <c r="R587" s="127"/>
      <c r="S587" s="127"/>
      <c r="T587" s="127"/>
      <c r="U587" s="127"/>
      <c r="V587" s="127"/>
      <c r="W587" s="127"/>
      <c r="X587" s="127"/>
      <c r="Y587" s="127"/>
      <c r="Z587" s="127"/>
      <c r="AA587" s="127"/>
      <c r="AB587" s="127"/>
      <c r="AC587" s="127"/>
      <c r="AD587" s="127"/>
      <c r="AE587" s="127"/>
      <c r="AF587" s="127"/>
      <c r="AG587" s="127"/>
      <c r="AH587" s="127"/>
      <c r="AI587" s="127"/>
      <c r="AJ587" s="127"/>
      <c r="AK587" s="127"/>
      <c r="AL587" s="127"/>
      <c r="AM587" s="127"/>
    </row>
    <row r="588" spans="1:39">
      <c r="A588" s="127"/>
      <c r="B588" s="127"/>
      <c r="C588" s="140"/>
      <c r="D588" s="127"/>
      <c r="E588" s="141"/>
      <c r="F588" s="331"/>
      <c r="G588" s="127"/>
      <c r="H588" s="358"/>
      <c r="I588" s="359"/>
      <c r="J588" s="127"/>
      <c r="K588" s="127"/>
      <c r="L588" s="127"/>
      <c r="M588" s="127"/>
      <c r="N588" s="127"/>
      <c r="O588" s="127"/>
      <c r="P588" s="127"/>
      <c r="Q588" s="127"/>
      <c r="R588" s="127"/>
      <c r="S588" s="127"/>
      <c r="T588" s="127"/>
      <c r="U588" s="127"/>
      <c r="V588" s="127"/>
      <c r="W588" s="127"/>
      <c r="X588" s="127"/>
      <c r="Y588" s="127"/>
      <c r="Z588" s="127"/>
      <c r="AA588" s="127"/>
      <c r="AB588" s="127"/>
      <c r="AC588" s="127"/>
      <c r="AD588" s="127"/>
      <c r="AE588" s="127"/>
      <c r="AF588" s="127"/>
      <c r="AG588" s="127"/>
      <c r="AH588" s="127"/>
      <c r="AI588" s="127"/>
      <c r="AJ588" s="127"/>
      <c r="AK588" s="127"/>
      <c r="AL588" s="127"/>
      <c r="AM588" s="127"/>
    </row>
    <row r="589" spans="1:39">
      <c r="A589" s="127"/>
      <c r="B589" s="127"/>
      <c r="C589" s="140"/>
      <c r="D589" s="127"/>
      <c r="E589" s="141"/>
      <c r="F589" s="331"/>
      <c r="G589" s="127"/>
      <c r="H589" s="358"/>
      <c r="I589" s="359"/>
      <c r="J589" s="127"/>
      <c r="K589" s="127"/>
      <c r="L589" s="127"/>
      <c r="M589" s="127"/>
      <c r="N589" s="127"/>
      <c r="O589" s="127"/>
      <c r="P589" s="127"/>
      <c r="Q589" s="127"/>
      <c r="R589" s="127"/>
      <c r="S589" s="127"/>
      <c r="T589" s="127"/>
      <c r="U589" s="127"/>
      <c r="V589" s="127"/>
      <c r="W589" s="127"/>
      <c r="X589" s="127"/>
      <c r="Y589" s="127"/>
      <c r="Z589" s="127"/>
      <c r="AA589" s="127"/>
      <c r="AB589" s="127"/>
      <c r="AC589" s="127"/>
      <c r="AD589" s="127"/>
      <c r="AE589" s="127"/>
      <c r="AF589" s="127"/>
      <c r="AG589" s="127"/>
      <c r="AH589" s="127"/>
      <c r="AI589" s="127"/>
      <c r="AJ589" s="127"/>
      <c r="AK589" s="127"/>
      <c r="AL589" s="127"/>
      <c r="AM589" s="127"/>
    </row>
    <row r="590" spans="1:39">
      <c r="A590" s="127"/>
      <c r="B590" s="127"/>
      <c r="C590" s="140"/>
      <c r="D590" s="127"/>
      <c r="E590" s="141"/>
      <c r="F590" s="331"/>
      <c r="G590" s="127"/>
      <c r="H590" s="358"/>
      <c r="I590" s="359"/>
      <c r="J590" s="127"/>
      <c r="K590" s="127"/>
      <c r="L590" s="127"/>
      <c r="M590" s="127"/>
      <c r="N590" s="127"/>
      <c r="O590" s="127"/>
      <c r="P590" s="127"/>
      <c r="Q590" s="127"/>
      <c r="R590" s="127"/>
      <c r="S590" s="127"/>
      <c r="T590" s="127"/>
      <c r="U590" s="127"/>
      <c r="V590" s="127"/>
      <c r="W590" s="127"/>
      <c r="X590" s="127"/>
      <c r="Y590" s="127"/>
      <c r="Z590" s="127"/>
      <c r="AA590" s="127"/>
      <c r="AB590" s="127"/>
      <c r="AC590" s="127"/>
      <c r="AD590" s="127"/>
      <c r="AE590" s="127"/>
      <c r="AF590" s="127"/>
      <c r="AG590" s="127"/>
      <c r="AH590" s="127"/>
      <c r="AI590" s="127"/>
      <c r="AJ590" s="127"/>
      <c r="AK590" s="127"/>
      <c r="AL590" s="127"/>
      <c r="AM590" s="127"/>
    </row>
    <row r="591" spans="1:39">
      <c r="A591" s="127"/>
      <c r="B591" s="127"/>
      <c r="C591" s="140"/>
      <c r="D591" s="127"/>
      <c r="E591" s="141"/>
      <c r="F591" s="331"/>
      <c r="G591" s="127"/>
      <c r="H591" s="358"/>
      <c r="I591" s="359"/>
      <c r="J591" s="127"/>
      <c r="K591" s="127"/>
      <c r="L591" s="127"/>
      <c r="M591" s="127"/>
      <c r="N591" s="127"/>
      <c r="O591" s="127"/>
      <c r="P591" s="127"/>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row>
    <row r="592" spans="1:39">
      <c r="A592" s="127"/>
      <c r="B592" s="127"/>
      <c r="C592" s="140"/>
      <c r="D592" s="127"/>
      <c r="E592" s="141"/>
      <c r="F592" s="331"/>
      <c r="G592" s="127"/>
      <c r="H592" s="358"/>
      <c r="I592" s="359"/>
      <c r="J592" s="127"/>
      <c r="K592" s="127"/>
      <c r="L592" s="127"/>
      <c r="M592" s="127"/>
      <c r="N592" s="127"/>
      <c r="O592" s="127"/>
      <c r="P592" s="127"/>
      <c r="Q592" s="127"/>
      <c r="R592" s="127"/>
      <c r="S592" s="127"/>
      <c r="T592" s="127"/>
      <c r="U592" s="127"/>
      <c r="V592" s="127"/>
      <c r="W592" s="127"/>
      <c r="X592" s="127"/>
      <c r="Y592" s="127"/>
      <c r="Z592" s="127"/>
      <c r="AA592" s="127"/>
      <c r="AB592" s="127"/>
      <c r="AC592" s="127"/>
      <c r="AD592" s="127"/>
      <c r="AE592" s="127"/>
      <c r="AF592" s="127"/>
      <c r="AG592" s="127"/>
      <c r="AH592" s="127"/>
      <c r="AI592" s="127"/>
      <c r="AJ592" s="127"/>
      <c r="AK592" s="127"/>
      <c r="AL592" s="127"/>
      <c r="AM592" s="127"/>
    </row>
    <row r="593" spans="1:39">
      <c r="A593" s="127"/>
      <c r="B593" s="127"/>
      <c r="C593" s="140"/>
      <c r="D593" s="127"/>
      <c r="E593" s="141"/>
      <c r="F593" s="331"/>
      <c r="G593" s="127"/>
      <c r="H593" s="358"/>
      <c r="I593" s="359"/>
      <c r="J593" s="127"/>
      <c r="K593" s="127"/>
      <c r="L593" s="127"/>
      <c r="M593" s="127"/>
      <c r="N593" s="127"/>
      <c r="O593" s="127"/>
      <c r="P593" s="127"/>
      <c r="Q593" s="127"/>
      <c r="R593" s="127"/>
      <c r="S593" s="127"/>
      <c r="T593" s="127"/>
      <c r="U593" s="127"/>
      <c r="V593" s="127"/>
      <c r="W593" s="127"/>
      <c r="X593" s="127"/>
      <c r="Y593" s="127"/>
      <c r="Z593" s="127"/>
      <c r="AA593" s="127"/>
      <c r="AB593" s="127"/>
      <c r="AC593" s="127"/>
      <c r="AD593" s="127"/>
      <c r="AE593" s="127"/>
      <c r="AF593" s="127"/>
      <c r="AG593" s="127"/>
      <c r="AH593" s="127"/>
      <c r="AI593" s="127"/>
      <c r="AJ593" s="127"/>
      <c r="AK593" s="127"/>
      <c r="AL593" s="127"/>
      <c r="AM593" s="127"/>
    </row>
    <row r="594" spans="1:39">
      <c r="A594" s="127"/>
      <c r="B594" s="127"/>
      <c r="C594" s="140"/>
      <c r="D594" s="127"/>
      <c r="E594" s="141"/>
      <c r="F594" s="331"/>
      <c r="G594" s="127"/>
      <c r="H594" s="358"/>
      <c r="I594" s="359"/>
      <c r="J594" s="127"/>
      <c r="K594" s="127"/>
      <c r="L594" s="127"/>
      <c r="M594" s="127"/>
      <c r="N594" s="127"/>
      <c r="O594" s="127"/>
      <c r="P594" s="127"/>
      <c r="Q594" s="127"/>
      <c r="R594" s="127"/>
      <c r="S594" s="127"/>
      <c r="T594" s="127"/>
      <c r="U594" s="127"/>
      <c r="V594" s="127"/>
      <c r="W594" s="127"/>
      <c r="X594" s="127"/>
      <c r="Y594" s="127"/>
      <c r="Z594" s="127"/>
      <c r="AA594" s="127"/>
      <c r="AB594" s="127"/>
      <c r="AC594" s="127"/>
      <c r="AD594" s="127"/>
      <c r="AE594" s="127"/>
      <c r="AF594" s="127"/>
      <c r="AG594" s="127"/>
      <c r="AH594" s="127"/>
      <c r="AI594" s="127"/>
      <c r="AJ594" s="127"/>
      <c r="AK594" s="127"/>
      <c r="AL594" s="127"/>
      <c r="AM594" s="127"/>
    </row>
    <row r="595" spans="1:39">
      <c r="A595" s="127"/>
      <c r="B595" s="127"/>
      <c r="C595" s="140"/>
      <c r="D595" s="127"/>
      <c r="E595" s="141"/>
      <c r="F595" s="331"/>
      <c r="G595" s="127"/>
      <c r="H595" s="358"/>
      <c r="I595" s="359"/>
      <c r="J595" s="127"/>
      <c r="K595" s="127"/>
      <c r="L595" s="127"/>
      <c r="M595" s="127"/>
      <c r="N595" s="127"/>
      <c r="O595" s="127"/>
      <c r="P595" s="127"/>
      <c r="Q595" s="127"/>
      <c r="R595" s="127"/>
      <c r="S595" s="127"/>
      <c r="T595" s="127"/>
      <c r="U595" s="127"/>
      <c r="V595" s="127"/>
      <c r="W595" s="127"/>
      <c r="X595" s="127"/>
      <c r="Y595" s="127"/>
      <c r="Z595" s="127"/>
      <c r="AA595" s="127"/>
      <c r="AB595" s="127"/>
      <c r="AC595" s="127"/>
      <c r="AD595" s="127"/>
      <c r="AE595" s="127"/>
      <c r="AF595" s="127"/>
      <c r="AG595" s="127"/>
      <c r="AH595" s="127"/>
      <c r="AI595" s="127"/>
      <c r="AJ595" s="127"/>
      <c r="AK595" s="127"/>
      <c r="AL595" s="127"/>
      <c r="AM595" s="127"/>
    </row>
    <row r="596" spans="1:39">
      <c r="A596" s="127"/>
      <c r="B596" s="127"/>
      <c r="C596" s="140"/>
      <c r="D596" s="127"/>
      <c r="E596" s="141"/>
      <c r="F596" s="331"/>
      <c r="G596" s="127"/>
      <c r="H596" s="358"/>
      <c r="I596" s="359"/>
      <c r="J596" s="127"/>
      <c r="K596" s="127"/>
      <c r="L596" s="127"/>
      <c r="M596" s="127"/>
      <c r="N596" s="127"/>
      <c r="O596" s="127"/>
      <c r="P596" s="127"/>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row>
    <row r="597" spans="1:39">
      <c r="A597" s="127"/>
      <c r="B597" s="127"/>
      <c r="C597" s="140"/>
      <c r="D597" s="127"/>
      <c r="E597" s="141"/>
      <c r="F597" s="331"/>
      <c r="G597" s="127"/>
      <c r="H597" s="358"/>
      <c r="I597" s="359"/>
      <c r="J597" s="127"/>
      <c r="K597" s="127"/>
      <c r="L597" s="127"/>
      <c r="M597" s="127"/>
      <c r="N597" s="127"/>
      <c r="O597" s="127"/>
      <c r="P597" s="127"/>
      <c r="Q597" s="127"/>
      <c r="R597" s="127"/>
      <c r="S597" s="127"/>
      <c r="T597" s="127"/>
      <c r="U597" s="127"/>
      <c r="V597" s="127"/>
      <c r="W597" s="127"/>
      <c r="X597" s="127"/>
      <c r="Y597" s="127"/>
      <c r="Z597" s="127"/>
      <c r="AA597" s="127"/>
      <c r="AB597" s="127"/>
      <c r="AC597" s="127"/>
      <c r="AD597" s="127"/>
      <c r="AE597" s="127"/>
      <c r="AF597" s="127"/>
      <c r="AG597" s="127"/>
      <c r="AH597" s="127"/>
      <c r="AI597" s="127"/>
      <c r="AJ597" s="127"/>
      <c r="AK597" s="127"/>
      <c r="AL597" s="127"/>
      <c r="AM597" s="127"/>
    </row>
    <row r="598" spans="1:39">
      <c r="A598" s="127"/>
      <c r="B598" s="127"/>
      <c r="C598" s="140"/>
      <c r="D598" s="127"/>
      <c r="E598" s="141"/>
      <c r="F598" s="331"/>
      <c r="G598" s="127"/>
      <c r="H598" s="358"/>
      <c r="I598" s="359"/>
      <c r="J598" s="127"/>
      <c r="K598" s="127"/>
      <c r="L598" s="127"/>
      <c r="M598" s="127"/>
      <c r="N598" s="127"/>
      <c r="O598" s="127"/>
      <c r="P598" s="127"/>
      <c r="Q598" s="127"/>
      <c r="R598" s="127"/>
      <c r="S598" s="127"/>
      <c r="T598" s="127"/>
      <c r="U598" s="127"/>
      <c r="V598" s="127"/>
      <c r="W598" s="127"/>
      <c r="X598" s="127"/>
      <c r="Y598" s="127"/>
      <c r="Z598" s="127"/>
      <c r="AA598" s="127"/>
      <c r="AB598" s="127"/>
      <c r="AC598" s="127"/>
      <c r="AD598" s="127"/>
      <c r="AE598" s="127"/>
      <c r="AF598" s="127"/>
      <c r="AG598" s="127"/>
      <c r="AH598" s="127"/>
      <c r="AI598" s="127"/>
      <c r="AJ598" s="127"/>
      <c r="AK598" s="127"/>
      <c r="AL598" s="127"/>
      <c r="AM598" s="127"/>
    </row>
    <row r="599" spans="1:39">
      <c r="A599" s="127"/>
      <c r="B599" s="127"/>
      <c r="C599" s="140"/>
      <c r="D599" s="127"/>
      <c r="E599" s="141"/>
      <c r="F599" s="331"/>
      <c r="G599" s="127"/>
      <c r="H599" s="358"/>
      <c r="I599" s="359"/>
      <c r="J599" s="127"/>
      <c r="K599" s="127"/>
      <c r="L599" s="127"/>
      <c r="M599" s="127"/>
      <c r="N599" s="127"/>
      <c r="O599" s="127"/>
      <c r="P599" s="127"/>
      <c r="Q599" s="127"/>
      <c r="R599" s="127"/>
      <c r="S599" s="127"/>
      <c r="T599" s="127"/>
      <c r="U599" s="127"/>
      <c r="V599" s="127"/>
      <c r="W599" s="127"/>
      <c r="X599" s="127"/>
      <c r="Y599" s="127"/>
      <c r="Z599" s="127"/>
      <c r="AA599" s="127"/>
      <c r="AB599" s="127"/>
      <c r="AC599" s="127"/>
      <c r="AD599" s="127"/>
      <c r="AE599" s="127"/>
      <c r="AF599" s="127"/>
      <c r="AG599" s="127"/>
      <c r="AH599" s="127"/>
      <c r="AI599" s="127"/>
      <c r="AJ599" s="127"/>
      <c r="AK599" s="127"/>
      <c r="AL599" s="127"/>
      <c r="AM599" s="127"/>
    </row>
    <row r="600" spans="1:39">
      <c r="A600" s="127"/>
      <c r="B600" s="127"/>
      <c r="C600" s="140"/>
      <c r="D600" s="127"/>
      <c r="E600" s="141"/>
      <c r="F600" s="331"/>
      <c r="G600" s="127"/>
      <c r="H600" s="358"/>
      <c r="I600" s="359"/>
      <c r="J600" s="127"/>
      <c r="K600" s="127"/>
      <c r="L600" s="127"/>
      <c r="M600" s="127"/>
      <c r="N600" s="127"/>
      <c r="O600" s="127"/>
      <c r="P600" s="127"/>
      <c r="Q600" s="127"/>
      <c r="R600" s="127"/>
      <c r="S600" s="127"/>
      <c r="T600" s="127"/>
      <c r="U600" s="127"/>
      <c r="V600" s="127"/>
      <c r="W600" s="127"/>
      <c r="X600" s="127"/>
      <c r="Y600" s="127"/>
      <c r="Z600" s="127"/>
      <c r="AA600" s="127"/>
      <c r="AB600" s="127"/>
      <c r="AC600" s="127"/>
      <c r="AD600" s="127"/>
      <c r="AE600" s="127"/>
      <c r="AF600" s="127"/>
      <c r="AG600" s="127"/>
      <c r="AH600" s="127"/>
      <c r="AI600" s="127"/>
      <c r="AJ600" s="127"/>
      <c r="AK600" s="127"/>
      <c r="AL600" s="127"/>
      <c r="AM600" s="127"/>
    </row>
    <row r="601" spans="1:39">
      <c r="A601" s="127"/>
      <c r="B601" s="127"/>
      <c r="C601" s="140"/>
      <c r="D601" s="127"/>
      <c r="E601" s="141"/>
      <c r="F601" s="331"/>
      <c r="G601" s="127"/>
      <c r="H601" s="358"/>
      <c r="I601" s="359"/>
      <c r="J601" s="127"/>
      <c r="K601" s="127"/>
      <c r="L601" s="127"/>
      <c r="M601" s="127"/>
      <c r="N601" s="127"/>
      <c r="O601" s="127"/>
      <c r="P601" s="127"/>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row>
    <row r="602" spans="1:39">
      <c r="A602" s="127"/>
      <c r="B602" s="127"/>
      <c r="C602" s="140"/>
      <c r="D602" s="127"/>
      <c r="E602" s="141"/>
      <c r="F602" s="331"/>
      <c r="G602" s="127"/>
      <c r="H602" s="358"/>
      <c r="I602" s="359"/>
      <c r="J602" s="127"/>
      <c r="K602" s="127"/>
      <c r="L602" s="127"/>
      <c r="M602" s="127"/>
      <c r="N602" s="127"/>
      <c r="O602" s="127"/>
      <c r="P602" s="127"/>
      <c r="Q602" s="127"/>
      <c r="R602" s="127"/>
      <c r="S602" s="127"/>
      <c r="T602" s="127"/>
      <c r="U602" s="127"/>
      <c r="V602" s="127"/>
      <c r="W602" s="127"/>
      <c r="X602" s="127"/>
      <c r="Y602" s="127"/>
      <c r="Z602" s="127"/>
      <c r="AA602" s="127"/>
      <c r="AB602" s="127"/>
      <c r="AC602" s="127"/>
      <c r="AD602" s="127"/>
      <c r="AE602" s="127"/>
      <c r="AF602" s="127"/>
      <c r="AG602" s="127"/>
      <c r="AH602" s="127"/>
      <c r="AI602" s="127"/>
      <c r="AJ602" s="127"/>
      <c r="AK602" s="127"/>
      <c r="AL602" s="127"/>
      <c r="AM602" s="127"/>
    </row>
    <row r="603" spans="1:39">
      <c r="A603" s="127"/>
      <c r="B603" s="127"/>
      <c r="C603" s="140"/>
      <c r="D603" s="127"/>
      <c r="E603" s="141"/>
      <c r="F603" s="331"/>
      <c r="G603" s="127"/>
      <c r="H603" s="358"/>
      <c r="I603" s="359"/>
      <c r="J603" s="127"/>
      <c r="K603" s="127"/>
      <c r="L603" s="127"/>
      <c r="M603" s="127"/>
      <c r="N603" s="127"/>
      <c r="O603" s="127"/>
      <c r="P603" s="127"/>
      <c r="Q603" s="127"/>
      <c r="R603" s="127"/>
      <c r="S603" s="127"/>
      <c r="T603" s="127"/>
      <c r="U603" s="127"/>
      <c r="V603" s="127"/>
      <c r="W603" s="127"/>
      <c r="X603" s="127"/>
      <c r="Y603" s="127"/>
      <c r="Z603" s="127"/>
      <c r="AA603" s="127"/>
      <c r="AB603" s="127"/>
      <c r="AC603" s="127"/>
      <c r="AD603" s="127"/>
      <c r="AE603" s="127"/>
      <c r="AF603" s="127"/>
      <c r="AG603" s="127"/>
      <c r="AH603" s="127"/>
      <c r="AI603" s="127"/>
      <c r="AJ603" s="127"/>
      <c r="AK603" s="127"/>
      <c r="AL603" s="127"/>
      <c r="AM603" s="127"/>
    </row>
    <row r="604" spans="1:39">
      <c r="A604" s="127"/>
      <c r="B604" s="127"/>
      <c r="C604" s="140"/>
      <c r="D604" s="127"/>
      <c r="E604" s="141"/>
      <c r="F604" s="331"/>
      <c r="G604" s="127"/>
      <c r="H604" s="358"/>
      <c r="I604" s="359"/>
      <c r="J604" s="127"/>
      <c r="K604" s="127"/>
      <c r="L604" s="127"/>
      <c r="M604" s="127"/>
      <c r="N604" s="127"/>
      <c r="O604" s="127"/>
      <c r="P604" s="127"/>
      <c r="Q604" s="127"/>
      <c r="R604" s="127"/>
      <c r="S604" s="127"/>
      <c r="T604" s="127"/>
      <c r="U604" s="127"/>
      <c r="V604" s="127"/>
      <c r="W604" s="127"/>
      <c r="X604" s="127"/>
      <c r="Y604" s="127"/>
      <c r="Z604" s="127"/>
      <c r="AA604" s="127"/>
      <c r="AB604" s="127"/>
      <c r="AC604" s="127"/>
      <c r="AD604" s="127"/>
      <c r="AE604" s="127"/>
      <c r="AF604" s="127"/>
      <c r="AG604" s="127"/>
      <c r="AH604" s="127"/>
      <c r="AI604" s="127"/>
      <c r="AJ604" s="127"/>
      <c r="AK604" s="127"/>
      <c r="AL604" s="127"/>
      <c r="AM604" s="127"/>
    </row>
    <row r="605" spans="1:39">
      <c r="A605" s="127"/>
      <c r="B605" s="127"/>
      <c r="C605" s="140"/>
      <c r="D605" s="127"/>
      <c r="E605" s="141"/>
      <c r="F605" s="331"/>
      <c r="G605" s="127"/>
      <c r="H605" s="358"/>
      <c r="I605" s="359"/>
      <c r="J605" s="127"/>
      <c r="K605" s="127"/>
      <c r="L605" s="127"/>
      <c r="M605" s="127"/>
      <c r="N605" s="127"/>
      <c r="O605" s="127"/>
      <c r="P605" s="127"/>
      <c r="Q605" s="127"/>
      <c r="R605" s="127"/>
      <c r="S605" s="127"/>
      <c r="T605" s="127"/>
      <c r="U605" s="127"/>
      <c r="V605" s="127"/>
      <c r="W605" s="127"/>
      <c r="X605" s="127"/>
      <c r="Y605" s="127"/>
      <c r="Z605" s="127"/>
      <c r="AA605" s="127"/>
      <c r="AB605" s="127"/>
      <c r="AC605" s="127"/>
      <c r="AD605" s="127"/>
      <c r="AE605" s="127"/>
      <c r="AF605" s="127"/>
      <c r="AG605" s="127"/>
      <c r="AH605" s="127"/>
      <c r="AI605" s="127"/>
      <c r="AJ605" s="127"/>
      <c r="AK605" s="127"/>
      <c r="AL605" s="127"/>
      <c r="AM605" s="127"/>
    </row>
    <row r="606" spans="1:39">
      <c r="A606" s="127"/>
      <c r="B606" s="127"/>
      <c r="C606" s="140"/>
      <c r="D606" s="127"/>
      <c r="E606" s="141"/>
      <c r="F606" s="331"/>
      <c r="G606" s="127"/>
      <c r="H606" s="358"/>
      <c r="I606" s="359"/>
      <c r="J606" s="127"/>
      <c r="K606" s="127"/>
      <c r="L606" s="127"/>
      <c r="M606" s="127"/>
      <c r="N606" s="127"/>
      <c r="O606" s="127"/>
      <c r="P606" s="127"/>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row>
    <row r="607" spans="1:39">
      <c r="A607" s="127"/>
      <c r="B607" s="127"/>
      <c r="C607" s="140"/>
      <c r="D607" s="127"/>
      <c r="E607" s="141"/>
      <c r="F607" s="331"/>
      <c r="G607" s="127"/>
      <c r="H607" s="358"/>
      <c r="I607" s="359"/>
      <c r="J607" s="127"/>
      <c r="K607" s="127"/>
      <c r="L607" s="127"/>
      <c r="M607" s="127"/>
      <c r="N607" s="127"/>
      <c r="O607" s="127"/>
      <c r="P607" s="127"/>
      <c r="Q607" s="127"/>
      <c r="R607" s="127"/>
      <c r="S607" s="127"/>
      <c r="T607" s="127"/>
      <c r="U607" s="127"/>
      <c r="V607" s="127"/>
      <c r="W607" s="127"/>
      <c r="X607" s="127"/>
      <c r="Y607" s="127"/>
      <c r="Z607" s="127"/>
      <c r="AA607" s="127"/>
      <c r="AB607" s="127"/>
      <c r="AC607" s="127"/>
      <c r="AD607" s="127"/>
      <c r="AE607" s="127"/>
      <c r="AF607" s="127"/>
      <c r="AG607" s="127"/>
      <c r="AH607" s="127"/>
      <c r="AI607" s="127"/>
      <c r="AJ607" s="127"/>
      <c r="AK607" s="127"/>
      <c r="AL607" s="127"/>
      <c r="AM607" s="127"/>
    </row>
    <row r="608" spans="1:39">
      <c r="A608" s="127"/>
      <c r="B608" s="127"/>
      <c r="C608" s="140"/>
      <c r="D608" s="127"/>
      <c r="E608" s="141"/>
      <c r="F608" s="331"/>
      <c r="G608" s="127"/>
      <c r="H608" s="358"/>
      <c r="I608" s="359"/>
      <c r="J608" s="127"/>
      <c r="K608" s="127"/>
      <c r="L608" s="127"/>
      <c r="M608" s="127"/>
      <c r="N608" s="127"/>
      <c r="O608" s="127"/>
      <c r="P608" s="127"/>
      <c r="Q608" s="127"/>
      <c r="R608" s="127"/>
      <c r="S608" s="127"/>
      <c r="T608" s="127"/>
      <c r="U608" s="127"/>
      <c r="V608" s="127"/>
      <c r="W608" s="127"/>
      <c r="X608" s="127"/>
      <c r="Y608" s="127"/>
      <c r="Z608" s="127"/>
      <c r="AA608" s="127"/>
      <c r="AB608" s="127"/>
      <c r="AC608" s="127"/>
      <c r="AD608" s="127"/>
      <c r="AE608" s="127"/>
      <c r="AF608" s="127"/>
      <c r="AG608" s="127"/>
      <c r="AH608" s="127"/>
      <c r="AI608" s="127"/>
      <c r="AJ608" s="127"/>
      <c r="AK608" s="127"/>
      <c r="AL608" s="127"/>
      <c r="AM608" s="127"/>
    </row>
    <row r="609" spans="1:39">
      <c r="A609" s="127"/>
      <c r="B609" s="127"/>
      <c r="C609" s="140"/>
      <c r="D609" s="127"/>
      <c r="E609" s="141"/>
      <c r="F609" s="331"/>
      <c r="G609" s="127"/>
      <c r="H609" s="358"/>
      <c r="I609" s="359"/>
      <c r="J609" s="127"/>
      <c r="K609" s="127"/>
      <c r="L609" s="127"/>
      <c r="M609" s="127"/>
      <c r="N609" s="127"/>
      <c r="O609" s="127"/>
      <c r="P609" s="127"/>
      <c r="Q609" s="127"/>
      <c r="R609" s="127"/>
      <c r="S609" s="127"/>
      <c r="T609" s="127"/>
      <c r="U609" s="127"/>
      <c r="V609" s="127"/>
      <c r="W609" s="127"/>
      <c r="X609" s="127"/>
      <c r="Y609" s="127"/>
      <c r="Z609" s="127"/>
      <c r="AA609" s="127"/>
      <c r="AB609" s="127"/>
      <c r="AC609" s="127"/>
      <c r="AD609" s="127"/>
      <c r="AE609" s="127"/>
      <c r="AF609" s="127"/>
      <c r="AG609" s="127"/>
      <c r="AH609" s="127"/>
      <c r="AI609" s="127"/>
      <c r="AJ609" s="127"/>
      <c r="AK609" s="127"/>
      <c r="AL609" s="127"/>
      <c r="AM609" s="127"/>
    </row>
    <row r="610" spans="1:39">
      <c r="A610" s="127"/>
      <c r="B610" s="127"/>
      <c r="C610" s="140"/>
      <c r="D610" s="127"/>
      <c r="E610" s="141"/>
      <c r="F610" s="331"/>
      <c r="G610" s="127"/>
      <c r="H610" s="358"/>
      <c r="I610" s="359"/>
      <c r="J610" s="127"/>
      <c r="K610" s="127"/>
      <c r="L610" s="127"/>
      <c r="M610" s="127"/>
      <c r="N610" s="127"/>
      <c r="O610" s="127"/>
      <c r="P610" s="127"/>
      <c r="Q610" s="127"/>
      <c r="R610" s="127"/>
      <c r="S610" s="127"/>
      <c r="T610" s="127"/>
      <c r="U610" s="127"/>
      <c r="V610" s="127"/>
      <c r="W610" s="127"/>
      <c r="X610" s="127"/>
      <c r="Y610" s="127"/>
      <c r="Z610" s="127"/>
      <c r="AA610" s="127"/>
      <c r="AB610" s="127"/>
      <c r="AC610" s="127"/>
      <c r="AD610" s="127"/>
      <c r="AE610" s="127"/>
      <c r="AF610" s="127"/>
      <c r="AG610" s="127"/>
      <c r="AH610" s="127"/>
      <c r="AI610" s="127"/>
      <c r="AJ610" s="127"/>
      <c r="AK610" s="127"/>
      <c r="AL610" s="127"/>
      <c r="AM610" s="127"/>
    </row>
    <row r="611" spans="1:39">
      <c r="A611" s="127"/>
      <c r="B611" s="127"/>
      <c r="C611" s="140"/>
      <c r="D611" s="127"/>
      <c r="E611" s="141"/>
      <c r="F611" s="331"/>
      <c r="G611" s="127"/>
      <c r="H611" s="358"/>
      <c r="I611" s="359"/>
      <c r="J611" s="127"/>
      <c r="K611" s="127"/>
      <c r="L611" s="127"/>
      <c r="M611" s="127"/>
      <c r="N611" s="127"/>
      <c r="O611" s="127"/>
      <c r="P611" s="127"/>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row>
    <row r="612" spans="1:39">
      <c r="A612" s="127"/>
      <c r="B612" s="127"/>
      <c r="C612" s="140"/>
      <c r="D612" s="127"/>
      <c r="E612" s="141"/>
      <c r="F612" s="331"/>
      <c r="G612" s="127"/>
      <c r="H612" s="358"/>
      <c r="I612" s="359"/>
      <c r="J612" s="127"/>
      <c r="K612" s="127"/>
      <c r="L612" s="127"/>
      <c r="M612" s="127"/>
      <c r="N612" s="127"/>
      <c r="O612" s="127"/>
      <c r="P612" s="127"/>
      <c r="Q612" s="127"/>
      <c r="R612" s="127"/>
      <c r="S612" s="127"/>
      <c r="T612" s="127"/>
      <c r="U612" s="127"/>
      <c r="V612" s="127"/>
      <c r="W612" s="127"/>
      <c r="X612" s="127"/>
      <c r="Y612" s="127"/>
      <c r="Z612" s="127"/>
      <c r="AA612" s="127"/>
      <c r="AB612" s="127"/>
      <c r="AC612" s="127"/>
      <c r="AD612" s="127"/>
      <c r="AE612" s="127"/>
      <c r="AF612" s="127"/>
      <c r="AG612" s="127"/>
      <c r="AH612" s="127"/>
      <c r="AI612" s="127"/>
      <c r="AJ612" s="127"/>
      <c r="AK612" s="127"/>
      <c r="AL612" s="127"/>
      <c r="AM612" s="127"/>
    </row>
    <row r="613" spans="1:39">
      <c r="A613" s="127"/>
      <c r="B613" s="127"/>
      <c r="C613" s="140"/>
      <c r="D613" s="127"/>
      <c r="E613" s="141"/>
      <c r="F613" s="331"/>
      <c r="G613" s="127"/>
      <c r="H613" s="358"/>
      <c r="I613" s="359"/>
      <c r="J613" s="127"/>
      <c r="K613" s="127"/>
      <c r="L613" s="127"/>
      <c r="M613" s="127"/>
      <c r="N613" s="127"/>
      <c r="O613" s="127"/>
      <c r="P613" s="127"/>
      <c r="Q613" s="127"/>
      <c r="R613" s="127"/>
      <c r="S613" s="127"/>
      <c r="T613" s="127"/>
      <c r="U613" s="127"/>
      <c r="V613" s="127"/>
      <c r="W613" s="127"/>
      <c r="X613" s="127"/>
      <c r="Y613" s="127"/>
      <c r="Z613" s="127"/>
      <c r="AA613" s="127"/>
      <c r="AB613" s="127"/>
      <c r="AC613" s="127"/>
      <c r="AD613" s="127"/>
      <c r="AE613" s="127"/>
      <c r="AF613" s="127"/>
      <c r="AG613" s="127"/>
      <c r="AH613" s="127"/>
      <c r="AI613" s="127"/>
      <c r="AJ613" s="127"/>
      <c r="AK613" s="127"/>
      <c r="AL613" s="127"/>
      <c r="AM613" s="127"/>
    </row>
    <row r="614" spans="1:39">
      <c r="A614" s="127"/>
      <c r="B614" s="127"/>
      <c r="C614" s="140"/>
      <c r="D614" s="127"/>
      <c r="E614" s="141"/>
      <c r="F614" s="331"/>
      <c r="G614" s="127"/>
      <c r="H614" s="358"/>
      <c r="I614" s="359"/>
      <c r="J614" s="127"/>
      <c r="K614" s="127"/>
      <c r="L614" s="127"/>
      <c r="M614" s="127"/>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row>
    <row r="615" spans="1:39">
      <c r="A615" s="127"/>
      <c r="B615" s="127"/>
      <c r="C615" s="140"/>
      <c r="D615" s="127"/>
      <c r="E615" s="141"/>
      <c r="F615" s="331"/>
      <c r="G615" s="127"/>
      <c r="H615" s="358"/>
      <c r="I615" s="359"/>
      <c r="J615" s="127"/>
      <c r="K615" s="127"/>
      <c r="L615" s="127"/>
      <c r="M615" s="127"/>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row>
    <row r="616" spans="1:39">
      <c r="A616" s="127"/>
      <c r="B616" s="127"/>
      <c r="C616" s="140"/>
      <c r="D616" s="127"/>
      <c r="E616" s="141"/>
      <c r="F616" s="331"/>
      <c r="G616" s="127"/>
      <c r="H616" s="358"/>
      <c r="I616" s="359"/>
      <c r="J616" s="127"/>
      <c r="K616" s="127"/>
      <c r="L616" s="127"/>
      <c r="M616" s="127"/>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row>
    <row r="617" spans="1:39">
      <c r="A617" s="127"/>
      <c r="B617" s="127"/>
      <c r="C617" s="140"/>
      <c r="D617" s="127"/>
      <c r="E617" s="141"/>
      <c r="F617" s="331"/>
      <c r="G617" s="127"/>
      <c r="H617" s="358"/>
      <c r="I617" s="359"/>
      <c r="J617" s="127"/>
      <c r="K617" s="127"/>
      <c r="L617" s="127"/>
      <c r="M617" s="127"/>
      <c r="N617" s="127"/>
      <c r="O617" s="127"/>
      <c r="P617" s="127"/>
      <c r="Q617" s="127"/>
      <c r="R617" s="127"/>
      <c r="S617" s="127"/>
      <c r="T617" s="127"/>
      <c r="U617" s="127"/>
      <c r="V617" s="127"/>
      <c r="W617" s="127"/>
      <c r="X617" s="127"/>
      <c r="Y617" s="127"/>
      <c r="Z617" s="127"/>
      <c r="AA617" s="127"/>
      <c r="AB617" s="127"/>
      <c r="AC617" s="127"/>
      <c r="AD617" s="127"/>
      <c r="AE617" s="127"/>
      <c r="AF617" s="127"/>
      <c r="AG617" s="127"/>
      <c r="AH617" s="127"/>
      <c r="AI617" s="127"/>
      <c r="AJ617" s="127"/>
      <c r="AK617" s="127"/>
      <c r="AL617" s="127"/>
      <c r="AM617" s="127"/>
    </row>
    <row r="618" spans="1:39">
      <c r="A618" s="127"/>
      <c r="B618" s="127"/>
      <c r="C618" s="140"/>
      <c r="D618" s="127"/>
      <c r="E618" s="141"/>
      <c r="F618" s="331"/>
      <c r="G618" s="127"/>
      <c r="H618" s="358"/>
      <c r="I618" s="359"/>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row>
    <row r="619" spans="1:39">
      <c r="A619" s="127"/>
      <c r="B619" s="127"/>
      <c r="C619" s="140"/>
      <c r="D619" s="127"/>
      <c r="E619" s="141"/>
      <c r="F619" s="331"/>
      <c r="G619" s="127"/>
      <c r="H619" s="358"/>
      <c r="I619" s="359"/>
      <c r="J619" s="127"/>
      <c r="K619" s="127"/>
      <c r="L619" s="127"/>
      <c r="M619" s="127"/>
      <c r="N619" s="127"/>
      <c r="O619" s="127"/>
      <c r="P619" s="127"/>
      <c r="Q619" s="127"/>
      <c r="R619" s="127"/>
      <c r="S619" s="127"/>
      <c r="T619" s="127"/>
      <c r="U619" s="127"/>
      <c r="V619" s="127"/>
      <c r="W619" s="127"/>
      <c r="X619" s="127"/>
      <c r="Y619" s="127"/>
      <c r="Z619" s="127"/>
      <c r="AA619" s="127"/>
      <c r="AB619" s="127"/>
      <c r="AC619" s="127"/>
      <c r="AD619" s="127"/>
      <c r="AE619" s="127"/>
      <c r="AF619" s="127"/>
      <c r="AG619" s="127"/>
      <c r="AH619" s="127"/>
      <c r="AI619" s="127"/>
      <c r="AJ619" s="127"/>
      <c r="AK619" s="127"/>
      <c r="AL619" s="127"/>
      <c r="AM619" s="127"/>
    </row>
    <row r="620" spans="1:39">
      <c r="A620" s="127"/>
      <c r="B620" s="127"/>
      <c r="C620" s="140"/>
      <c r="D620" s="127"/>
      <c r="E620" s="141"/>
      <c r="F620" s="331"/>
      <c r="G620" s="127"/>
      <c r="H620" s="358"/>
      <c r="I620" s="359"/>
      <c r="J620" s="127"/>
      <c r="K620" s="127"/>
      <c r="L620" s="127"/>
      <c r="M620" s="127"/>
      <c r="N620" s="127"/>
      <c r="O620" s="127"/>
      <c r="P620" s="127"/>
      <c r="Q620" s="127"/>
      <c r="R620" s="127"/>
      <c r="S620" s="127"/>
      <c r="T620" s="127"/>
      <c r="U620" s="127"/>
      <c r="V620" s="127"/>
      <c r="W620" s="127"/>
      <c r="X620" s="127"/>
      <c r="Y620" s="127"/>
      <c r="Z620" s="127"/>
      <c r="AA620" s="127"/>
      <c r="AB620" s="127"/>
      <c r="AC620" s="127"/>
      <c r="AD620" s="127"/>
      <c r="AE620" s="127"/>
      <c r="AF620" s="127"/>
      <c r="AG620" s="127"/>
      <c r="AH620" s="127"/>
      <c r="AI620" s="127"/>
      <c r="AJ620" s="127"/>
      <c r="AK620" s="127"/>
      <c r="AL620" s="127"/>
      <c r="AM620" s="127"/>
    </row>
    <row r="621" spans="1:39">
      <c r="A621" s="127"/>
      <c r="B621" s="127"/>
      <c r="C621" s="140"/>
      <c r="D621" s="127"/>
      <c r="E621" s="141"/>
      <c r="F621" s="331"/>
      <c r="G621" s="127"/>
      <c r="H621" s="358"/>
      <c r="I621" s="359"/>
      <c r="J621" s="127"/>
      <c r="K621" s="127"/>
      <c r="L621" s="127"/>
      <c r="M621" s="127"/>
      <c r="N621" s="127"/>
      <c r="O621" s="127"/>
      <c r="P621" s="127"/>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row>
    <row r="622" spans="1:39">
      <c r="A622" s="127"/>
      <c r="B622" s="127"/>
      <c r="C622" s="140"/>
      <c r="D622" s="127"/>
      <c r="E622" s="141"/>
      <c r="F622" s="331"/>
      <c r="G622" s="127"/>
      <c r="H622" s="358"/>
      <c r="I622" s="359"/>
      <c r="J622" s="127"/>
      <c r="K622" s="127"/>
      <c r="L622" s="127"/>
      <c r="M622" s="127"/>
      <c r="N622" s="127"/>
      <c r="O622" s="127"/>
      <c r="P622" s="127"/>
      <c r="Q622" s="127"/>
      <c r="R622" s="127"/>
      <c r="S622" s="127"/>
      <c r="T622" s="127"/>
      <c r="U622" s="127"/>
      <c r="V622" s="127"/>
      <c r="W622" s="127"/>
      <c r="X622" s="127"/>
      <c r="Y622" s="127"/>
      <c r="Z622" s="127"/>
      <c r="AA622" s="127"/>
      <c r="AB622" s="127"/>
      <c r="AC622" s="127"/>
      <c r="AD622" s="127"/>
      <c r="AE622" s="127"/>
      <c r="AF622" s="127"/>
      <c r="AG622" s="127"/>
      <c r="AH622" s="127"/>
      <c r="AI622" s="127"/>
      <c r="AJ622" s="127"/>
      <c r="AK622" s="127"/>
      <c r="AL622" s="127"/>
      <c r="AM622" s="127"/>
    </row>
    <row r="623" spans="1:39">
      <c r="A623" s="127"/>
      <c r="B623" s="127"/>
      <c r="C623" s="140"/>
      <c r="D623" s="127"/>
      <c r="E623" s="141"/>
      <c r="F623" s="331"/>
      <c r="G623" s="127"/>
      <c r="H623" s="358"/>
      <c r="I623" s="359"/>
      <c r="J623" s="127"/>
      <c r="K623" s="127"/>
      <c r="L623" s="127"/>
      <c r="M623" s="127"/>
      <c r="N623" s="127"/>
      <c r="O623" s="127"/>
      <c r="P623" s="127"/>
      <c r="Q623" s="127"/>
      <c r="R623" s="127"/>
      <c r="S623" s="127"/>
      <c r="T623" s="127"/>
      <c r="U623" s="127"/>
      <c r="V623" s="127"/>
      <c r="W623" s="127"/>
      <c r="X623" s="127"/>
      <c r="Y623" s="127"/>
      <c r="Z623" s="127"/>
      <c r="AA623" s="127"/>
      <c r="AB623" s="127"/>
      <c r="AC623" s="127"/>
      <c r="AD623" s="127"/>
      <c r="AE623" s="127"/>
      <c r="AF623" s="127"/>
      <c r="AG623" s="127"/>
      <c r="AH623" s="127"/>
      <c r="AI623" s="127"/>
      <c r="AJ623" s="127"/>
      <c r="AK623" s="127"/>
      <c r="AL623" s="127"/>
      <c r="AM623" s="127"/>
    </row>
    <row r="624" spans="1:39">
      <c r="A624" s="127"/>
      <c r="B624" s="127"/>
      <c r="C624" s="140"/>
      <c r="D624" s="127"/>
      <c r="E624" s="141"/>
      <c r="F624" s="331"/>
      <c r="G624" s="127"/>
      <c r="H624" s="358"/>
      <c r="I624" s="359"/>
      <c r="J624" s="127"/>
      <c r="K624" s="127"/>
      <c r="L624" s="127"/>
      <c r="M624" s="127"/>
      <c r="N624" s="127"/>
      <c r="O624" s="127"/>
      <c r="P624" s="127"/>
      <c r="Q624" s="127"/>
      <c r="R624" s="127"/>
      <c r="S624" s="127"/>
      <c r="T624" s="127"/>
      <c r="U624" s="127"/>
      <c r="V624" s="127"/>
      <c r="W624" s="127"/>
      <c r="X624" s="127"/>
      <c r="Y624" s="127"/>
      <c r="Z624" s="127"/>
      <c r="AA624" s="127"/>
      <c r="AB624" s="127"/>
      <c r="AC624" s="127"/>
      <c r="AD624" s="127"/>
      <c r="AE624" s="127"/>
      <c r="AF624" s="127"/>
      <c r="AG624" s="127"/>
      <c r="AH624" s="127"/>
      <c r="AI624" s="127"/>
      <c r="AJ624" s="127"/>
      <c r="AK624" s="127"/>
      <c r="AL624" s="127"/>
      <c r="AM624" s="127"/>
    </row>
    <row r="625" spans="1:39">
      <c r="A625" s="127"/>
      <c r="B625" s="127"/>
      <c r="C625" s="140"/>
      <c r="D625" s="127"/>
      <c r="E625" s="141"/>
      <c r="F625" s="331"/>
      <c r="G625" s="127"/>
      <c r="H625" s="358"/>
      <c r="I625" s="359"/>
      <c r="J625" s="127"/>
      <c r="K625" s="127"/>
      <c r="L625" s="127"/>
      <c r="M625" s="127"/>
      <c r="N625" s="127"/>
      <c r="O625" s="127"/>
      <c r="P625" s="127"/>
      <c r="Q625" s="127"/>
      <c r="R625" s="127"/>
      <c r="S625" s="127"/>
      <c r="T625" s="127"/>
      <c r="U625" s="127"/>
      <c r="V625" s="127"/>
      <c r="W625" s="127"/>
      <c r="X625" s="127"/>
      <c r="Y625" s="127"/>
      <c r="Z625" s="127"/>
      <c r="AA625" s="127"/>
      <c r="AB625" s="127"/>
      <c r="AC625" s="127"/>
      <c r="AD625" s="127"/>
      <c r="AE625" s="127"/>
      <c r="AF625" s="127"/>
      <c r="AG625" s="127"/>
      <c r="AH625" s="127"/>
      <c r="AI625" s="127"/>
      <c r="AJ625" s="127"/>
      <c r="AK625" s="127"/>
      <c r="AL625" s="127"/>
      <c r="AM625" s="127"/>
    </row>
    <row r="626" spans="1:39">
      <c r="A626" s="127"/>
      <c r="B626" s="127"/>
      <c r="C626" s="140"/>
      <c r="D626" s="127"/>
      <c r="E626" s="141"/>
      <c r="F626" s="331"/>
      <c r="G626" s="127"/>
      <c r="H626" s="358"/>
      <c r="I626" s="359"/>
      <c r="J626" s="127"/>
      <c r="K626" s="127"/>
      <c r="L626" s="127"/>
      <c r="M626" s="127"/>
      <c r="N626" s="127"/>
      <c r="O626" s="127"/>
      <c r="P626" s="127"/>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row>
    <row r="627" spans="1:39">
      <c r="A627" s="127"/>
      <c r="B627" s="127"/>
      <c r="C627" s="140"/>
      <c r="D627" s="127"/>
      <c r="E627" s="141"/>
      <c r="F627" s="331"/>
      <c r="G627" s="127"/>
      <c r="H627" s="358"/>
      <c r="I627" s="359"/>
      <c r="J627" s="127"/>
      <c r="K627" s="127"/>
      <c r="L627" s="127"/>
      <c r="M627" s="127"/>
      <c r="N627" s="127"/>
      <c r="O627" s="127"/>
      <c r="P627" s="127"/>
      <c r="Q627" s="127"/>
      <c r="R627" s="127"/>
      <c r="S627" s="127"/>
      <c r="T627" s="127"/>
      <c r="U627" s="127"/>
      <c r="V627" s="127"/>
      <c r="W627" s="127"/>
      <c r="X627" s="127"/>
      <c r="Y627" s="127"/>
      <c r="Z627" s="127"/>
      <c r="AA627" s="127"/>
      <c r="AB627" s="127"/>
      <c r="AC627" s="127"/>
      <c r="AD627" s="127"/>
      <c r="AE627" s="127"/>
      <c r="AF627" s="127"/>
      <c r="AG627" s="127"/>
      <c r="AH627" s="127"/>
      <c r="AI627" s="127"/>
      <c r="AJ627" s="127"/>
      <c r="AK627" s="127"/>
      <c r="AL627" s="127"/>
      <c r="AM627" s="127"/>
    </row>
    <row r="628" spans="1:39">
      <c r="A628" s="127"/>
      <c r="B628" s="127"/>
      <c r="C628" s="140"/>
      <c r="D628" s="127"/>
      <c r="E628" s="141"/>
      <c r="F628" s="331"/>
      <c r="G628" s="127"/>
      <c r="H628" s="358"/>
      <c r="I628" s="359"/>
      <c r="J628" s="127"/>
      <c r="K628" s="127"/>
      <c r="L628" s="127"/>
      <c r="M628" s="127"/>
      <c r="N628" s="127"/>
      <c r="O628" s="127"/>
      <c r="P628" s="127"/>
      <c r="Q628" s="127"/>
      <c r="R628" s="127"/>
      <c r="S628" s="127"/>
      <c r="T628" s="127"/>
      <c r="U628" s="127"/>
      <c r="V628" s="127"/>
      <c r="W628" s="127"/>
      <c r="X628" s="127"/>
      <c r="Y628" s="127"/>
      <c r="Z628" s="127"/>
      <c r="AA628" s="127"/>
      <c r="AB628" s="127"/>
      <c r="AC628" s="127"/>
      <c r="AD628" s="127"/>
      <c r="AE628" s="127"/>
      <c r="AF628" s="127"/>
      <c r="AG628" s="127"/>
      <c r="AH628" s="127"/>
      <c r="AI628" s="127"/>
      <c r="AJ628" s="127"/>
      <c r="AK628" s="127"/>
      <c r="AL628" s="127"/>
      <c r="AM628" s="127"/>
    </row>
    <row r="629" spans="1:39">
      <c r="A629" s="127"/>
      <c r="B629" s="127"/>
      <c r="C629" s="140"/>
      <c r="D629" s="127"/>
      <c r="E629" s="141"/>
      <c r="F629" s="331"/>
      <c r="G629" s="127"/>
      <c r="H629" s="358"/>
      <c r="I629" s="359"/>
      <c r="J629" s="127"/>
      <c r="K629" s="127"/>
      <c r="L629" s="127"/>
      <c r="M629" s="127"/>
      <c r="N629" s="127"/>
      <c r="O629" s="127"/>
      <c r="P629" s="127"/>
      <c r="Q629" s="127"/>
      <c r="R629" s="127"/>
      <c r="S629" s="127"/>
      <c r="T629" s="127"/>
      <c r="U629" s="127"/>
      <c r="V629" s="127"/>
      <c r="W629" s="127"/>
      <c r="X629" s="127"/>
      <c r="Y629" s="127"/>
      <c r="Z629" s="127"/>
      <c r="AA629" s="127"/>
      <c r="AB629" s="127"/>
      <c r="AC629" s="127"/>
      <c r="AD629" s="127"/>
      <c r="AE629" s="127"/>
      <c r="AF629" s="127"/>
      <c r="AG629" s="127"/>
      <c r="AH629" s="127"/>
      <c r="AI629" s="127"/>
      <c r="AJ629" s="127"/>
      <c r="AK629" s="127"/>
      <c r="AL629" s="127"/>
      <c r="AM629" s="127"/>
    </row>
    <row r="630" spans="1:39">
      <c r="A630" s="127"/>
      <c r="B630" s="127"/>
      <c r="C630" s="140"/>
      <c r="D630" s="127"/>
      <c r="E630" s="141"/>
      <c r="F630" s="331"/>
      <c r="G630" s="127"/>
      <c r="H630" s="358"/>
      <c r="I630" s="359"/>
      <c r="J630" s="127"/>
      <c r="K630" s="127"/>
      <c r="L630" s="127"/>
      <c r="M630" s="127"/>
      <c r="N630" s="127"/>
      <c r="O630" s="127"/>
      <c r="P630" s="127"/>
      <c r="Q630" s="127"/>
      <c r="R630" s="127"/>
      <c r="S630" s="127"/>
      <c r="T630" s="127"/>
      <c r="U630" s="127"/>
      <c r="V630" s="127"/>
      <c r="W630" s="127"/>
      <c r="X630" s="127"/>
      <c r="Y630" s="127"/>
      <c r="Z630" s="127"/>
      <c r="AA630" s="127"/>
      <c r="AB630" s="127"/>
      <c r="AC630" s="127"/>
      <c r="AD630" s="127"/>
      <c r="AE630" s="127"/>
      <c r="AF630" s="127"/>
      <c r="AG630" s="127"/>
      <c r="AH630" s="127"/>
      <c r="AI630" s="127"/>
      <c r="AJ630" s="127"/>
      <c r="AK630" s="127"/>
      <c r="AL630" s="127"/>
      <c r="AM630" s="127"/>
    </row>
    <row r="631" spans="1:39">
      <c r="A631" s="127"/>
      <c r="B631" s="127"/>
      <c r="C631" s="140"/>
      <c r="D631" s="127"/>
      <c r="E631" s="141"/>
      <c r="F631" s="331"/>
      <c r="G631" s="127"/>
      <c r="H631" s="358"/>
      <c r="I631" s="359"/>
      <c r="J631" s="127"/>
      <c r="K631" s="127"/>
      <c r="L631" s="127"/>
      <c r="M631" s="127"/>
      <c r="N631" s="127"/>
      <c r="O631" s="127"/>
      <c r="P631" s="127"/>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row>
    <row r="632" spans="1:39">
      <c r="A632" s="127"/>
      <c r="B632" s="127"/>
      <c r="C632" s="140"/>
      <c r="D632" s="127"/>
      <c r="E632" s="141"/>
      <c r="F632" s="331"/>
      <c r="G632" s="127"/>
      <c r="H632" s="358"/>
      <c r="I632" s="359"/>
      <c r="J632" s="127"/>
      <c r="K632" s="127"/>
      <c r="L632" s="127"/>
      <c r="M632" s="127"/>
      <c r="N632" s="127"/>
      <c r="O632" s="127"/>
      <c r="P632" s="127"/>
      <c r="Q632" s="127"/>
      <c r="R632" s="127"/>
      <c r="S632" s="127"/>
      <c r="T632" s="127"/>
      <c r="U632" s="127"/>
      <c r="V632" s="127"/>
      <c r="W632" s="127"/>
      <c r="X632" s="127"/>
      <c r="Y632" s="127"/>
      <c r="Z632" s="127"/>
      <c r="AA632" s="127"/>
      <c r="AB632" s="127"/>
      <c r="AC632" s="127"/>
      <c r="AD632" s="127"/>
      <c r="AE632" s="127"/>
      <c r="AF632" s="127"/>
      <c r="AG632" s="127"/>
      <c r="AH632" s="127"/>
      <c r="AI632" s="127"/>
      <c r="AJ632" s="127"/>
      <c r="AK632" s="127"/>
      <c r="AL632" s="127"/>
      <c r="AM632" s="127"/>
    </row>
    <row r="633" spans="1:39">
      <c r="A633" s="127"/>
      <c r="B633" s="127"/>
      <c r="C633" s="140"/>
      <c r="D633" s="127"/>
      <c r="E633" s="141"/>
      <c r="F633" s="331"/>
      <c r="G633" s="127"/>
      <c r="H633" s="358"/>
      <c r="I633" s="359"/>
      <c r="J633" s="127"/>
      <c r="K633" s="127"/>
      <c r="L633" s="127"/>
      <c r="M633" s="127"/>
      <c r="N633" s="127"/>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row>
    <row r="634" spans="1:39">
      <c r="A634" s="127"/>
      <c r="B634" s="127"/>
      <c r="C634" s="140"/>
      <c r="D634" s="127"/>
      <c r="E634" s="141"/>
      <c r="F634" s="331"/>
      <c r="G634" s="127"/>
      <c r="H634" s="358"/>
      <c r="I634" s="359"/>
      <c r="J634" s="127"/>
      <c r="K634" s="127"/>
      <c r="L634" s="127"/>
      <c r="M634" s="127"/>
      <c r="N634" s="127"/>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row>
    <row r="635" spans="1:39">
      <c r="A635" s="127"/>
      <c r="B635" s="127"/>
      <c r="C635" s="140"/>
      <c r="D635" s="127"/>
      <c r="E635" s="141"/>
      <c r="F635" s="331"/>
      <c r="G635" s="127"/>
      <c r="H635" s="358"/>
      <c r="I635" s="359"/>
      <c r="J635" s="127"/>
      <c r="K635" s="127"/>
      <c r="L635" s="127"/>
      <c r="M635" s="127"/>
      <c r="N635" s="127"/>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row>
    <row r="636" spans="1:39">
      <c r="A636" s="127"/>
      <c r="B636" s="127"/>
      <c r="C636" s="140"/>
      <c r="D636" s="127"/>
      <c r="E636" s="141"/>
      <c r="F636" s="331"/>
      <c r="G636" s="127"/>
      <c r="H636" s="358"/>
      <c r="I636" s="359"/>
      <c r="J636" s="127"/>
      <c r="K636" s="127"/>
      <c r="L636" s="127"/>
      <c r="M636" s="127"/>
      <c r="N636" s="127"/>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row>
    <row r="637" spans="1:39">
      <c r="A637" s="127"/>
      <c r="B637" s="127"/>
      <c r="C637" s="140"/>
      <c r="D637" s="127"/>
      <c r="E637" s="141"/>
      <c r="F637" s="331"/>
      <c r="G637" s="127"/>
      <c r="H637" s="358"/>
      <c r="I637" s="359"/>
      <c r="J637" s="127"/>
      <c r="K637" s="127"/>
      <c r="L637" s="127"/>
      <c r="M637" s="127"/>
      <c r="N637" s="127"/>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row>
    <row r="638" spans="1:39">
      <c r="A638" s="127"/>
      <c r="B638" s="127"/>
      <c r="C638" s="140"/>
      <c r="D638" s="127"/>
      <c r="E638" s="141"/>
      <c r="F638" s="331"/>
      <c r="G638" s="127"/>
      <c r="H638" s="358"/>
      <c r="I638" s="359"/>
      <c r="J638" s="127"/>
      <c r="K638" s="127"/>
      <c r="L638" s="127"/>
      <c r="M638" s="127"/>
      <c r="N638" s="127"/>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row>
    <row r="639" spans="1:39">
      <c r="A639" s="127"/>
      <c r="B639" s="127"/>
      <c r="C639" s="140"/>
      <c r="D639" s="127"/>
      <c r="E639" s="141"/>
      <c r="F639" s="331"/>
      <c r="G639" s="127"/>
      <c r="H639" s="358"/>
      <c r="I639" s="359"/>
      <c r="J639" s="127"/>
      <c r="K639" s="127"/>
      <c r="L639" s="127"/>
      <c r="M639" s="127"/>
      <c r="N639" s="127"/>
      <c r="O639" s="127"/>
      <c r="P639" s="127"/>
      <c r="Q639" s="127"/>
      <c r="R639" s="127"/>
      <c r="S639" s="127"/>
      <c r="T639" s="127"/>
      <c r="U639" s="127"/>
      <c r="V639" s="127"/>
      <c r="W639" s="127"/>
      <c r="X639" s="127"/>
      <c r="Y639" s="127"/>
      <c r="Z639" s="127"/>
      <c r="AA639" s="127"/>
      <c r="AB639" s="127"/>
      <c r="AC639" s="127"/>
      <c r="AD639" s="127"/>
      <c r="AE639" s="127"/>
      <c r="AF639" s="127"/>
      <c r="AG639" s="127"/>
      <c r="AH639" s="127"/>
      <c r="AI639" s="127"/>
      <c r="AJ639" s="127"/>
      <c r="AK639" s="127"/>
      <c r="AL639" s="127"/>
      <c r="AM639" s="127"/>
    </row>
    <row r="640" spans="1:39">
      <c r="A640" s="127"/>
      <c r="B640" s="127"/>
      <c r="C640" s="140"/>
      <c r="D640" s="127"/>
      <c r="E640" s="141"/>
      <c r="F640" s="331"/>
      <c r="G640" s="127"/>
      <c r="H640" s="358"/>
      <c r="I640" s="359"/>
      <c r="J640" s="127"/>
      <c r="K640" s="127"/>
    </row>
  </sheetData>
  <sheetProtection algorithmName="SHA-512" hashValue="vSnvbpLDyHXSIYUIW50EymVB09xJp4UAxal1Bvs+4NnAswrBwxHkmLOzuVQ/wPAraAcBTwjD5NE+9HxGw68t3Q==" saltValue="Q9vUcp9KDn38YpTQHJhDDg==" spinCount="100000" sheet="1" objects="1" scenarios="1"/>
  <mergeCells count="13">
    <mergeCell ref="A1:A2"/>
    <mergeCell ref="B1:G2"/>
    <mergeCell ref="F3:G3"/>
    <mergeCell ref="B127:B135"/>
    <mergeCell ref="H1:I1"/>
    <mergeCell ref="C111:C114"/>
    <mergeCell ref="C101:C102"/>
    <mergeCell ref="C56:C61"/>
    <mergeCell ref="C34:C38"/>
    <mergeCell ref="C42:C46"/>
    <mergeCell ref="C16:C19"/>
    <mergeCell ref="C25:C30"/>
    <mergeCell ref="H2:I3"/>
  </mergeCells>
  <phoneticPr fontId="21" type="noConversion"/>
  <conditionalFormatting sqref="E3">
    <cfRule type="cellIs" dxfId="7" priority="1" operator="equal">
      <formula>"WEL"</formula>
    </cfRule>
    <cfRule type="cellIs" dxfId="6" priority="2" operator="equal">
      <formula>"NIET"</formula>
    </cfRule>
  </conditionalFormatting>
  <dataValidations count="1">
    <dataValidation type="custom" allowBlank="1" showInputMessage="1" showErrorMessage="1" errorTitle="Dubbele invoer" error="Maar 1 keuze mogelijk!" promptTitle="Dubbele invoer" sqref="H5:H23 H49:H61 H63:H67 H135 H83:H84 H86:H98 H100:H102 H104:H108 H110:H118 H120 H122:H125 H127:H133 H69:H75 H78:H79 H81" xr:uid="{5281A38B-213E-4AF0-AEE5-598ED403FE03}">
      <formula1>COUNTIF(H$5:H$5,H5)=1</formula1>
    </dataValidation>
  </dataValidations>
  <pageMargins left="0.7" right="0.7" top="0.75" bottom="0.75" header="0.3" footer="0.3"/>
  <pageSetup paperSize="9" scale="73"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04638-3DE6-4A14-A6A9-619930D93A5B}">
  <sheetPr>
    <tabColor rgb="FF00B0F0"/>
    <pageSetUpPr fitToPage="1"/>
  </sheetPr>
  <dimension ref="A1:AC115"/>
  <sheetViews>
    <sheetView topLeftCell="B1" zoomScaleNormal="100" workbookViewId="0">
      <pane ySplit="3" topLeftCell="A4" activePane="bottomLeft" state="frozen"/>
      <selection pane="bottomLeft" activeCell="H5" sqref="H5"/>
    </sheetView>
  </sheetViews>
  <sheetFormatPr defaultColWidth="8.85546875" defaultRowHeight="15"/>
  <cols>
    <col min="1" max="1" width="16.85546875" style="229" bestFit="1" customWidth="1"/>
    <col min="2" max="2" width="23.28515625" style="241" customWidth="1"/>
    <col min="3" max="3" width="7.7109375" style="229" bestFit="1" customWidth="1"/>
    <col min="4" max="4" width="45.42578125" style="229" customWidth="1"/>
    <col min="5" max="5" width="8.85546875" style="242"/>
    <col min="6" max="6" width="8.85546875" style="334"/>
    <col min="7" max="7" width="44" style="229" customWidth="1"/>
    <col min="8" max="8" width="10.42578125" style="243" bestFit="1" customWidth="1"/>
    <col min="9" max="9" width="48.7109375" style="229" customWidth="1"/>
    <col min="10" max="11" width="8.85546875" style="229" hidden="1" customWidth="1"/>
    <col min="12" max="16384" width="8.85546875" style="229"/>
  </cols>
  <sheetData>
    <row r="1" spans="1:29" s="1" customFormat="1" ht="14.25" customHeight="1" thickTop="1">
      <c r="A1" s="400"/>
      <c r="B1" s="396" t="e" cm="1">
        <f t="array" aca="1" ref="B1" ca="1">MID(CELL("filename",A3),FIND("]",CELL("filename",A3))+1,255)</f>
        <v>#VALUE!</v>
      </c>
      <c r="C1" s="396"/>
      <c r="D1" s="396"/>
      <c r="E1" s="396"/>
      <c r="F1" s="396"/>
      <c r="G1" s="397"/>
      <c r="H1" s="388" t="s">
        <v>0</v>
      </c>
      <c r="I1" s="389"/>
      <c r="J1" s="175"/>
      <c r="K1" s="175"/>
      <c r="L1" s="12"/>
      <c r="M1" s="12"/>
      <c r="N1" s="12"/>
      <c r="O1" s="12"/>
      <c r="P1" s="12"/>
      <c r="Q1" s="12"/>
      <c r="R1" s="12"/>
      <c r="S1" s="12"/>
      <c r="T1" s="12"/>
      <c r="U1" s="12"/>
      <c r="V1" s="12"/>
      <c r="W1" s="12"/>
      <c r="X1" s="12"/>
      <c r="Y1" s="12"/>
      <c r="Z1" s="12"/>
      <c r="AA1" s="12"/>
      <c r="AB1" s="12"/>
      <c r="AC1" s="12"/>
    </row>
    <row r="2" spans="1:29" s="1" customFormat="1" ht="27.75" customHeight="1">
      <c r="A2" s="401"/>
      <c r="B2" s="398"/>
      <c r="C2" s="398"/>
      <c r="D2" s="398"/>
      <c r="E2" s="398"/>
      <c r="F2" s="398"/>
      <c r="G2" s="399"/>
      <c r="H2" s="390" t="s">
        <v>1</v>
      </c>
      <c r="I2" s="391"/>
      <c r="J2" s="175">
        <f>COUNT(J5:J250)</f>
        <v>47</v>
      </c>
      <c r="K2" s="162">
        <f>COUNTIF(F5:F250,"x")</f>
        <v>5</v>
      </c>
      <c r="L2" s="12"/>
      <c r="M2" s="12"/>
      <c r="N2" s="12"/>
      <c r="O2" s="12"/>
      <c r="P2" s="12"/>
      <c r="Q2" s="12"/>
      <c r="R2" s="12"/>
      <c r="S2" s="12"/>
      <c r="T2" s="12"/>
      <c r="U2" s="12"/>
      <c r="V2" s="12"/>
      <c r="W2" s="12"/>
      <c r="X2" s="12"/>
      <c r="Y2" s="12"/>
      <c r="Z2" s="12"/>
      <c r="AA2" s="12"/>
      <c r="AB2" s="12"/>
      <c r="AC2" s="12"/>
    </row>
    <row r="3" spans="1:29" s="115" customFormat="1" ht="36" customHeight="1" thickBot="1">
      <c r="A3" s="347" t="s">
        <v>2</v>
      </c>
      <c r="B3" s="346" t="s">
        <v>3</v>
      </c>
      <c r="C3" s="348" t="s">
        <v>8</v>
      </c>
      <c r="D3" s="349" t="s">
        <v>4</v>
      </c>
      <c r="E3" s="338" t="str">
        <f>IF(J3=0,"WEL","NIET")</f>
        <v>NIET</v>
      </c>
      <c r="F3" s="394" t="s">
        <v>5</v>
      </c>
      <c r="G3" s="395"/>
      <c r="H3" s="392"/>
      <c r="I3" s="393"/>
      <c r="J3" s="175">
        <f>COUNTIF(J4:J250,0)</f>
        <v>47</v>
      </c>
      <c r="K3" s="175">
        <f>SUM(K5:K250)</f>
        <v>0</v>
      </c>
      <c r="L3" s="116"/>
      <c r="M3" s="116"/>
      <c r="N3" s="116"/>
      <c r="O3" s="116"/>
      <c r="P3" s="116"/>
      <c r="Q3" s="116"/>
      <c r="R3" s="116"/>
      <c r="S3" s="116"/>
      <c r="T3" s="116"/>
      <c r="U3" s="116"/>
      <c r="V3" s="116"/>
      <c r="W3" s="116"/>
      <c r="X3" s="116"/>
      <c r="Y3" s="116"/>
      <c r="Z3" s="116"/>
      <c r="AA3" s="116"/>
      <c r="AB3" s="116"/>
      <c r="AC3" s="116"/>
    </row>
    <row r="4" spans="1:29" s="232" customFormat="1" ht="16.5" thickTop="1" thickBot="1">
      <c r="A4" s="230" t="s">
        <v>6</v>
      </c>
      <c r="B4" s="117" t="s">
        <v>7</v>
      </c>
      <c r="C4" s="350" t="s">
        <v>8</v>
      </c>
      <c r="D4" s="351" t="s">
        <v>9</v>
      </c>
      <c r="E4" s="350" t="s">
        <v>10</v>
      </c>
      <c r="F4" s="350" t="s">
        <v>11</v>
      </c>
      <c r="G4" s="352" t="s">
        <v>12</v>
      </c>
      <c r="H4" s="377" t="s">
        <v>13</v>
      </c>
      <c r="I4" s="378" t="s">
        <v>14</v>
      </c>
      <c r="J4" s="231"/>
      <c r="K4" s="343"/>
      <c r="L4" s="231"/>
      <c r="M4" s="231"/>
      <c r="N4" s="231"/>
      <c r="O4" s="231"/>
    </row>
    <row r="5" spans="1:29" ht="26.25" thickTop="1">
      <c r="A5" s="182"/>
      <c r="B5" s="183"/>
      <c r="C5" s="61" t="s">
        <v>1037</v>
      </c>
      <c r="D5" s="44" t="s">
        <v>1038</v>
      </c>
      <c r="E5" s="85" t="s">
        <v>17</v>
      </c>
      <c r="F5" s="42"/>
      <c r="G5" s="41"/>
      <c r="H5" s="83"/>
      <c r="I5" s="168"/>
      <c r="J5" s="344">
        <f>IF(AND(E5&lt;&gt;"x",F5&lt;&gt;"x")," ",IF(OR(AND(E5="x",OR(H5="x",H5="X")),AND(F5="x",LEN(I5)&gt;0)),1,0))</f>
        <v>0</v>
      </c>
      <c r="K5" s="344" t="str">
        <f>IF(F5&lt;&gt;"x"," ",IF(LEN(I5)&gt;0,1,0))</f>
        <v xml:space="preserve"> </v>
      </c>
      <c r="L5" s="228"/>
      <c r="M5" s="228"/>
      <c r="N5" s="228"/>
      <c r="O5" s="228"/>
    </row>
    <row r="6" spans="1:29" ht="25.5">
      <c r="A6" s="185"/>
      <c r="B6" s="87"/>
      <c r="C6" s="61" t="s">
        <v>1039</v>
      </c>
      <c r="D6" s="44" t="s">
        <v>1040</v>
      </c>
      <c r="E6" s="85" t="s">
        <v>17</v>
      </c>
      <c r="F6" s="42"/>
      <c r="G6" s="41"/>
      <c r="H6" s="83"/>
      <c r="I6" s="170"/>
      <c r="J6" s="344">
        <f t="shared" ref="J6:J57" si="0">IF(AND(E6&lt;&gt;"x",F6&lt;&gt;"x")," ",IF(OR(AND(E6="x",OR(H6="x",H6="X")),AND(F6="x",LEN(I6)&gt;0)),1,0))</f>
        <v>0</v>
      </c>
      <c r="K6" s="344" t="str">
        <f t="shared" ref="K6:K57" si="1">IF(F6&lt;&gt;"x"," ",IF(LEN(I6)&gt;0,1,0))</f>
        <v xml:space="preserve"> </v>
      </c>
      <c r="L6" s="228"/>
      <c r="M6" s="228"/>
      <c r="N6" s="228"/>
      <c r="O6" s="228"/>
    </row>
    <row r="7" spans="1:29" ht="38.25">
      <c r="A7" s="185"/>
      <c r="B7" s="87"/>
      <c r="C7" s="61" t="s">
        <v>1041</v>
      </c>
      <c r="D7" s="44" t="s">
        <v>1042</v>
      </c>
      <c r="E7" s="85" t="s">
        <v>17</v>
      </c>
      <c r="F7" s="42"/>
      <c r="G7" s="41" t="s">
        <v>1043</v>
      </c>
      <c r="H7" s="83"/>
      <c r="I7" s="170"/>
      <c r="J7" s="344">
        <f t="shared" si="0"/>
        <v>0</v>
      </c>
      <c r="K7" s="344" t="str">
        <f t="shared" si="1"/>
        <v xml:space="preserve"> </v>
      </c>
      <c r="L7" s="228"/>
      <c r="M7" s="228"/>
      <c r="N7" s="228"/>
      <c r="O7" s="228"/>
    </row>
    <row r="8" spans="1:29" ht="25.5">
      <c r="A8" s="185"/>
      <c r="B8" s="87"/>
      <c r="C8" s="61" t="s">
        <v>1044</v>
      </c>
      <c r="D8" s="44" t="s">
        <v>1045</v>
      </c>
      <c r="E8" s="85" t="s">
        <v>17</v>
      </c>
      <c r="F8" s="42"/>
      <c r="G8" s="41"/>
      <c r="H8" s="83"/>
      <c r="I8" s="170"/>
      <c r="J8" s="344">
        <f t="shared" si="0"/>
        <v>0</v>
      </c>
      <c r="K8" s="344" t="str">
        <f t="shared" si="1"/>
        <v xml:space="preserve"> </v>
      </c>
      <c r="L8" s="228"/>
      <c r="M8" s="228"/>
      <c r="N8" s="228"/>
      <c r="O8" s="228"/>
    </row>
    <row r="9" spans="1:29">
      <c r="A9" s="185"/>
      <c r="B9" s="87"/>
      <c r="C9" s="129"/>
      <c r="D9" s="186" t="s">
        <v>516</v>
      </c>
      <c r="E9" s="85" t="s">
        <v>17</v>
      </c>
      <c r="F9" s="42"/>
      <c r="G9" s="41"/>
      <c r="H9" s="83"/>
      <c r="I9" s="367"/>
      <c r="J9" s="344">
        <f t="shared" si="0"/>
        <v>0</v>
      </c>
      <c r="K9" s="344" t="str">
        <f t="shared" si="1"/>
        <v xml:space="preserve"> </v>
      </c>
      <c r="L9" s="228"/>
      <c r="M9" s="228"/>
      <c r="N9" s="228"/>
      <c r="O9" s="228"/>
    </row>
    <row r="10" spans="1:29">
      <c r="A10" s="185"/>
      <c r="B10" s="87"/>
      <c r="C10" s="129"/>
      <c r="D10" s="186" t="s">
        <v>1046</v>
      </c>
      <c r="E10" s="85" t="s">
        <v>17</v>
      </c>
      <c r="F10" s="42"/>
      <c r="G10" s="41"/>
      <c r="H10" s="83"/>
      <c r="I10" s="170"/>
      <c r="J10" s="344">
        <f t="shared" si="0"/>
        <v>0</v>
      </c>
      <c r="K10" s="344" t="str">
        <f t="shared" si="1"/>
        <v xml:space="preserve"> </v>
      </c>
      <c r="L10" s="228"/>
      <c r="M10" s="228"/>
      <c r="N10" s="228"/>
      <c r="O10" s="228"/>
    </row>
    <row r="11" spans="1:29">
      <c r="A11" s="185"/>
      <c r="B11" s="87"/>
      <c r="C11" s="129"/>
      <c r="D11" s="186" t="s">
        <v>1047</v>
      </c>
      <c r="E11" s="85" t="s">
        <v>17</v>
      </c>
      <c r="F11" s="42"/>
      <c r="G11" s="41"/>
      <c r="H11" s="83"/>
      <c r="I11" s="170"/>
      <c r="J11" s="344">
        <f t="shared" si="0"/>
        <v>0</v>
      </c>
      <c r="K11" s="344" t="str">
        <f t="shared" si="1"/>
        <v xml:space="preserve"> </v>
      </c>
      <c r="L11" s="228"/>
      <c r="M11" s="228"/>
      <c r="N11" s="228"/>
      <c r="O11" s="228"/>
    </row>
    <row r="12" spans="1:29" ht="25.5">
      <c r="A12" s="185"/>
      <c r="B12" s="87"/>
      <c r="C12" s="61" t="s">
        <v>1048</v>
      </c>
      <c r="D12" s="30" t="s">
        <v>1049</v>
      </c>
      <c r="E12" s="85" t="s">
        <v>17</v>
      </c>
      <c r="F12" s="42"/>
      <c r="G12" s="41"/>
      <c r="H12" s="83"/>
      <c r="I12" s="170"/>
      <c r="J12" s="344">
        <f t="shared" si="0"/>
        <v>0</v>
      </c>
      <c r="K12" s="344" t="str">
        <f t="shared" si="1"/>
        <v xml:space="preserve"> </v>
      </c>
      <c r="L12" s="228"/>
      <c r="M12" s="228"/>
      <c r="N12" s="228"/>
      <c r="O12" s="228"/>
    </row>
    <row r="13" spans="1:29" ht="25.5">
      <c r="A13" s="185"/>
      <c r="B13" s="87"/>
      <c r="C13" s="61" t="s">
        <v>1050</v>
      </c>
      <c r="D13" s="30" t="s">
        <v>1051</v>
      </c>
      <c r="E13" s="85" t="s">
        <v>17</v>
      </c>
      <c r="F13" s="42"/>
      <c r="G13" s="41" t="s">
        <v>1052</v>
      </c>
      <c r="H13" s="83"/>
      <c r="I13" s="170"/>
      <c r="J13" s="344">
        <f t="shared" si="0"/>
        <v>0</v>
      </c>
      <c r="K13" s="344" t="str">
        <f t="shared" si="1"/>
        <v xml:space="preserve"> </v>
      </c>
      <c r="L13" s="228"/>
      <c r="M13" s="228"/>
      <c r="N13" s="228"/>
      <c r="O13" s="228"/>
    </row>
    <row r="14" spans="1:29" ht="38.25">
      <c r="A14" s="185"/>
      <c r="B14" s="87"/>
      <c r="C14" s="61" t="s">
        <v>1053</v>
      </c>
      <c r="D14" s="30" t="s">
        <v>1054</v>
      </c>
      <c r="E14" s="85" t="s">
        <v>17</v>
      </c>
      <c r="F14" s="42"/>
      <c r="G14" s="41"/>
      <c r="H14" s="83"/>
      <c r="I14" s="170"/>
      <c r="J14" s="344">
        <f t="shared" si="0"/>
        <v>0</v>
      </c>
      <c r="K14" s="344" t="str">
        <f t="shared" si="1"/>
        <v xml:space="preserve"> </v>
      </c>
      <c r="L14" s="228"/>
      <c r="M14" s="228"/>
      <c r="N14" s="228"/>
      <c r="O14" s="228"/>
    </row>
    <row r="15" spans="1:29" ht="25.5">
      <c r="A15" s="185"/>
      <c r="B15" s="87"/>
      <c r="C15" s="61" t="s">
        <v>1055</v>
      </c>
      <c r="D15" s="30" t="s">
        <v>1056</v>
      </c>
      <c r="E15" s="85" t="s">
        <v>17</v>
      </c>
      <c r="F15" s="42"/>
      <c r="G15" s="41" t="s">
        <v>1057</v>
      </c>
      <c r="H15" s="83"/>
      <c r="I15" s="170"/>
      <c r="J15" s="344">
        <f t="shared" si="0"/>
        <v>0</v>
      </c>
      <c r="K15" s="344" t="str">
        <f t="shared" si="1"/>
        <v xml:space="preserve"> </v>
      </c>
      <c r="L15" s="228"/>
      <c r="M15" s="228"/>
      <c r="N15" s="228"/>
      <c r="O15" s="228"/>
    </row>
    <row r="16" spans="1:29" ht="38.25">
      <c r="A16" s="185"/>
      <c r="B16" s="87"/>
      <c r="C16" s="61" t="s">
        <v>1058</v>
      </c>
      <c r="D16" s="30" t="s">
        <v>1059</v>
      </c>
      <c r="E16" s="85" t="s">
        <v>17</v>
      </c>
      <c r="F16" s="42"/>
      <c r="G16" s="41" t="s">
        <v>1060</v>
      </c>
      <c r="H16" s="83"/>
      <c r="I16" s="170"/>
      <c r="J16" s="344">
        <f t="shared" si="0"/>
        <v>0</v>
      </c>
      <c r="K16" s="344" t="str">
        <f t="shared" si="1"/>
        <v xml:space="preserve"> </v>
      </c>
      <c r="L16" s="228"/>
      <c r="M16" s="228"/>
      <c r="N16" s="228"/>
      <c r="O16" s="228"/>
    </row>
    <row r="17" spans="1:15" ht="38.25">
      <c r="A17" s="185"/>
      <c r="B17" s="87"/>
      <c r="C17" s="61" t="s">
        <v>1061</v>
      </c>
      <c r="D17" s="30" t="s">
        <v>1062</v>
      </c>
      <c r="E17" s="85" t="s">
        <v>17</v>
      </c>
      <c r="F17" s="42"/>
      <c r="G17" s="41"/>
      <c r="H17" s="83"/>
      <c r="I17" s="170"/>
      <c r="J17" s="344">
        <f t="shared" si="0"/>
        <v>0</v>
      </c>
      <c r="K17" s="344" t="str">
        <f t="shared" si="1"/>
        <v xml:space="preserve"> </v>
      </c>
      <c r="L17" s="228"/>
      <c r="M17" s="228"/>
      <c r="N17" s="228"/>
      <c r="O17" s="228"/>
    </row>
    <row r="18" spans="1:15" ht="38.25">
      <c r="A18" s="185"/>
      <c r="B18" s="87"/>
      <c r="C18" s="61" t="s">
        <v>1063</v>
      </c>
      <c r="D18" s="30" t="s">
        <v>1064</v>
      </c>
      <c r="E18" s="85"/>
      <c r="F18" s="42" t="s">
        <v>17</v>
      </c>
      <c r="G18" s="41" t="s">
        <v>1057</v>
      </c>
      <c r="H18" s="379"/>
      <c r="I18" s="170"/>
      <c r="J18" s="344">
        <f t="shared" si="0"/>
        <v>0</v>
      </c>
      <c r="K18" s="344">
        <f t="shared" si="1"/>
        <v>0</v>
      </c>
      <c r="L18" s="228"/>
      <c r="M18" s="228"/>
      <c r="N18" s="228"/>
      <c r="O18" s="228"/>
    </row>
    <row r="19" spans="1:15" ht="51">
      <c r="A19" s="185"/>
      <c r="B19" s="87"/>
      <c r="C19" s="61" t="s">
        <v>1065</v>
      </c>
      <c r="D19" s="30" t="s">
        <v>1066</v>
      </c>
      <c r="E19" s="85"/>
      <c r="F19" s="42" t="s">
        <v>17</v>
      </c>
      <c r="G19" s="41"/>
      <c r="H19" s="379"/>
      <c r="I19" s="170"/>
      <c r="J19" s="344">
        <f t="shared" si="0"/>
        <v>0</v>
      </c>
      <c r="K19" s="344">
        <f t="shared" si="1"/>
        <v>0</v>
      </c>
      <c r="L19" s="228"/>
      <c r="M19" s="228"/>
      <c r="N19" s="228"/>
      <c r="O19" s="228"/>
    </row>
    <row r="20" spans="1:15" ht="63.75">
      <c r="A20" s="185"/>
      <c r="B20" s="87"/>
      <c r="C20" s="61" t="s">
        <v>1067</v>
      </c>
      <c r="D20" s="30" t="s">
        <v>1068</v>
      </c>
      <c r="E20" s="85"/>
      <c r="F20" s="42" t="s">
        <v>17</v>
      </c>
      <c r="G20" s="41"/>
      <c r="H20" s="379"/>
      <c r="I20" s="170"/>
      <c r="J20" s="344">
        <f t="shared" si="0"/>
        <v>0</v>
      </c>
      <c r="K20" s="344">
        <f t="shared" si="1"/>
        <v>0</v>
      </c>
      <c r="L20" s="228"/>
      <c r="M20" s="228"/>
      <c r="N20" s="228"/>
      <c r="O20" s="228"/>
    </row>
    <row r="21" spans="1:15" ht="25.5">
      <c r="A21" s="185"/>
      <c r="B21" s="87"/>
      <c r="C21" s="61" t="s">
        <v>1069</v>
      </c>
      <c r="D21" s="30" t="s">
        <v>1070</v>
      </c>
      <c r="E21" s="85" t="s">
        <v>17</v>
      </c>
      <c r="F21" s="42"/>
      <c r="G21" s="41" t="s">
        <v>1071</v>
      </c>
      <c r="H21" s="83"/>
      <c r="I21" s="170"/>
      <c r="J21" s="344">
        <f t="shared" si="0"/>
        <v>0</v>
      </c>
      <c r="K21" s="344" t="str">
        <f t="shared" si="1"/>
        <v xml:space="preserve"> </v>
      </c>
      <c r="L21" s="228"/>
      <c r="M21" s="228"/>
      <c r="N21" s="228"/>
      <c r="O21" s="228"/>
    </row>
    <row r="22" spans="1:15" ht="25.5">
      <c r="A22" s="185"/>
      <c r="B22" s="87"/>
      <c r="C22" s="61" t="s">
        <v>1072</v>
      </c>
      <c r="D22" s="30" t="s">
        <v>1073</v>
      </c>
      <c r="E22" s="85" t="s">
        <v>17</v>
      </c>
      <c r="F22" s="42"/>
      <c r="G22" s="41"/>
      <c r="H22" s="83"/>
      <c r="I22" s="170"/>
      <c r="J22" s="344">
        <f t="shared" si="0"/>
        <v>0</v>
      </c>
      <c r="K22" s="344" t="str">
        <f t="shared" si="1"/>
        <v xml:space="preserve"> </v>
      </c>
      <c r="L22" s="228"/>
      <c r="M22" s="228"/>
      <c r="N22" s="228"/>
      <c r="O22" s="228"/>
    </row>
    <row r="23" spans="1:15" ht="15.75" thickBot="1">
      <c r="A23" s="185"/>
      <c r="B23" s="233"/>
      <c r="C23" s="61" t="s">
        <v>1074</v>
      </c>
      <c r="D23" s="30" t="s">
        <v>1075</v>
      </c>
      <c r="E23" s="85" t="s">
        <v>17</v>
      </c>
      <c r="F23" s="42"/>
      <c r="G23" s="41"/>
      <c r="H23" s="83"/>
      <c r="I23" s="170"/>
      <c r="J23" s="344">
        <f t="shared" si="0"/>
        <v>0</v>
      </c>
      <c r="K23" s="344" t="str">
        <f t="shared" si="1"/>
        <v xml:space="preserve"> </v>
      </c>
      <c r="L23" s="228"/>
      <c r="M23" s="228"/>
      <c r="N23" s="228"/>
      <c r="O23" s="228"/>
    </row>
    <row r="24" spans="1:15" s="232" customFormat="1" ht="16.5" thickTop="1" thickBot="1">
      <c r="A24" s="234" t="s">
        <v>1076</v>
      </c>
      <c r="B24" s="123" t="s">
        <v>1077</v>
      </c>
      <c r="C24" s="350" t="s">
        <v>8</v>
      </c>
      <c r="D24" s="351" t="s">
        <v>9</v>
      </c>
      <c r="E24" s="350" t="s">
        <v>10</v>
      </c>
      <c r="F24" s="350" t="s">
        <v>11</v>
      </c>
      <c r="G24" s="352" t="s">
        <v>12</v>
      </c>
      <c r="H24" s="377" t="s">
        <v>13</v>
      </c>
      <c r="I24" s="378" t="s">
        <v>14</v>
      </c>
      <c r="J24" s="344" t="str">
        <f t="shared" si="0"/>
        <v xml:space="preserve"> </v>
      </c>
      <c r="K24" s="344" t="str">
        <f t="shared" si="1"/>
        <v xml:space="preserve"> </v>
      </c>
      <c r="L24" s="231"/>
      <c r="M24" s="231"/>
      <c r="N24" s="231"/>
      <c r="O24" s="231"/>
    </row>
    <row r="25" spans="1:15" ht="26.25" thickTop="1">
      <c r="A25" s="182"/>
      <c r="B25" s="357" t="s">
        <v>1078</v>
      </c>
      <c r="C25" s="48" t="s">
        <v>1079</v>
      </c>
      <c r="D25" s="30" t="s">
        <v>1080</v>
      </c>
      <c r="E25" s="85" t="s">
        <v>17</v>
      </c>
      <c r="F25" s="42"/>
      <c r="G25" s="41"/>
      <c r="H25" s="83"/>
      <c r="I25" s="170"/>
      <c r="J25" s="344">
        <f t="shared" si="0"/>
        <v>0</v>
      </c>
      <c r="K25" s="344" t="str">
        <f t="shared" si="1"/>
        <v xml:space="preserve"> </v>
      </c>
      <c r="L25" s="228"/>
      <c r="M25" s="228"/>
      <c r="N25" s="228"/>
      <c r="O25" s="228"/>
    </row>
    <row r="26" spans="1:15" ht="25.5">
      <c r="A26" s="185"/>
      <c r="B26" s="87"/>
      <c r="C26" s="48" t="s">
        <v>1081</v>
      </c>
      <c r="D26" s="30" t="s">
        <v>1082</v>
      </c>
      <c r="E26" s="85" t="s">
        <v>17</v>
      </c>
      <c r="F26" s="42"/>
      <c r="G26" s="41"/>
      <c r="H26" s="83"/>
      <c r="I26" s="170"/>
      <c r="J26" s="344">
        <f t="shared" si="0"/>
        <v>0</v>
      </c>
      <c r="K26" s="344" t="str">
        <f t="shared" si="1"/>
        <v xml:space="preserve"> </v>
      </c>
      <c r="L26" s="228"/>
      <c r="M26" s="228"/>
      <c r="N26" s="228"/>
      <c r="O26" s="228"/>
    </row>
    <row r="27" spans="1:15" ht="25.5">
      <c r="A27" s="185"/>
      <c r="B27" s="87"/>
      <c r="C27" s="48" t="s">
        <v>1083</v>
      </c>
      <c r="D27" s="30" t="s">
        <v>1084</v>
      </c>
      <c r="E27" s="85"/>
      <c r="F27" s="42"/>
      <c r="G27" s="41"/>
      <c r="H27" s="83"/>
      <c r="I27" s="170"/>
      <c r="J27" s="344" t="str">
        <f t="shared" si="0"/>
        <v xml:space="preserve"> </v>
      </c>
      <c r="K27" s="344" t="str">
        <f t="shared" si="1"/>
        <v xml:space="preserve"> </v>
      </c>
      <c r="L27" s="228"/>
      <c r="M27" s="228"/>
      <c r="N27" s="228"/>
      <c r="O27" s="228"/>
    </row>
    <row r="28" spans="1:15">
      <c r="A28" s="185"/>
      <c r="B28" s="87"/>
      <c r="C28" s="48"/>
      <c r="D28" s="236" t="s">
        <v>1085</v>
      </c>
      <c r="E28" s="85" t="s">
        <v>17</v>
      </c>
      <c r="F28" s="42"/>
      <c r="G28" s="41"/>
      <c r="H28" s="83"/>
      <c r="I28" s="170"/>
      <c r="J28" s="344">
        <f t="shared" si="0"/>
        <v>0</v>
      </c>
      <c r="K28" s="344" t="str">
        <f t="shared" si="1"/>
        <v xml:space="preserve"> </v>
      </c>
      <c r="L28" s="228"/>
      <c r="M28" s="228"/>
      <c r="N28" s="228"/>
      <c r="O28" s="228"/>
    </row>
    <row r="29" spans="1:15">
      <c r="A29" s="185"/>
      <c r="B29" s="87"/>
      <c r="C29" s="296"/>
      <c r="D29" s="236" t="s">
        <v>1086</v>
      </c>
      <c r="E29" s="85" t="s">
        <v>17</v>
      </c>
      <c r="F29" s="42"/>
      <c r="G29" s="41"/>
      <c r="H29" s="83"/>
      <c r="I29" s="170"/>
      <c r="J29" s="344">
        <f t="shared" si="0"/>
        <v>0</v>
      </c>
      <c r="K29" s="344" t="str">
        <f t="shared" si="1"/>
        <v xml:space="preserve"> </v>
      </c>
      <c r="L29" s="228"/>
      <c r="M29" s="228"/>
      <c r="N29" s="228"/>
      <c r="O29" s="228"/>
    </row>
    <row r="30" spans="1:15" ht="25.5">
      <c r="A30" s="185"/>
      <c r="B30" s="87"/>
      <c r="C30" s="48" t="s">
        <v>1087</v>
      </c>
      <c r="D30" s="30" t="s">
        <v>1088</v>
      </c>
      <c r="E30" s="85" t="s">
        <v>17</v>
      </c>
      <c r="F30" s="42"/>
      <c r="G30" s="41" t="s">
        <v>1089</v>
      </c>
      <c r="H30" s="83"/>
      <c r="I30" s="170"/>
      <c r="J30" s="344">
        <f t="shared" si="0"/>
        <v>0</v>
      </c>
      <c r="K30" s="344" t="str">
        <f t="shared" si="1"/>
        <v xml:space="preserve"> </v>
      </c>
      <c r="L30" s="228"/>
      <c r="M30" s="228"/>
      <c r="N30" s="228"/>
      <c r="O30" s="228"/>
    </row>
    <row r="31" spans="1:15" ht="25.5">
      <c r="A31" s="185"/>
      <c r="B31" s="87"/>
      <c r="C31" s="48" t="s">
        <v>1090</v>
      </c>
      <c r="D31" s="30" t="s">
        <v>1091</v>
      </c>
      <c r="E31" s="85" t="s">
        <v>17</v>
      </c>
      <c r="F31" s="42"/>
      <c r="G31" s="41"/>
      <c r="H31" s="83"/>
      <c r="I31" s="170"/>
      <c r="J31" s="344">
        <f t="shared" si="0"/>
        <v>0</v>
      </c>
      <c r="K31" s="344" t="str">
        <f t="shared" si="1"/>
        <v xml:space="preserve"> </v>
      </c>
      <c r="L31" s="228"/>
      <c r="M31" s="228"/>
      <c r="N31" s="228"/>
      <c r="O31" s="228"/>
    </row>
    <row r="32" spans="1:15" ht="51">
      <c r="A32" s="185"/>
      <c r="B32" s="87"/>
      <c r="C32" s="48" t="s">
        <v>1092</v>
      </c>
      <c r="D32" s="30" t="s">
        <v>1093</v>
      </c>
      <c r="E32" s="85"/>
      <c r="F32" s="42" t="s">
        <v>17</v>
      </c>
      <c r="G32" s="41"/>
      <c r="H32" s="379"/>
      <c r="I32" s="170"/>
      <c r="J32" s="344">
        <f t="shared" si="0"/>
        <v>0</v>
      </c>
      <c r="K32" s="344">
        <f t="shared" si="1"/>
        <v>0</v>
      </c>
      <c r="L32" s="228"/>
      <c r="M32" s="228"/>
      <c r="N32" s="228"/>
      <c r="O32" s="228"/>
    </row>
    <row r="33" spans="1:15" ht="25.5">
      <c r="A33" s="185"/>
      <c r="B33" s="87"/>
      <c r="C33" s="48" t="s">
        <v>1094</v>
      </c>
      <c r="D33" s="30" t="s">
        <v>1095</v>
      </c>
      <c r="E33" s="85" t="s">
        <v>17</v>
      </c>
      <c r="F33" s="42"/>
      <c r="G33" s="41"/>
      <c r="H33" s="83"/>
      <c r="I33" s="170"/>
      <c r="J33" s="344">
        <f t="shared" si="0"/>
        <v>0</v>
      </c>
      <c r="K33" s="344" t="str">
        <f t="shared" si="1"/>
        <v xml:space="preserve"> </v>
      </c>
      <c r="L33" s="228"/>
      <c r="M33" s="228"/>
      <c r="N33" s="228"/>
      <c r="O33" s="228"/>
    </row>
    <row r="34" spans="1:15" ht="38.25">
      <c r="A34" s="185"/>
      <c r="B34" s="87"/>
      <c r="C34" s="48" t="s">
        <v>1096</v>
      </c>
      <c r="D34" s="30" t="s">
        <v>1097</v>
      </c>
      <c r="E34" s="85" t="s">
        <v>17</v>
      </c>
      <c r="F34" s="42"/>
      <c r="G34" s="41"/>
      <c r="H34" s="83"/>
      <c r="I34" s="170"/>
      <c r="J34" s="344">
        <f t="shared" si="0"/>
        <v>0</v>
      </c>
      <c r="K34" s="344" t="str">
        <f t="shared" si="1"/>
        <v xml:space="preserve"> </v>
      </c>
      <c r="L34" s="228"/>
      <c r="M34" s="228"/>
      <c r="N34" s="228"/>
      <c r="O34" s="228"/>
    </row>
    <row r="35" spans="1:15" ht="25.5">
      <c r="A35" s="185"/>
      <c r="B35" s="87"/>
      <c r="C35" s="48" t="s">
        <v>1098</v>
      </c>
      <c r="D35" s="30" t="s">
        <v>1099</v>
      </c>
      <c r="E35" s="85" t="s">
        <v>17</v>
      </c>
      <c r="F35" s="42"/>
      <c r="G35" s="41"/>
      <c r="H35" s="83"/>
      <c r="I35" s="170"/>
      <c r="J35" s="344">
        <f t="shared" si="0"/>
        <v>0</v>
      </c>
      <c r="K35" s="344" t="str">
        <f t="shared" si="1"/>
        <v xml:space="preserve"> </v>
      </c>
      <c r="L35" s="228"/>
      <c r="M35" s="228"/>
      <c r="N35" s="228"/>
      <c r="O35" s="228"/>
    </row>
    <row r="36" spans="1:15">
      <c r="A36" s="185"/>
      <c r="B36" s="87"/>
      <c r="C36" s="48" t="s">
        <v>1100</v>
      </c>
      <c r="D36" s="30" t="s">
        <v>1101</v>
      </c>
      <c r="E36" s="85" t="s">
        <v>17</v>
      </c>
      <c r="F36" s="42"/>
      <c r="G36" s="41" t="s">
        <v>1102</v>
      </c>
      <c r="H36" s="83"/>
      <c r="I36" s="170"/>
      <c r="J36" s="344">
        <f t="shared" si="0"/>
        <v>0</v>
      </c>
      <c r="K36" s="344" t="str">
        <f t="shared" si="1"/>
        <v xml:space="preserve"> </v>
      </c>
      <c r="L36" s="228"/>
      <c r="M36" s="228"/>
      <c r="N36" s="228"/>
      <c r="O36" s="228"/>
    </row>
    <row r="37" spans="1:15" ht="39" thickBot="1">
      <c r="A37" s="185"/>
      <c r="B37" s="233"/>
      <c r="C37" s="48" t="s">
        <v>1103</v>
      </c>
      <c r="D37" s="30" t="s">
        <v>1104</v>
      </c>
      <c r="E37" s="85"/>
      <c r="F37" s="42" t="s">
        <v>17</v>
      </c>
      <c r="G37" s="41"/>
      <c r="H37" s="379"/>
      <c r="I37" s="170"/>
      <c r="J37" s="344">
        <f t="shared" si="0"/>
        <v>0</v>
      </c>
      <c r="K37" s="344">
        <f t="shared" si="1"/>
        <v>0</v>
      </c>
      <c r="L37" s="228"/>
      <c r="M37" s="228"/>
      <c r="N37" s="228"/>
      <c r="O37" s="228"/>
    </row>
    <row r="38" spans="1:15" s="232" customFormat="1" ht="16.5" thickTop="1" thickBot="1">
      <c r="A38" s="234"/>
      <c r="B38" s="123" t="s">
        <v>1105</v>
      </c>
      <c r="C38" s="350" t="s">
        <v>8</v>
      </c>
      <c r="D38" s="351" t="s">
        <v>9</v>
      </c>
      <c r="E38" s="350" t="s">
        <v>10</v>
      </c>
      <c r="F38" s="350" t="s">
        <v>11</v>
      </c>
      <c r="G38" s="352" t="s">
        <v>12</v>
      </c>
      <c r="H38" s="377" t="s">
        <v>13</v>
      </c>
      <c r="I38" s="378" t="s">
        <v>14</v>
      </c>
      <c r="J38" s="344" t="str">
        <f t="shared" si="0"/>
        <v xml:space="preserve"> </v>
      </c>
      <c r="K38" s="344" t="str">
        <f t="shared" si="1"/>
        <v xml:space="preserve"> </v>
      </c>
      <c r="L38" s="231"/>
      <c r="M38" s="231"/>
      <c r="N38" s="231"/>
      <c r="O38" s="231"/>
    </row>
    <row r="39" spans="1:15" ht="39" thickTop="1">
      <c r="A39" s="185"/>
      <c r="B39" s="235"/>
      <c r="C39" s="48" t="s">
        <v>1106</v>
      </c>
      <c r="D39" s="30" t="s">
        <v>1107</v>
      </c>
      <c r="E39" s="85" t="s">
        <v>17</v>
      </c>
      <c r="F39" s="42"/>
      <c r="G39" s="41"/>
      <c r="H39" s="83"/>
      <c r="I39" s="170"/>
      <c r="J39" s="344">
        <f t="shared" si="0"/>
        <v>0</v>
      </c>
      <c r="K39" s="344" t="str">
        <f t="shared" si="1"/>
        <v xml:space="preserve"> </v>
      </c>
      <c r="L39" s="228"/>
      <c r="M39" s="228"/>
      <c r="N39" s="228"/>
      <c r="O39" s="228"/>
    </row>
    <row r="40" spans="1:15" ht="25.5">
      <c r="A40" s="185"/>
      <c r="B40" s="87"/>
      <c r="C40" s="48" t="s">
        <v>1108</v>
      </c>
      <c r="D40" s="30" t="s">
        <v>1109</v>
      </c>
      <c r="E40" s="85" t="s">
        <v>17</v>
      </c>
      <c r="F40" s="42"/>
      <c r="G40" s="41"/>
      <c r="H40" s="83"/>
      <c r="I40" s="170"/>
      <c r="J40" s="344">
        <f t="shared" si="0"/>
        <v>0</v>
      </c>
      <c r="K40" s="344" t="str">
        <f t="shared" si="1"/>
        <v xml:space="preserve"> </v>
      </c>
      <c r="L40" s="228"/>
      <c r="M40" s="228"/>
      <c r="N40" s="228"/>
      <c r="O40" s="228"/>
    </row>
    <row r="41" spans="1:15" ht="25.5">
      <c r="A41" s="185"/>
      <c r="B41" s="87"/>
      <c r="C41" s="48" t="s">
        <v>1110</v>
      </c>
      <c r="D41" s="30" t="s">
        <v>1111</v>
      </c>
      <c r="E41" s="85" t="s">
        <v>17</v>
      </c>
      <c r="F41" s="42"/>
      <c r="G41" s="41"/>
      <c r="H41" s="83"/>
      <c r="I41" s="170"/>
      <c r="J41" s="344">
        <f t="shared" si="0"/>
        <v>0</v>
      </c>
      <c r="K41" s="344" t="str">
        <f t="shared" si="1"/>
        <v xml:space="preserve"> </v>
      </c>
      <c r="L41" s="228"/>
      <c r="M41" s="228"/>
      <c r="N41" s="228"/>
      <c r="O41" s="228"/>
    </row>
    <row r="42" spans="1:15" ht="25.5">
      <c r="A42" s="185"/>
      <c r="B42" s="87"/>
      <c r="C42" s="48" t="s">
        <v>1112</v>
      </c>
      <c r="D42" s="30" t="s">
        <v>1113</v>
      </c>
      <c r="E42" s="85" t="s">
        <v>17</v>
      </c>
      <c r="F42" s="42"/>
      <c r="G42" s="41"/>
      <c r="H42" s="83"/>
      <c r="I42" s="170"/>
      <c r="J42" s="344">
        <f t="shared" si="0"/>
        <v>0</v>
      </c>
      <c r="K42" s="344" t="str">
        <f t="shared" si="1"/>
        <v xml:space="preserve"> </v>
      </c>
      <c r="L42" s="228"/>
      <c r="M42" s="228"/>
      <c r="N42" s="228"/>
      <c r="O42" s="228"/>
    </row>
    <row r="43" spans="1:15" ht="25.5">
      <c r="A43" s="185"/>
      <c r="B43" s="87"/>
      <c r="C43" s="48" t="s">
        <v>1114</v>
      </c>
      <c r="D43" s="44" t="s">
        <v>1115</v>
      </c>
      <c r="E43" s="85" t="s">
        <v>17</v>
      </c>
      <c r="F43" s="42"/>
      <c r="G43" s="41"/>
      <c r="H43" s="83"/>
      <c r="I43" s="170"/>
      <c r="J43" s="344">
        <f t="shared" si="0"/>
        <v>0</v>
      </c>
      <c r="K43" s="344" t="str">
        <f t="shared" si="1"/>
        <v xml:space="preserve"> </v>
      </c>
      <c r="L43" s="228"/>
      <c r="M43" s="228"/>
      <c r="N43" s="228"/>
      <c r="O43" s="228"/>
    </row>
    <row r="44" spans="1:15" ht="25.5">
      <c r="A44" s="185"/>
      <c r="B44" s="87"/>
      <c r="C44" s="48" t="s">
        <v>1116</v>
      </c>
      <c r="D44" s="44" t="s">
        <v>1117</v>
      </c>
      <c r="E44" s="85" t="s">
        <v>17</v>
      </c>
      <c r="F44" s="42"/>
      <c r="G44" s="41"/>
      <c r="H44" s="83"/>
      <c r="I44" s="170"/>
      <c r="J44" s="344">
        <f t="shared" si="0"/>
        <v>0</v>
      </c>
      <c r="K44" s="344" t="str">
        <f t="shared" si="1"/>
        <v xml:space="preserve"> </v>
      </c>
      <c r="L44" s="228"/>
      <c r="M44" s="228"/>
      <c r="N44" s="228"/>
      <c r="O44" s="228"/>
    </row>
    <row r="45" spans="1:15" ht="39" thickBot="1">
      <c r="A45" s="185"/>
      <c r="B45" s="87"/>
      <c r="C45" s="48" t="s">
        <v>1118</v>
      </c>
      <c r="D45" s="44" t="s">
        <v>1119</v>
      </c>
      <c r="E45" s="85" t="s">
        <v>17</v>
      </c>
      <c r="F45" s="42"/>
      <c r="G45" s="41"/>
      <c r="H45" s="83"/>
      <c r="I45" s="170"/>
      <c r="J45" s="344">
        <f t="shared" si="0"/>
        <v>0</v>
      </c>
      <c r="K45" s="344" t="str">
        <f t="shared" si="1"/>
        <v xml:space="preserve"> </v>
      </c>
      <c r="L45" s="228"/>
      <c r="M45" s="228"/>
      <c r="N45" s="228"/>
      <c r="O45" s="228"/>
    </row>
    <row r="46" spans="1:15" s="232" customFormat="1" ht="16.5" thickTop="1" thickBot="1">
      <c r="A46" s="234"/>
      <c r="B46" s="123" t="s">
        <v>1120</v>
      </c>
      <c r="C46" s="350" t="s">
        <v>8</v>
      </c>
      <c r="D46" s="351" t="s">
        <v>9</v>
      </c>
      <c r="E46" s="350" t="s">
        <v>10</v>
      </c>
      <c r="F46" s="350" t="s">
        <v>11</v>
      </c>
      <c r="G46" s="352" t="s">
        <v>12</v>
      </c>
      <c r="H46" s="377" t="s">
        <v>13</v>
      </c>
      <c r="I46" s="378" t="s">
        <v>14</v>
      </c>
      <c r="J46" s="344" t="str">
        <f t="shared" si="0"/>
        <v xml:space="preserve"> </v>
      </c>
      <c r="K46" s="344" t="str">
        <f t="shared" si="1"/>
        <v xml:space="preserve"> </v>
      </c>
      <c r="L46" s="231"/>
      <c r="M46" s="231"/>
      <c r="N46" s="231"/>
      <c r="O46" s="231"/>
    </row>
    <row r="47" spans="1:15" ht="26.25" thickTop="1">
      <c r="A47" s="185"/>
      <c r="B47" s="402"/>
      <c r="C47" s="61" t="s">
        <v>1121</v>
      </c>
      <c r="D47" s="44" t="s">
        <v>1122</v>
      </c>
      <c r="E47" s="85" t="s">
        <v>17</v>
      </c>
      <c r="F47" s="42"/>
      <c r="G47" s="41"/>
      <c r="H47" s="83"/>
      <c r="I47" s="170"/>
      <c r="J47" s="344">
        <f t="shared" si="0"/>
        <v>0</v>
      </c>
      <c r="K47" s="344" t="str">
        <f t="shared" si="1"/>
        <v xml:space="preserve"> </v>
      </c>
      <c r="L47" s="228"/>
      <c r="M47" s="228"/>
      <c r="N47" s="228"/>
      <c r="O47" s="228"/>
    </row>
    <row r="48" spans="1:15" ht="25.5">
      <c r="A48" s="185"/>
      <c r="B48" s="436"/>
      <c r="C48" s="61" t="s">
        <v>1123</v>
      </c>
      <c r="D48" s="44" t="s">
        <v>1124</v>
      </c>
      <c r="E48" s="85" t="s">
        <v>17</v>
      </c>
      <c r="F48" s="42"/>
      <c r="G48" s="41"/>
      <c r="H48" s="83"/>
      <c r="I48" s="170"/>
      <c r="J48" s="344">
        <f t="shared" si="0"/>
        <v>0</v>
      </c>
      <c r="K48" s="344" t="str">
        <f t="shared" si="1"/>
        <v xml:space="preserve"> </v>
      </c>
      <c r="L48" s="228"/>
      <c r="M48" s="228"/>
      <c r="N48" s="228"/>
      <c r="O48" s="228"/>
    </row>
    <row r="49" spans="1:15" ht="25.5">
      <c r="A49" s="185"/>
      <c r="B49" s="436"/>
      <c r="C49" s="61"/>
      <c r="D49" s="44" t="s">
        <v>1125</v>
      </c>
      <c r="E49" s="85"/>
      <c r="F49" s="42"/>
      <c r="G49" s="41"/>
      <c r="H49" s="83"/>
      <c r="I49" s="170"/>
      <c r="J49" s="344" t="str">
        <f t="shared" si="0"/>
        <v xml:space="preserve"> </v>
      </c>
      <c r="K49" s="344" t="str">
        <f t="shared" si="1"/>
        <v xml:space="preserve"> </v>
      </c>
      <c r="L49" s="228"/>
      <c r="M49" s="228"/>
      <c r="N49" s="228"/>
      <c r="O49" s="228"/>
    </row>
    <row r="50" spans="1:15">
      <c r="A50" s="185"/>
      <c r="B50" s="436"/>
      <c r="C50" s="61" t="s">
        <v>1126</v>
      </c>
      <c r="D50" s="44" t="s">
        <v>1127</v>
      </c>
      <c r="E50" s="85" t="s">
        <v>17</v>
      </c>
      <c r="F50" s="42"/>
      <c r="G50" s="41"/>
      <c r="H50" s="83"/>
      <c r="I50" s="170"/>
      <c r="J50" s="344">
        <f t="shared" si="0"/>
        <v>0</v>
      </c>
      <c r="K50" s="344" t="str">
        <f t="shared" si="1"/>
        <v xml:space="preserve"> </v>
      </c>
      <c r="L50" s="228"/>
      <c r="M50" s="228"/>
      <c r="N50" s="228"/>
      <c r="O50" s="228"/>
    </row>
    <row r="51" spans="1:15" ht="25.5">
      <c r="A51" s="185"/>
      <c r="B51" s="436"/>
      <c r="C51" s="61" t="s">
        <v>1128</v>
      </c>
      <c r="D51" s="44" t="s">
        <v>1129</v>
      </c>
      <c r="E51" s="85" t="s">
        <v>17</v>
      </c>
      <c r="F51" s="42"/>
      <c r="G51" s="41"/>
      <c r="H51" s="83"/>
      <c r="I51" s="170"/>
      <c r="J51" s="344">
        <f t="shared" si="0"/>
        <v>0</v>
      </c>
      <c r="K51" s="344" t="str">
        <f t="shared" si="1"/>
        <v xml:space="preserve"> </v>
      </c>
      <c r="L51" s="228"/>
      <c r="M51" s="228"/>
      <c r="N51" s="228"/>
      <c r="O51" s="228"/>
    </row>
    <row r="52" spans="1:15" ht="25.5">
      <c r="A52" s="185"/>
      <c r="B52" s="436"/>
      <c r="C52" s="61" t="s">
        <v>1130</v>
      </c>
      <c r="D52" s="44" t="s">
        <v>1131</v>
      </c>
      <c r="E52" s="85" t="s">
        <v>17</v>
      </c>
      <c r="F52" s="42"/>
      <c r="G52" s="41"/>
      <c r="H52" s="83"/>
      <c r="I52" s="170"/>
      <c r="J52" s="344">
        <f t="shared" si="0"/>
        <v>0</v>
      </c>
      <c r="K52" s="344" t="str">
        <f t="shared" si="1"/>
        <v xml:space="preserve"> </v>
      </c>
      <c r="L52" s="228"/>
      <c r="M52" s="228"/>
      <c r="N52" s="228"/>
      <c r="O52" s="228"/>
    </row>
    <row r="53" spans="1:15" ht="25.5">
      <c r="A53" s="185"/>
      <c r="B53" s="436"/>
      <c r="C53" s="61" t="s">
        <v>1132</v>
      </c>
      <c r="D53" s="44" t="s">
        <v>1133</v>
      </c>
      <c r="E53" s="85" t="s">
        <v>17</v>
      </c>
      <c r="F53" s="42"/>
      <c r="G53" s="41"/>
      <c r="H53" s="83"/>
      <c r="I53" s="170"/>
      <c r="J53" s="344">
        <f t="shared" si="0"/>
        <v>0</v>
      </c>
      <c r="K53" s="344" t="str">
        <f t="shared" si="1"/>
        <v xml:space="preserve"> </v>
      </c>
      <c r="L53" s="228"/>
      <c r="M53" s="228"/>
      <c r="N53" s="228"/>
      <c r="O53" s="228"/>
    </row>
    <row r="54" spans="1:15" ht="26.25" thickBot="1">
      <c r="A54" s="185"/>
      <c r="B54" s="403"/>
      <c r="C54" s="61" t="s">
        <v>1134</v>
      </c>
      <c r="D54" s="44" t="s">
        <v>1135</v>
      </c>
      <c r="E54" s="85" t="s">
        <v>17</v>
      </c>
      <c r="F54" s="42"/>
      <c r="G54" s="41"/>
      <c r="H54" s="83"/>
      <c r="I54" s="170"/>
      <c r="J54" s="344">
        <f t="shared" si="0"/>
        <v>0</v>
      </c>
      <c r="K54" s="344" t="str">
        <f t="shared" si="1"/>
        <v xml:space="preserve"> </v>
      </c>
      <c r="L54" s="228"/>
      <c r="M54" s="228"/>
      <c r="N54" s="228"/>
      <c r="O54" s="228"/>
    </row>
    <row r="55" spans="1:15" s="232" customFormat="1" ht="16.5" thickTop="1" thickBot="1">
      <c r="A55" s="234"/>
      <c r="B55" s="123" t="s">
        <v>1136</v>
      </c>
      <c r="C55" s="350" t="s">
        <v>8</v>
      </c>
      <c r="D55" s="351" t="s">
        <v>9</v>
      </c>
      <c r="E55" s="350" t="s">
        <v>10</v>
      </c>
      <c r="F55" s="350" t="s">
        <v>11</v>
      </c>
      <c r="G55" s="352" t="s">
        <v>12</v>
      </c>
      <c r="H55" s="377" t="s">
        <v>13</v>
      </c>
      <c r="I55" s="378" t="s">
        <v>14</v>
      </c>
      <c r="J55" s="344" t="str">
        <f t="shared" si="0"/>
        <v xml:space="preserve"> </v>
      </c>
      <c r="K55" s="344" t="str">
        <f t="shared" si="1"/>
        <v xml:space="preserve"> </v>
      </c>
      <c r="L55" s="231"/>
      <c r="M55" s="231"/>
      <c r="N55" s="231"/>
      <c r="O55" s="231"/>
    </row>
    <row r="56" spans="1:15" ht="26.25" thickTop="1">
      <c r="A56" s="434"/>
      <c r="B56" s="402"/>
      <c r="C56" s="61" t="s">
        <v>1137</v>
      </c>
      <c r="D56" s="44" t="s">
        <v>203</v>
      </c>
      <c r="E56" s="85" t="s">
        <v>17</v>
      </c>
      <c r="F56" s="42"/>
      <c r="G56" s="41"/>
      <c r="H56" s="83"/>
      <c r="I56" s="171"/>
      <c r="J56" s="344">
        <f t="shared" si="0"/>
        <v>0</v>
      </c>
      <c r="K56" s="344" t="str">
        <f t="shared" si="1"/>
        <v xml:space="preserve"> </v>
      </c>
      <c r="L56" s="228"/>
      <c r="M56" s="228"/>
      <c r="N56" s="228"/>
      <c r="O56" s="228"/>
    </row>
    <row r="57" spans="1:15" ht="38.25">
      <c r="A57" s="435"/>
      <c r="B57" s="433"/>
      <c r="C57" s="272" t="s">
        <v>1138</v>
      </c>
      <c r="D57" s="30" t="s">
        <v>1139</v>
      </c>
      <c r="E57" s="93" t="s">
        <v>17</v>
      </c>
      <c r="F57" s="29"/>
      <c r="G57" s="237" t="s">
        <v>1140</v>
      </c>
      <c r="H57" s="361"/>
      <c r="I57" s="361"/>
      <c r="J57" s="344">
        <f t="shared" si="0"/>
        <v>0</v>
      </c>
      <c r="K57" s="344" t="str">
        <f t="shared" si="1"/>
        <v xml:space="preserve"> </v>
      </c>
      <c r="L57" s="228"/>
      <c r="M57" s="228"/>
      <c r="N57" s="228"/>
      <c r="O57" s="228"/>
    </row>
    <row r="58" spans="1:15">
      <c r="A58" s="228"/>
      <c r="B58" s="238"/>
      <c r="C58" s="228"/>
      <c r="D58" s="228"/>
      <c r="E58" s="239"/>
      <c r="F58" s="333"/>
      <c r="G58" s="228"/>
      <c r="H58" s="240"/>
      <c r="I58" s="228"/>
      <c r="J58" s="228"/>
      <c r="K58" s="228"/>
      <c r="L58" s="228"/>
    </row>
    <row r="59" spans="1:15">
      <c r="A59" s="228"/>
      <c r="B59" s="238"/>
      <c r="C59" s="228"/>
      <c r="D59" s="228"/>
      <c r="E59" s="239"/>
      <c r="F59" s="333"/>
      <c r="G59" s="228"/>
      <c r="H59" s="240"/>
      <c r="I59" s="228"/>
      <c r="J59" s="228"/>
      <c r="K59" s="228"/>
      <c r="L59" s="228"/>
    </row>
    <row r="60" spans="1:15">
      <c r="A60" s="228"/>
      <c r="B60" s="238"/>
      <c r="C60" s="228"/>
      <c r="D60" s="228"/>
      <c r="E60" s="239"/>
      <c r="F60" s="333"/>
      <c r="G60" s="228"/>
      <c r="H60" s="240"/>
      <c r="I60" s="228"/>
      <c r="J60" s="228"/>
      <c r="K60" s="228"/>
      <c r="L60" s="228"/>
    </row>
    <row r="61" spans="1:15">
      <c r="A61" s="228"/>
      <c r="B61" s="238"/>
      <c r="C61" s="228"/>
      <c r="D61" s="228"/>
      <c r="E61" s="239"/>
      <c r="F61" s="333"/>
      <c r="G61" s="228"/>
      <c r="H61" s="240"/>
      <c r="I61" s="228"/>
      <c r="J61" s="228"/>
      <c r="K61" s="228"/>
      <c r="L61" s="228"/>
    </row>
    <row r="62" spans="1:15">
      <c r="A62" s="228"/>
      <c r="B62" s="238"/>
      <c r="C62" s="228"/>
      <c r="D62" s="228"/>
      <c r="E62" s="239"/>
      <c r="F62" s="333"/>
      <c r="G62" s="228"/>
      <c r="H62" s="240"/>
      <c r="I62" s="228"/>
      <c r="J62" s="228"/>
      <c r="K62" s="228"/>
      <c r="L62" s="228"/>
    </row>
    <row r="63" spans="1:15">
      <c r="A63" s="228"/>
      <c r="B63" s="238"/>
      <c r="C63" s="228"/>
      <c r="D63" s="228"/>
      <c r="E63" s="239"/>
      <c r="F63" s="333"/>
      <c r="G63" s="228"/>
      <c r="H63" s="240"/>
      <c r="I63" s="228"/>
      <c r="J63" s="228"/>
      <c r="K63" s="228"/>
      <c r="L63" s="228"/>
    </row>
    <row r="64" spans="1:15">
      <c r="A64" s="228"/>
      <c r="B64" s="238"/>
      <c r="C64" s="228"/>
      <c r="D64" s="228"/>
      <c r="E64" s="239"/>
      <c r="F64" s="333"/>
      <c r="G64" s="228"/>
      <c r="H64" s="240"/>
      <c r="I64" s="228"/>
      <c r="J64" s="228"/>
      <c r="K64" s="228"/>
      <c r="L64" s="228"/>
    </row>
    <row r="65" spans="1:12">
      <c r="A65" s="228"/>
      <c r="B65" s="238"/>
      <c r="C65" s="228"/>
      <c r="D65" s="228"/>
      <c r="E65" s="239"/>
      <c r="F65" s="333"/>
      <c r="G65" s="228"/>
      <c r="H65" s="240"/>
      <c r="I65" s="228"/>
      <c r="J65" s="228"/>
      <c r="K65" s="228"/>
      <c r="L65" s="228"/>
    </row>
    <row r="66" spans="1:12">
      <c r="A66" s="228"/>
      <c r="B66" s="238"/>
      <c r="C66" s="228"/>
      <c r="D66" s="228"/>
      <c r="E66" s="239"/>
      <c r="F66" s="333"/>
      <c r="G66" s="228"/>
      <c r="H66" s="240"/>
      <c r="I66" s="228"/>
      <c r="J66" s="228"/>
      <c r="K66" s="228"/>
      <c r="L66" s="228"/>
    </row>
    <row r="67" spans="1:12">
      <c r="A67" s="228"/>
      <c r="B67" s="238"/>
      <c r="C67" s="228"/>
      <c r="D67" s="228"/>
      <c r="E67" s="239"/>
      <c r="F67" s="333"/>
      <c r="G67" s="228"/>
      <c r="H67" s="240"/>
      <c r="I67" s="228"/>
      <c r="J67" s="228"/>
      <c r="K67" s="228"/>
      <c r="L67" s="228"/>
    </row>
    <row r="68" spans="1:12">
      <c r="A68" s="228"/>
      <c r="B68" s="238"/>
      <c r="C68" s="228"/>
      <c r="D68" s="228"/>
      <c r="E68" s="239"/>
      <c r="F68" s="333"/>
      <c r="G68" s="228"/>
      <c r="H68" s="240"/>
      <c r="I68" s="228"/>
      <c r="J68" s="228"/>
      <c r="K68" s="228"/>
      <c r="L68" s="228"/>
    </row>
    <row r="69" spans="1:12">
      <c r="A69" s="228"/>
      <c r="B69" s="238"/>
      <c r="C69" s="228"/>
      <c r="D69" s="228"/>
      <c r="E69" s="239"/>
      <c r="F69" s="333"/>
      <c r="G69" s="228"/>
      <c r="H69" s="240"/>
      <c r="I69" s="228"/>
      <c r="J69" s="228"/>
      <c r="K69" s="228"/>
      <c r="L69" s="228"/>
    </row>
    <row r="70" spans="1:12">
      <c r="A70" s="228"/>
      <c r="B70" s="238"/>
      <c r="C70" s="228"/>
      <c r="D70" s="228"/>
      <c r="E70" s="239"/>
      <c r="F70" s="333"/>
      <c r="G70" s="228"/>
      <c r="H70" s="240"/>
      <c r="I70" s="228"/>
      <c r="J70" s="228"/>
      <c r="K70" s="228"/>
      <c r="L70" s="228"/>
    </row>
    <row r="71" spans="1:12">
      <c r="A71" s="228"/>
      <c r="B71" s="238"/>
      <c r="C71" s="228"/>
      <c r="D71" s="228"/>
      <c r="E71" s="239"/>
      <c r="F71" s="333"/>
      <c r="G71" s="228"/>
      <c r="H71" s="240"/>
      <c r="I71" s="228"/>
      <c r="J71" s="228"/>
      <c r="K71" s="228"/>
      <c r="L71" s="228"/>
    </row>
    <row r="72" spans="1:12">
      <c r="A72" s="228"/>
      <c r="B72" s="238"/>
      <c r="C72" s="228"/>
      <c r="D72" s="228"/>
      <c r="E72" s="239"/>
      <c r="F72" s="333"/>
      <c r="G72" s="228"/>
      <c r="H72" s="240"/>
      <c r="I72" s="228"/>
      <c r="J72" s="228"/>
      <c r="K72" s="228"/>
      <c r="L72" s="228"/>
    </row>
    <row r="73" spans="1:12">
      <c r="A73" s="228"/>
      <c r="B73" s="238"/>
      <c r="C73" s="228"/>
      <c r="D73" s="228"/>
      <c r="E73" s="239"/>
      <c r="F73" s="333"/>
      <c r="G73" s="228"/>
      <c r="H73" s="240"/>
      <c r="I73" s="228"/>
      <c r="J73" s="228"/>
      <c r="K73" s="228"/>
      <c r="L73" s="228"/>
    </row>
    <row r="74" spans="1:12">
      <c r="A74" s="228"/>
      <c r="B74" s="238"/>
      <c r="C74" s="228"/>
      <c r="D74" s="228"/>
      <c r="E74" s="239"/>
      <c r="F74" s="333"/>
      <c r="G74" s="228"/>
      <c r="H74" s="240"/>
      <c r="I74" s="228"/>
      <c r="J74" s="228"/>
      <c r="K74" s="228"/>
      <c r="L74" s="228"/>
    </row>
    <row r="75" spans="1:12">
      <c r="A75" s="228"/>
      <c r="B75" s="238"/>
      <c r="C75" s="228"/>
      <c r="D75" s="228"/>
      <c r="E75" s="239"/>
      <c r="F75" s="333"/>
      <c r="G75" s="228"/>
      <c r="H75" s="240"/>
      <c r="I75" s="228"/>
      <c r="J75" s="228"/>
      <c r="K75" s="228"/>
      <c r="L75" s="228"/>
    </row>
    <row r="76" spans="1:12">
      <c r="A76" s="228"/>
      <c r="B76" s="238"/>
      <c r="C76" s="228"/>
      <c r="D76" s="228"/>
      <c r="E76" s="239"/>
      <c r="F76" s="333"/>
      <c r="G76" s="228"/>
      <c r="H76" s="240"/>
      <c r="I76" s="228"/>
      <c r="J76" s="228"/>
      <c r="K76" s="228"/>
      <c r="L76" s="228"/>
    </row>
    <row r="77" spans="1:12">
      <c r="A77" s="228"/>
      <c r="B77" s="238"/>
      <c r="C77" s="228"/>
      <c r="D77" s="228"/>
      <c r="E77" s="239"/>
      <c r="F77" s="333"/>
      <c r="G77" s="228"/>
      <c r="H77" s="240"/>
      <c r="I77" s="228"/>
      <c r="J77" s="228"/>
      <c r="K77" s="228"/>
      <c r="L77" s="228"/>
    </row>
    <row r="78" spans="1:12">
      <c r="A78" s="228"/>
      <c r="B78" s="238"/>
      <c r="C78" s="228"/>
      <c r="D78" s="228"/>
      <c r="E78" s="239"/>
      <c r="F78" s="333"/>
      <c r="G78" s="228"/>
      <c r="H78" s="240"/>
      <c r="I78" s="228"/>
      <c r="J78" s="228"/>
      <c r="K78" s="228"/>
      <c r="L78" s="228"/>
    </row>
    <row r="79" spans="1:12">
      <c r="A79" s="228"/>
      <c r="B79" s="238"/>
      <c r="C79" s="228"/>
      <c r="D79" s="228"/>
      <c r="E79" s="239"/>
      <c r="F79" s="333"/>
      <c r="G79" s="228"/>
      <c r="H79" s="240"/>
      <c r="I79" s="228"/>
      <c r="J79" s="228"/>
      <c r="K79" s="228"/>
      <c r="L79" s="228"/>
    </row>
    <row r="80" spans="1:12">
      <c r="A80" s="228"/>
      <c r="B80" s="238"/>
      <c r="C80" s="228"/>
      <c r="D80" s="228"/>
      <c r="E80" s="239"/>
      <c r="F80" s="333"/>
      <c r="G80" s="228"/>
      <c r="H80" s="240"/>
      <c r="I80" s="228"/>
      <c r="J80" s="228"/>
      <c r="K80" s="228"/>
      <c r="L80" s="228"/>
    </row>
    <row r="81" spans="1:12">
      <c r="A81" s="228"/>
      <c r="B81" s="238"/>
      <c r="C81" s="228"/>
      <c r="D81" s="228"/>
      <c r="E81" s="239"/>
      <c r="F81" s="333"/>
      <c r="G81" s="228"/>
      <c r="H81" s="240"/>
      <c r="I81" s="228"/>
      <c r="J81" s="228"/>
      <c r="K81" s="228"/>
      <c r="L81" s="228"/>
    </row>
    <row r="82" spans="1:12">
      <c r="A82" s="228"/>
      <c r="B82" s="238"/>
      <c r="C82" s="228"/>
      <c r="D82" s="228"/>
      <c r="E82" s="239"/>
      <c r="F82" s="333"/>
      <c r="G82" s="228"/>
      <c r="H82" s="240"/>
      <c r="I82" s="228"/>
      <c r="J82" s="228"/>
      <c r="K82" s="228"/>
      <c r="L82" s="228"/>
    </row>
    <row r="83" spans="1:12">
      <c r="A83" s="228"/>
      <c r="B83" s="238"/>
      <c r="C83" s="228"/>
      <c r="D83" s="228"/>
      <c r="E83" s="239"/>
      <c r="F83" s="333"/>
      <c r="G83" s="228"/>
      <c r="H83" s="240"/>
      <c r="I83" s="228"/>
      <c r="J83" s="228"/>
      <c r="K83" s="228"/>
      <c r="L83" s="228"/>
    </row>
    <row r="84" spans="1:12">
      <c r="A84" s="228"/>
      <c r="B84" s="238"/>
      <c r="C84" s="228"/>
      <c r="D84" s="228"/>
      <c r="E84" s="239"/>
      <c r="F84" s="333"/>
      <c r="G84" s="228"/>
      <c r="H84" s="240"/>
      <c r="I84" s="228"/>
      <c r="J84" s="228"/>
      <c r="K84" s="228"/>
      <c r="L84" s="228"/>
    </row>
    <row r="85" spans="1:12">
      <c r="A85" s="228"/>
      <c r="B85" s="238"/>
      <c r="C85" s="228"/>
      <c r="D85" s="228"/>
      <c r="E85" s="239"/>
      <c r="F85" s="333"/>
      <c r="G85" s="228"/>
      <c r="H85" s="240"/>
      <c r="I85" s="228"/>
      <c r="J85" s="228"/>
      <c r="K85" s="228"/>
      <c r="L85" s="228"/>
    </row>
    <row r="86" spans="1:12">
      <c r="A86" s="228"/>
      <c r="B86" s="238"/>
      <c r="C86" s="228"/>
      <c r="D86" s="228"/>
      <c r="E86" s="239"/>
      <c r="F86" s="333"/>
      <c r="G86" s="228"/>
      <c r="H86" s="240"/>
      <c r="I86" s="228"/>
      <c r="J86" s="228"/>
      <c r="K86" s="228"/>
      <c r="L86" s="228"/>
    </row>
    <row r="87" spans="1:12">
      <c r="A87" s="228"/>
      <c r="B87" s="238"/>
      <c r="C87" s="228"/>
      <c r="D87" s="228"/>
      <c r="E87" s="239"/>
      <c r="F87" s="333"/>
      <c r="G87" s="228"/>
      <c r="H87" s="240"/>
      <c r="I87" s="228"/>
      <c r="J87" s="228"/>
      <c r="K87" s="228"/>
      <c r="L87" s="228"/>
    </row>
    <row r="88" spans="1:12">
      <c r="A88" s="228"/>
      <c r="B88" s="238"/>
      <c r="C88" s="228"/>
      <c r="D88" s="228"/>
      <c r="E88" s="239"/>
      <c r="F88" s="333"/>
      <c r="G88" s="228"/>
      <c r="H88" s="240"/>
      <c r="I88" s="228"/>
      <c r="J88" s="228"/>
      <c r="K88" s="228"/>
      <c r="L88" s="228"/>
    </row>
    <row r="89" spans="1:12">
      <c r="A89" s="228"/>
      <c r="B89" s="238"/>
      <c r="C89" s="228"/>
      <c r="D89" s="228"/>
      <c r="E89" s="239"/>
      <c r="F89" s="333"/>
      <c r="G89" s="228"/>
      <c r="H89" s="240"/>
      <c r="I89" s="228"/>
      <c r="J89" s="228"/>
      <c r="K89" s="228"/>
      <c r="L89" s="228"/>
    </row>
    <row r="90" spans="1:12">
      <c r="A90" s="228"/>
      <c r="B90" s="238"/>
      <c r="C90" s="228"/>
      <c r="D90" s="228"/>
      <c r="E90" s="239"/>
      <c r="F90" s="333"/>
      <c r="G90" s="228"/>
      <c r="H90" s="240"/>
      <c r="I90" s="228"/>
      <c r="J90" s="228"/>
      <c r="K90" s="228"/>
      <c r="L90" s="228"/>
    </row>
    <row r="91" spans="1:12">
      <c r="A91" s="228"/>
      <c r="B91" s="238"/>
      <c r="C91" s="228"/>
      <c r="D91" s="228"/>
      <c r="E91" s="239"/>
      <c r="F91" s="333"/>
      <c r="G91" s="228"/>
      <c r="H91" s="240"/>
      <c r="I91" s="228"/>
      <c r="J91" s="228"/>
      <c r="K91" s="228"/>
      <c r="L91" s="228"/>
    </row>
    <row r="92" spans="1:12">
      <c r="A92" s="228"/>
      <c r="B92" s="238"/>
      <c r="C92" s="228"/>
      <c r="D92" s="228"/>
      <c r="E92" s="239"/>
      <c r="F92" s="333"/>
      <c r="G92" s="228"/>
      <c r="H92" s="240"/>
      <c r="I92" s="228"/>
      <c r="J92" s="228"/>
      <c r="K92" s="228"/>
      <c r="L92" s="228"/>
    </row>
    <row r="93" spans="1:12">
      <c r="A93" s="228"/>
      <c r="B93" s="238"/>
      <c r="C93" s="228"/>
      <c r="D93" s="228"/>
      <c r="E93" s="239"/>
      <c r="F93" s="333"/>
      <c r="G93" s="228"/>
      <c r="H93" s="240"/>
      <c r="I93" s="228"/>
      <c r="J93" s="228"/>
      <c r="K93" s="228"/>
      <c r="L93" s="228"/>
    </row>
    <row r="94" spans="1:12">
      <c r="A94" s="228"/>
      <c r="B94" s="238"/>
      <c r="C94" s="228"/>
      <c r="D94" s="228"/>
      <c r="E94" s="239"/>
      <c r="F94" s="333"/>
      <c r="G94" s="228"/>
      <c r="H94" s="240"/>
      <c r="I94" s="228"/>
      <c r="J94" s="228"/>
      <c r="K94" s="228"/>
      <c r="L94" s="228"/>
    </row>
    <row r="95" spans="1:12">
      <c r="A95" s="228"/>
      <c r="B95" s="238"/>
      <c r="C95" s="228"/>
      <c r="D95" s="228"/>
      <c r="E95" s="239"/>
      <c r="F95" s="333"/>
      <c r="G95" s="228"/>
      <c r="H95" s="240"/>
      <c r="I95" s="228"/>
      <c r="J95" s="228"/>
      <c r="K95" s="228"/>
      <c r="L95" s="228"/>
    </row>
    <row r="96" spans="1:12">
      <c r="A96" s="228"/>
      <c r="B96" s="238"/>
      <c r="C96" s="228"/>
      <c r="D96" s="228"/>
      <c r="E96" s="239"/>
      <c r="F96" s="333"/>
      <c r="G96" s="228"/>
      <c r="H96" s="240"/>
      <c r="I96" s="228"/>
      <c r="J96" s="228"/>
      <c r="K96" s="228"/>
      <c r="L96" s="228"/>
    </row>
    <row r="97" spans="1:12">
      <c r="A97" s="228"/>
      <c r="B97" s="238"/>
      <c r="C97" s="228"/>
      <c r="D97" s="228"/>
      <c r="E97" s="239"/>
      <c r="F97" s="333"/>
      <c r="G97" s="228"/>
      <c r="H97" s="240"/>
      <c r="I97" s="228"/>
      <c r="J97" s="228"/>
      <c r="K97" s="228"/>
      <c r="L97" s="228"/>
    </row>
    <row r="98" spans="1:12">
      <c r="A98" s="228"/>
      <c r="B98" s="238"/>
      <c r="C98" s="228"/>
      <c r="D98" s="228"/>
      <c r="E98" s="239"/>
      <c r="F98" s="333"/>
      <c r="G98" s="228"/>
      <c r="H98" s="240"/>
      <c r="I98" s="228"/>
      <c r="J98" s="228"/>
      <c r="K98" s="228"/>
      <c r="L98" s="228"/>
    </row>
    <row r="99" spans="1:12">
      <c r="A99" s="228"/>
      <c r="B99" s="238"/>
      <c r="C99" s="228"/>
      <c r="D99" s="228"/>
      <c r="E99" s="239"/>
      <c r="F99" s="333"/>
      <c r="G99" s="228"/>
      <c r="H99" s="240"/>
      <c r="I99" s="228"/>
      <c r="J99" s="228"/>
      <c r="K99" s="228"/>
      <c r="L99" s="228"/>
    </row>
    <row r="100" spans="1:12">
      <c r="A100" s="228"/>
      <c r="B100" s="238"/>
      <c r="C100" s="228"/>
      <c r="D100" s="228"/>
      <c r="E100" s="239"/>
      <c r="F100" s="333"/>
      <c r="G100" s="228"/>
      <c r="H100" s="240"/>
      <c r="I100" s="228"/>
      <c r="J100" s="228"/>
      <c r="K100" s="228"/>
      <c r="L100" s="228"/>
    </row>
    <row r="101" spans="1:12">
      <c r="A101" s="228"/>
      <c r="B101" s="238"/>
      <c r="C101" s="228"/>
      <c r="D101" s="228"/>
      <c r="E101" s="239"/>
      <c r="F101" s="333"/>
      <c r="G101" s="228"/>
      <c r="H101" s="240"/>
      <c r="I101" s="228"/>
      <c r="J101" s="228"/>
      <c r="K101" s="228"/>
      <c r="L101" s="228"/>
    </row>
    <row r="102" spans="1:12">
      <c r="A102" s="228"/>
      <c r="B102" s="238"/>
      <c r="C102" s="228"/>
      <c r="D102" s="228"/>
      <c r="E102" s="239"/>
      <c r="F102" s="333"/>
      <c r="G102" s="228"/>
      <c r="H102" s="240"/>
      <c r="I102" s="228"/>
      <c r="J102" s="228"/>
      <c r="K102" s="228"/>
      <c r="L102" s="228"/>
    </row>
    <row r="103" spans="1:12">
      <c r="A103" s="228"/>
      <c r="B103" s="238"/>
      <c r="C103" s="228"/>
      <c r="D103" s="228"/>
      <c r="E103" s="239"/>
      <c r="F103" s="333"/>
      <c r="G103" s="228"/>
      <c r="H103" s="240"/>
      <c r="I103" s="228"/>
      <c r="J103" s="228"/>
      <c r="K103" s="228"/>
      <c r="L103" s="228"/>
    </row>
    <row r="104" spans="1:12">
      <c r="A104" s="228"/>
      <c r="B104" s="238"/>
      <c r="C104" s="228"/>
      <c r="D104" s="228"/>
      <c r="E104" s="239"/>
      <c r="F104" s="333"/>
      <c r="G104" s="228"/>
      <c r="H104" s="240"/>
      <c r="I104" s="228"/>
      <c r="J104" s="228"/>
      <c r="K104" s="228"/>
      <c r="L104" s="228"/>
    </row>
    <row r="105" spans="1:12">
      <c r="A105" s="228"/>
      <c r="B105" s="238"/>
      <c r="C105" s="228"/>
      <c r="D105" s="228"/>
      <c r="E105" s="239"/>
      <c r="F105" s="333"/>
      <c r="G105" s="228"/>
      <c r="H105" s="240"/>
      <c r="I105" s="228"/>
      <c r="J105" s="228"/>
      <c r="K105" s="228"/>
      <c r="L105" s="228"/>
    </row>
    <row r="106" spans="1:12">
      <c r="A106" s="228"/>
      <c r="B106" s="238"/>
      <c r="C106" s="228"/>
      <c r="D106" s="228"/>
      <c r="E106" s="239"/>
      <c r="F106" s="333"/>
      <c r="G106" s="228"/>
      <c r="H106" s="240"/>
      <c r="I106" s="228"/>
      <c r="J106" s="228"/>
      <c r="K106" s="228"/>
      <c r="L106" s="228"/>
    </row>
    <row r="107" spans="1:12">
      <c r="A107" s="228"/>
      <c r="B107" s="238"/>
      <c r="C107" s="228"/>
      <c r="D107" s="228"/>
      <c r="E107" s="239"/>
      <c r="F107" s="333"/>
      <c r="G107" s="228"/>
      <c r="H107" s="240"/>
      <c r="I107" s="228"/>
      <c r="J107" s="228"/>
      <c r="K107" s="228"/>
      <c r="L107" s="228"/>
    </row>
    <row r="108" spans="1:12">
      <c r="A108" s="228"/>
      <c r="B108" s="238"/>
      <c r="C108" s="228"/>
      <c r="D108" s="228"/>
      <c r="E108" s="239"/>
      <c r="F108" s="333"/>
      <c r="G108" s="228"/>
      <c r="H108" s="240"/>
      <c r="I108" s="228"/>
      <c r="J108" s="228"/>
      <c r="K108" s="228"/>
      <c r="L108" s="228"/>
    </row>
    <row r="109" spans="1:12">
      <c r="A109" s="228"/>
      <c r="B109" s="238"/>
      <c r="C109" s="228"/>
      <c r="D109" s="228"/>
      <c r="E109" s="239"/>
      <c r="F109" s="333"/>
      <c r="G109" s="228"/>
      <c r="H109" s="240"/>
      <c r="I109" s="228"/>
      <c r="J109" s="228"/>
      <c r="K109" s="228"/>
      <c r="L109" s="228"/>
    </row>
    <row r="110" spans="1:12">
      <c r="A110" s="228"/>
      <c r="B110" s="238"/>
      <c r="C110" s="228"/>
      <c r="D110" s="228"/>
      <c r="E110" s="239"/>
      <c r="F110" s="333"/>
      <c r="G110" s="228"/>
      <c r="H110" s="240"/>
      <c r="I110" s="228"/>
      <c r="J110" s="228"/>
      <c r="K110" s="228"/>
      <c r="L110" s="228"/>
    </row>
    <row r="111" spans="1:12">
      <c r="A111" s="228"/>
      <c r="B111" s="238"/>
      <c r="C111" s="228"/>
      <c r="D111" s="228"/>
      <c r="E111" s="239"/>
      <c r="F111" s="333"/>
      <c r="G111" s="228"/>
      <c r="H111" s="240"/>
      <c r="I111" s="228"/>
      <c r="J111" s="228"/>
      <c r="K111" s="228"/>
      <c r="L111" s="228"/>
    </row>
    <row r="112" spans="1:12">
      <c r="A112" s="228"/>
      <c r="B112" s="238"/>
      <c r="C112" s="228"/>
      <c r="D112" s="228"/>
      <c r="E112" s="239"/>
      <c r="F112" s="333"/>
      <c r="G112" s="228"/>
      <c r="H112" s="240"/>
      <c r="I112" s="228"/>
      <c r="J112" s="228"/>
      <c r="K112" s="228"/>
      <c r="L112" s="228"/>
    </row>
    <row r="113" spans="1:12">
      <c r="A113" s="228"/>
      <c r="B113" s="238"/>
      <c r="C113" s="228"/>
      <c r="D113" s="228"/>
      <c r="E113" s="239"/>
      <c r="F113" s="333"/>
      <c r="G113" s="228"/>
      <c r="H113" s="240"/>
      <c r="I113" s="228"/>
      <c r="J113" s="228"/>
      <c r="K113" s="228"/>
      <c r="L113" s="228"/>
    </row>
    <row r="114" spans="1:12">
      <c r="A114" s="228"/>
      <c r="B114" s="238"/>
      <c r="C114" s="228"/>
      <c r="D114" s="228"/>
      <c r="E114" s="239"/>
      <c r="F114" s="333"/>
      <c r="G114" s="228"/>
      <c r="H114" s="240"/>
      <c r="I114" s="228"/>
      <c r="J114" s="228"/>
      <c r="K114" s="228"/>
      <c r="L114" s="228"/>
    </row>
    <row r="115" spans="1:12">
      <c r="A115" s="228"/>
      <c r="B115" s="238"/>
      <c r="C115" s="228"/>
      <c r="D115" s="228"/>
      <c r="E115" s="239"/>
      <c r="F115" s="333"/>
      <c r="G115" s="228"/>
      <c r="H115" s="240"/>
      <c r="I115" s="228"/>
      <c r="J115" s="228"/>
      <c r="K115" s="228"/>
      <c r="L115" s="228"/>
    </row>
  </sheetData>
  <sheetProtection algorithmName="SHA-512" hashValue="WHlUxVwDlyfSHw0r4dyzcI6fux62SypCdJdwuXNS96XfFCAGt+ESD9Fn0pnQbWt1/67WbOuEh9ng0wcMURucgQ==" saltValue="RQaG7SLkV9XLufGor2GvKQ==" spinCount="100000" sheet="1" objects="1" scenarios="1"/>
  <mergeCells count="8">
    <mergeCell ref="B56:B57"/>
    <mergeCell ref="A56:A57"/>
    <mergeCell ref="B47:B54"/>
    <mergeCell ref="H1:I1"/>
    <mergeCell ref="H2:I3"/>
    <mergeCell ref="A1:A2"/>
    <mergeCell ref="B1:G2"/>
    <mergeCell ref="F3:G3"/>
  </mergeCells>
  <phoneticPr fontId="21" type="noConversion"/>
  <conditionalFormatting sqref="E3">
    <cfRule type="cellIs" dxfId="5" priority="1" operator="equal">
      <formula>"WEL"</formula>
    </cfRule>
    <cfRule type="cellIs" dxfId="4" priority="2" operator="equal">
      <formula>"NIET"</formula>
    </cfRule>
  </conditionalFormatting>
  <pageMargins left="0.7" right="0.7" top="0.75" bottom="0.75" header="0.3" footer="0.3"/>
  <pageSetup paperSize="9" scale="1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97A0-B575-43A2-8B3E-EDF4BB12F40B}">
  <dimension ref="A2:M14"/>
  <sheetViews>
    <sheetView workbookViewId="0">
      <selection activeCell="I19" sqref="I19"/>
    </sheetView>
  </sheetViews>
  <sheetFormatPr defaultRowHeight="15"/>
  <cols>
    <col min="3" max="3" width="35.28515625" customWidth="1"/>
    <col min="4" max="6" width="9.140625" style="362"/>
    <col min="7" max="7" width="8.85546875" style="362"/>
    <col min="8" max="8" width="3" customWidth="1"/>
    <col min="9" max="9" width="10.7109375" style="362" customWidth="1"/>
    <col min="10" max="10" width="11.5703125" style="362" customWidth="1"/>
    <col min="11" max="11" width="3.28515625" style="362" customWidth="1"/>
    <col min="12" max="13" width="11.5703125" style="362" customWidth="1"/>
  </cols>
  <sheetData>
    <row r="2" spans="1:13">
      <c r="A2" s="372" t="s">
        <v>1141</v>
      </c>
    </row>
    <row r="4" spans="1:13">
      <c r="D4" s="437" t="s">
        <v>1142</v>
      </c>
      <c r="E4" s="437"/>
      <c r="F4" s="437"/>
      <c r="G4" s="437"/>
      <c r="I4" s="437" t="s">
        <v>1143</v>
      </c>
      <c r="J4" s="437"/>
      <c r="L4" s="437" t="s">
        <v>1144</v>
      </c>
      <c r="M4" s="437"/>
    </row>
    <row r="5" spans="1:13">
      <c r="C5" s="364" t="s">
        <v>1145</v>
      </c>
      <c r="D5" s="365" t="s">
        <v>1146</v>
      </c>
      <c r="E5" s="365" t="s">
        <v>1147</v>
      </c>
      <c r="F5" s="365" t="s">
        <v>1148</v>
      </c>
      <c r="G5" s="365" t="s">
        <v>1149</v>
      </c>
      <c r="I5" s="365" t="s">
        <v>1146</v>
      </c>
      <c r="J5" s="365" t="s">
        <v>1150</v>
      </c>
      <c r="L5" s="365" t="s">
        <v>1146</v>
      </c>
      <c r="M5" s="365" t="s">
        <v>1150</v>
      </c>
    </row>
    <row r="6" spans="1:13">
      <c r="C6" t="e">
        <f ca="1">'A. Algemeen (perceel 1 en 2)'!B1</f>
        <v>#VALUE!</v>
      </c>
      <c r="D6" s="362">
        <f>'A. Algemeen (perceel 1 en 2)'!J2</f>
        <v>45</v>
      </c>
      <c r="E6" s="362">
        <f>'A. Algemeen (perceel 1 en 2)'!J2-'A. Algemeen (perceel 1 en 2)'!J3</f>
        <v>0</v>
      </c>
      <c r="F6" s="363">
        <f>E6/D6</f>
        <v>0</v>
      </c>
      <c r="G6" s="363">
        <f>E6/D6</f>
        <v>0</v>
      </c>
      <c r="I6" s="362">
        <f>'A. Algemeen (perceel 1 en 2)'!K2</f>
        <v>9</v>
      </c>
      <c r="J6" s="362">
        <f>'A. Algemeen (perceel 1 en 2)'!K3</f>
        <v>0</v>
      </c>
      <c r="L6" s="362">
        <f>'A. Algemeen (perceel 1 en 2)'!K2</f>
        <v>9</v>
      </c>
      <c r="M6" s="362">
        <f>'A. Algemeen (perceel 1 en 2)'!K3</f>
        <v>0</v>
      </c>
    </row>
    <row r="7" spans="1:13">
      <c r="C7" t="e">
        <f ca="1">'B. Verhuur (perceel 2)'!B1</f>
        <v>#VALUE!</v>
      </c>
      <c r="D7" s="362">
        <f>'B. Verhuur (perceel 2)'!J2</f>
        <v>176</v>
      </c>
      <c r="E7" s="362">
        <f>'B. Verhuur (perceel 2)'!J2-'B. Verhuur (perceel 2)'!J3</f>
        <v>0</v>
      </c>
      <c r="F7" s="363"/>
      <c r="G7" s="363">
        <f>E7/D7</f>
        <v>0</v>
      </c>
      <c r="L7" s="362">
        <f>'B. Verhuur (perceel 2)'!K2</f>
        <v>24</v>
      </c>
      <c r="M7" s="362">
        <f>'B. Verhuur (perceel 2)'!K3</f>
        <v>0</v>
      </c>
    </row>
    <row r="8" spans="1:13">
      <c r="C8" t="e">
        <f ca="1">'C. Entree (perceel 1) '!B1</f>
        <v>#VALUE!</v>
      </c>
      <c r="D8" s="362">
        <f>'C. Entree (perceel 1) '!J2</f>
        <v>137</v>
      </c>
      <c r="E8" s="362">
        <f>'C. Entree (perceel 1) '!J2-'C. Entree (perceel 1) '!J3</f>
        <v>0</v>
      </c>
      <c r="F8" s="363">
        <f t="shared" ref="F8:F10" si="0">E8/D8</f>
        <v>0</v>
      </c>
      <c r="G8" s="363"/>
      <c r="I8" s="362">
        <f>'C. Entree (perceel 1) '!K2</f>
        <v>16</v>
      </c>
      <c r="J8" s="362">
        <f>'C. Entree (perceel 1) '!K3</f>
        <v>0</v>
      </c>
    </row>
    <row r="9" spans="1:13">
      <c r="C9" t="e">
        <f ca="1">'D. LVS (perceel 1)'!B1</f>
        <v>#VALUE!</v>
      </c>
      <c r="D9" s="362">
        <f>'D. LVS (perceel 1)'!J2</f>
        <v>121</v>
      </c>
      <c r="E9" s="362">
        <f>'D. LVS (perceel 1)'!J2-'D. LVS (perceel 1)'!J3</f>
        <v>0</v>
      </c>
      <c r="F9" s="363">
        <f t="shared" si="0"/>
        <v>0</v>
      </c>
      <c r="G9" s="363"/>
      <c r="I9" s="362">
        <f>'D. LVS (perceel 1)'!K2</f>
        <v>9</v>
      </c>
      <c r="J9" s="362">
        <f>'D. LVS (perceel 1)'!K3</f>
        <v>0</v>
      </c>
    </row>
    <row r="10" spans="1:13">
      <c r="C10" t="e">
        <f ca="1">'E. Horeca (perceel 1)'!B1</f>
        <v>#VALUE!</v>
      </c>
      <c r="D10" s="362">
        <f>'E. Horeca (perceel 1)'!J2</f>
        <v>47</v>
      </c>
      <c r="E10" s="362">
        <f>'E. Horeca (perceel 1)'!J2-'E. Horeca (perceel 1)'!J3</f>
        <v>0</v>
      </c>
      <c r="F10" s="363">
        <f t="shared" si="0"/>
        <v>0</v>
      </c>
      <c r="G10" s="363"/>
      <c r="I10" s="362">
        <f>'E. Horeca (perceel 1)'!K2</f>
        <v>5</v>
      </c>
      <c r="J10" s="362">
        <f>'E. Horeca (perceel 1)'!K3</f>
        <v>0</v>
      </c>
    </row>
    <row r="12" spans="1:13">
      <c r="C12" s="364" t="s">
        <v>1146</v>
      </c>
      <c r="D12" s="365">
        <f>SUM(D6:D10)</f>
        <v>526</v>
      </c>
      <c r="E12" s="365">
        <f>SUM(E6:E10)</f>
        <v>0</v>
      </c>
      <c r="F12" s="366">
        <f>SUM(E6,E8,E9,E10)/SUM(D6,D8,D9,D10)</f>
        <v>0</v>
      </c>
      <c r="G12" s="366">
        <f>(E6+E7)/(D6+D7)</f>
        <v>0</v>
      </c>
      <c r="I12" s="365">
        <f>SUM(I6:I10)</f>
        <v>39</v>
      </c>
      <c r="J12" s="365">
        <f>SUM(J6:J10)</f>
        <v>0</v>
      </c>
      <c r="L12" s="365">
        <f>SUM(L6:L10)</f>
        <v>33</v>
      </c>
      <c r="M12" s="365">
        <f>SUM(M6:M10)</f>
        <v>0</v>
      </c>
    </row>
    <row r="14" spans="1:13" ht="27.75" customHeight="1">
      <c r="C14" s="438" t="s">
        <v>1151</v>
      </c>
      <c r="D14" s="438"/>
      <c r="E14" s="438"/>
      <c r="F14" s="438"/>
      <c r="G14" s="438"/>
      <c r="H14" s="438"/>
      <c r="I14" s="438"/>
      <c r="J14" s="438"/>
      <c r="K14" s="438"/>
      <c r="L14" s="438"/>
      <c r="M14" s="438"/>
    </row>
  </sheetData>
  <sheetProtection algorithmName="SHA-512" hashValue="zOK8I5Gy4K8IyQdlpBZ6ZEYZ+ifRn5NmZs8KmCefPBWtEoVRffR4b9E2ynjw1PhrUQsNrJH0sjlgj04KMP09Bw==" saltValue="xS0/tIjJKwBch4iKYLbrCw==" spinCount="100000" sheet="1" objects="1" scenarios="1"/>
  <mergeCells count="4">
    <mergeCell ref="I4:J4"/>
    <mergeCell ref="D4:G4"/>
    <mergeCell ref="L4:M4"/>
    <mergeCell ref="C14:M14"/>
  </mergeCells>
  <conditionalFormatting sqref="F6:G6 F8:F10 G7">
    <cfRule type="cellIs" dxfId="3" priority="3" operator="equal">
      <formula>1</formula>
    </cfRule>
    <cfRule type="cellIs" dxfId="2" priority="4" operator="lessThan">
      <formula>1</formula>
    </cfRule>
  </conditionalFormatting>
  <conditionalFormatting sqref="F12:G12">
    <cfRule type="cellIs" dxfId="1" priority="1" operator="equal">
      <formula>1</formula>
    </cfRule>
    <cfRule type="cellIs" dxfId="0" priority="2" operator="lessThan">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00bcb6e-c3d1-4948-826f-8afd884ddbf0">
      <UserInfo>
        <DisplayName>Peter Mazereeuw</DisplayName>
        <AccountId>27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12" ma:contentTypeDescription="Een nieuw document maken." ma:contentTypeScope="" ma:versionID="3bc4f67d9b442c473b587e72c0b4f1b6">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28d8a856a6f24cafc8a0585d39ae6132"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9DD2AF-AC00-4FA1-81CB-14781AEA0516}"/>
</file>

<file path=customXml/itemProps2.xml><?xml version="1.0" encoding="utf-8"?>
<ds:datastoreItem xmlns:ds="http://schemas.openxmlformats.org/officeDocument/2006/customXml" ds:itemID="{A4B9B0F3-F2EC-4645-A498-8DD3BF8F5E79}"/>
</file>

<file path=customXml/itemProps3.xml><?xml version="1.0" encoding="utf-8"?>
<ds:datastoreItem xmlns:ds="http://schemas.openxmlformats.org/officeDocument/2006/customXml" ds:itemID="{33B022A3-EA19-4A35-A5D6-236D74F218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mazep</dc:creator>
  <cp:keywords/>
  <dc:description/>
  <cp:lastModifiedBy>Hidde Drees</cp:lastModifiedBy>
  <cp:revision/>
  <dcterms:created xsi:type="dcterms:W3CDTF">2022-03-07T18:03:47Z</dcterms:created>
  <dcterms:modified xsi:type="dcterms:W3CDTF">2022-06-13T07:12:04Z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0x010100190E0F84B6F8354E9DDA722086E0F846</vt:lpwstr>
  </property>
</Properties>
</file>