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codeName="ThisWorkbook" defaultThemeVersion="166925"/>
  <mc:AlternateContent xmlns:mc="http://schemas.openxmlformats.org/markup-compatibility/2006">
    <mc:Choice Requires="x15">
      <x15ac:absPath xmlns:x15ac="http://schemas.microsoft.com/office/spreadsheetml/2010/11/ac" url="G:\Mijn Drive\Bijleveld Advies\Haarlemmermeer\"/>
    </mc:Choice>
  </mc:AlternateContent>
  <xr:revisionPtr revIDLastSave="0" documentId="13_ncr:1_{77A6E2AC-2139-4C83-BD9C-59080960FF13}" xr6:coauthVersionLast="47" xr6:coauthVersionMax="47" xr10:uidLastSave="{00000000-0000-0000-0000-000000000000}"/>
  <workbookProtection workbookAlgorithmName="SHA-512" workbookHashValue="zqWeAowJkV6PIsNLPzRn5MagiixcdyNRTSVMJLHWwV+Yk4qb6dNV7W1FPWEA4bgjiSYDB7BAQjna1fAX3vckdA==" workbookSaltValue="K3v6hEshWXiZcJcqXWcyxw==" workbookSpinCount="100000" lockStructure="1"/>
  <bookViews>
    <workbookView xWindow="-96" yWindow="-96" windowWidth="23232" windowHeight="12552" tabRatio="855" xr2:uid="{DEC89382-DB95-46DD-83DE-9C99EBC2AA45}"/>
  </bookViews>
  <sheets>
    <sheet name="Versiebeheer" sheetId="27" r:id="rId1"/>
    <sheet name="Algemene instructie" sheetId="119" r:id="rId2"/>
    <sheet name="Invulinstructie per vraag" sheetId="118" r:id="rId3"/>
    <sheet name="Verzamelblad" sheetId="59" r:id="rId4"/>
    <sheet name="Lijsten" sheetId="55" state="hidden" r:id="rId5"/>
    <sheet name="Gezinshuis 1" sheetId="56" r:id="rId6"/>
    <sheet name="Gezinshuis 2" sheetId="120" r:id="rId7"/>
    <sheet name="Gezinshuis 3" sheetId="121" r:id="rId8"/>
    <sheet name="Gezinshuis 4" sheetId="122" r:id="rId9"/>
    <sheet name="Gezinshuis 5" sheetId="123" r:id="rId10"/>
    <sheet name="Gezinshuis 6" sheetId="124" r:id="rId11"/>
    <sheet name="Gezinshuis 7" sheetId="125" r:id="rId12"/>
    <sheet name="Gezinshuis 8" sheetId="126" r:id="rId13"/>
    <sheet name="Gezinshuis 9" sheetId="127" r:id="rId14"/>
    <sheet name="Gezinshuis 10" sheetId="128" r:id="rId15"/>
    <sheet name="Gezinshuis 11" sheetId="129" r:id="rId16"/>
    <sheet name="Gezinshuis 12" sheetId="130" r:id="rId17"/>
    <sheet name="Gezinshuis 13" sheetId="131" r:id="rId18"/>
    <sheet name="Gezinshuis 14" sheetId="132" r:id="rId19"/>
    <sheet name="Gezinshuis 15" sheetId="133" r:id="rId20"/>
    <sheet name="Gezinshuis 16" sheetId="134" r:id="rId21"/>
    <sheet name="Gezinshuis 17" sheetId="135" r:id="rId22"/>
    <sheet name="Gezinshuis 18" sheetId="136" r:id="rId23"/>
    <sheet name="Gezinshuis 19" sheetId="137" r:id="rId24"/>
    <sheet name="Gezinshuis 20" sheetId="138" r:id="rId25"/>
    <sheet name="Gezinshuis 21" sheetId="139" r:id="rId26"/>
    <sheet name="Gezinshuis 22" sheetId="140" r:id="rId27"/>
    <sheet name="Gezinshuis 23" sheetId="141" r:id="rId28"/>
    <sheet name="Gezinshuis 24" sheetId="142" r:id="rId29"/>
    <sheet name="Gezinshuis 25" sheetId="143" r:id="rId30"/>
    <sheet name="Gezinshuis 26" sheetId="144" r:id="rId31"/>
    <sheet name="Gezinshuis 27" sheetId="145" r:id="rId32"/>
    <sheet name="Gezinshuis 28" sheetId="146" r:id="rId33"/>
    <sheet name="Gezinshuis 29" sheetId="147" r:id="rId34"/>
    <sheet name="Gezinshuis 30" sheetId="148" r:id="rId35"/>
    <sheet name="Gezinshuis 31" sheetId="149" r:id="rId36"/>
    <sheet name="Gezinshuis 32" sheetId="150" r:id="rId37"/>
    <sheet name="Gezinshuis 33" sheetId="151" r:id="rId38"/>
    <sheet name="Gezinshuis 34" sheetId="152" r:id="rId39"/>
    <sheet name="Gezinshuis 35" sheetId="153" r:id="rId40"/>
    <sheet name="Gezinshuis 36" sheetId="154" r:id="rId41"/>
    <sheet name="Gezinshuis 37" sheetId="155" r:id="rId42"/>
    <sheet name="Gezinshuis 38" sheetId="156" r:id="rId43"/>
    <sheet name="Gezinshuis 39" sheetId="157" r:id="rId44"/>
    <sheet name="Gezinshuis 40" sheetId="158" r:id="rId45"/>
    <sheet name="Gezinshuis 41" sheetId="159" r:id="rId46"/>
    <sheet name="Gezinshuis 42" sheetId="160" r:id="rId47"/>
    <sheet name="Gezinshuis 43" sheetId="161" r:id="rId48"/>
    <sheet name="Gezinshuis 44" sheetId="162" r:id="rId49"/>
    <sheet name="Gezinshuis 45" sheetId="163" r:id="rId50"/>
    <sheet name="Gezinshuis 46" sheetId="164" r:id="rId51"/>
    <sheet name="Gezinshuis 47" sheetId="165" r:id="rId52"/>
    <sheet name="Gezinshuis 48" sheetId="166" r:id="rId53"/>
    <sheet name="Gezinshuis 49" sheetId="167" r:id="rId54"/>
    <sheet name="Gezinshuis 50" sheetId="168" r:id="rId55"/>
  </sheets>
  <externalReferences>
    <externalReference r:id="rId56"/>
  </externalReferences>
  <definedNames>
    <definedName name="bez">Lijsten!$L$3:$L$793</definedName>
    <definedName name="bezetting">[1]Lijsten!$D$3:$D$18</definedName>
    <definedName name="cap">Lijsten!$K$3:$K$109</definedName>
    <definedName name="dag">Lijsten!$A$3:$A$9</definedName>
    <definedName name="ja">Lijsten!$N$2:$N$4</definedName>
    <definedName name="nacht">Lijsten!$J$3:$J$5</definedName>
    <definedName name="type">Lijsten!$C$2:$C$3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5" i="168" l="1"/>
  <c r="D11" i="168"/>
  <c r="E8" i="168" s="1"/>
  <c r="C15" i="167"/>
  <c r="D11" i="167"/>
  <c r="E8" i="167"/>
  <c r="C15" i="166"/>
  <c r="D11" i="166"/>
  <c r="E8" i="166" s="1"/>
  <c r="C15" i="165"/>
  <c r="D11" i="165"/>
  <c r="E8" i="165"/>
  <c r="C15" i="164"/>
  <c r="D11" i="164"/>
  <c r="E8" i="164"/>
  <c r="C15" i="163"/>
  <c r="D11" i="163"/>
  <c r="E8" i="163"/>
  <c r="C15" i="162"/>
  <c r="D11" i="162"/>
  <c r="E8" i="162" s="1"/>
  <c r="C15" i="161"/>
  <c r="D11" i="161"/>
  <c r="E8" i="161"/>
  <c r="C15" i="160"/>
  <c r="D11" i="160"/>
  <c r="E8" i="160" s="1"/>
  <c r="C15" i="159"/>
  <c r="D11" i="159"/>
  <c r="E8" i="159"/>
  <c r="C15" i="158"/>
  <c r="D11" i="158"/>
  <c r="E8" i="158" s="1"/>
  <c r="C15" i="157"/>
  <c r="D11" i="157"/>
  <c r="E8" i="157"/>
  <c r="C15" i="156"/>
  <c r="D11" i="156"/>
  <c r="E8" i="156"/>
  <c r="C15" i="155"/>
  <c r="D11" i="155"/>
  <c r="E8" i="155"/>
  <c r="C15" i="154"/>
  <c r="D11" i="154"/>
  <c r="E8" i="154" s="1"/>
  <c r="C15" i="153"/>
  <c r="D11" i="153"/>
  <c r="E8" i="153"/>
  <c r="C15" i="152"/>
  <c r="D11" i="152"/>
  <c r="E8" i="152" s="1"/>
  <c r="C15" i="151"/>
  <c r="D11" i="151"/>
  <c r="E8" i="151"/>
  <c r="C15" i="150"/>
  <c r="D11" i="150"/>
  <c r="E8" i="150" s="1"/>
  <c r="C15" i="149"/>
  <c r="D11" i="149"/>
  <c r="E8" i="149"/>
  <c r="C15" i="148"/>
  <c r="D11" i="148"/>
  <c r="E8" i="148"/>
  <c r="C15" i="147"/>
  <c r="D11" i="147"/>
  <c r="E8" i="147"/>
  <c r="C15" i="146"/>
  <c r="D11" i="146"/>
  <c r="E8" i="146" s="1"/>
  <c r="C15" i="145"/>
  <c r="D11" i="145"/>
  <c r="E8" i="145"/>
  <c r="C15" i="144"/>
  <c r="D11" i="144"/>
  <c r="E8" i="144" s="1"/>
  <c r="C15" i="143"/>
  <c r="D11" i="143"/>
  <c r="E8" i="143"/>
  <c r="C15" i="142"/>
  <c r="D11" i="142"/>
  <c r="E8" i="142" s="1"/>
  <c r="C15" i="141"/>
  <c r="D11" i="141"/>
  <c r="E8" i="141"/>
  <c r="C15" i="140"/>
  <c r="D11" i="140"/>
  <c r="E8" i="140"/>
  <c r="C15" i="139"/>
  <c r="D11" i="139"/>
  <c r="E8" i="139"/>
  <c r="C9" i="118" l="1"/>
  <c r="C10" i="118"/>
  <c r="C11" i="118"/>
  <c r="C12" i="118"/>
  <c r="C8" i="118"/>
  <c r="B53" i="59"/>
  <c r="B54" i="59"/>
  <c r="B7" i="59"/>
  <c r="B8" i="59"/>
  <c r="B9" i="59"/>
  <c r="B10" i="59"/>
  <c r="B11" i="59"/>
  <c r="B12" i="59"/>
  <c r="B13" i="59"/>
  <c r="B14" i="59"/>
  <c r="B15" i="59"/>
  <c r="B16" i="59"/>
  <c r="B17" i="59"/>
  <c r="B18" i="59"/>
  <c r="B19" i="59"/>
  <c r="B20" i="59"/>
  <c r="B21" i="59"/>
  <c r="B22" i="59"/>
  <c r="B23" i="59"/>
  <c r="B24" i="59"/>
  <c r="B25" i="59"/>
  <c r="B26" i="59"/>
  <c r="B27" i="59"/>
  <c r="B28" i="59"/>
  <c r="B29" i="59"/>
  <c r="B30" i="59"/>
  <c r="B31" i="59"/>
  <c r="B32" i="59"/>
  <c r="B33" i="59"/>
  <c r="B34" i="59"/>
  <c r="B35" i="59"/>
  <c r="B36" i="59"/>
  <c r="B37" i="59"/>
  <c r="B38" i="59"/>
  <c r="B39" i="59"/>
  <c r="B40" i="59"/>
  <c r="B41" i="59"/>
  <c r="B42" i="59"/>
  <c r="B43" i="59"/>
  <c r="B44" i="59"/>
  <c r="B45" i="59"/>
  <c r="B46" i="59"/>
  <c r="B47" i="59"/>
  <c r="B48" i="59"/>
  <c r="B49" i="59"/>
  <c r="B50" i="59"/>
  <c r="B51" i="59"/>
  <c r="B52" i="59"/>
  <c r="G24" i="59" a="1"/>
  <c r="G15" i="59" a="1"/>
  <c r="F38" i="59" a="1"/>
  <c r="D34" i="59" a="1"/>
  <c r="G14" i="59" a="1"/>
  <c r="D14" i="59" a="1"/>
  <c r="D27" i="59" a="1"/>
  <c r="D36" i="59" a="1"/>
  <c r="C32" i="59" a="1"/>
  <c r="C37" i="59" a="1"/>
  <c r="D49" i="59" a="1"/>
  <c r="G36" i="59" a="1"/>
  <c r="C11" i="59" a="1"/>
  <c r="C53" i="59" a="1"/>
  <c r="E21" i="59" a="1"/>
  <c r="D19" i="59" a="1"/>
  <c r="C51" i="59" a="1"/>
  <c r="E27" i="59" a="1"/>
  <c r="E18" i="59" a="1"/>
  <c r="F20" i="59" a="1"/>
  <c r="F40" i="59" a="1"/>
  <c r="E33" i="59" a="1"/>
  <c r="G7" i="59" a="1"/>
  <c r="F45" i="59" a="1"/>
  <c r="C34" i="59" a="1"/>
  <c r="E8" i="59" a="1"/>
  <c r="E42" i="59" a="1"/>
  <c r="G23" i="59" a="1"/>
  <c r="C40" i="59" a="1"/>
  <c r="C25" i="59" a="1"/>
  <c r="C31" i="59" a="1"/>
  <c r="F36" i="59" a="1"/>
  <c r="E14" i="59" a="1"/>
  <c r="F48" i="59" a="1"/>
  <c r="G27" i="59" a="1"/>
  <c r="D25" i="59" a="1"/>
  <c r="C30" i="59" a="1"/>
  <c r="C21" i="59" a="1"/>
  <c r="F29" i="59" a="1"/>
  <c r="D51" i="59" a="1"/>
  <c r="C20" i="59" a="1"/>
  <c r="D10" i="59" a="1"/>
  <c r="E44" i="59" a="1"/>
  <c r="F52" i="59" a="1"/>
  <c r="G42" i="59" a="1"/>
  <c r="F18" i="59" a="1"/>
  <c r="D38" i="59" a="1"/>
  <c r="C42" i="59" a="1"/>
  <c r="E30" i="59" a="1"/>
  <c r="F54" i="59" a="1"/>
  <c r="E37" i="59" a="1"/>
  <c r="F19" i="59" a="1"/>
  <c r="F22" i="59" a="1"/>
  <c r="G32" i="59" a="1"/>
  <c r="C7" i="59" a="1"/>
  <c r="D40" i="59" a="1"/>
  <c r="D21" i="59" a="1"/>
  <c r="G38" i="59" a="1"/>
  <c r="D20" i="59" a="1"/>
  <c r="G37" i="59" a="1"/>
  <c r="E39" i="59" a="1"/>
  <c r="F21" i="59" a="1"/>
  <c r="E38" i="59" a="1"/>
  <c r="D13" i="59" a="1"/>
  <c r="E45" i="59" a="1"/>
  <c r="D44" i="59" a="1"/>
  <c r="D30" i="59" a="1"/>
  <c r="D23" i="59" a="1"/>
  <c r="F50" i="59" a="1"/>
  <c r="E50" i="59" a="1"/>
  <c r="E29" i="59" a="1"/>
  <c r="G39" i="59" a="1"/>
  <c r="E34" i="59" a="1"/>
  <c r="C28" i="59" a="1"/>
  <c r="C9" i="59" a="1"/>
  <c r="E35" i="59" a="1"/>
  <c r="G9" i="59" a="1"/>
  <c r="F46" i="59" a="1"/>
  <c r="D32" i="59" a="1"/>
  <c r="E25" i="59" a="1"/>
  <c r="E16" i="59" a="1"/>
  <c r="F51" i="59" a="1"/>
  <c r="D35" i="59" a="1"/>
  <c r="E53" i="59" a="1"/>
  <c r="F44" i="59" a="1"/>
  <c r="C29" i="59" a="1"/>
  <c r="E47" i="59" a="1"/>
  <c r="F49" i="59" a="1"/>
  <c r="E24" i="59" a="1"/>
  <c r="C48" i="59" a="1"/>
  <c r="F27" i="59" a="1"/>
  <c r="G53" i="59" a="1"/>
  <c r="C38" i="59" a="1"/>
  <c r="D15" i="59" a="1"/>
  <c r="F25" i="59" a="1"/>
  <c r="C45" i="59" a="1"/>
  <c r="C44" i="59" a="1"/>
  <c r="G35" i="59" a="1"/>
  <c r="E32" i="59" a="1"/>
  <c r="G44" i="59" a="1"/>
  <c r="C41" i="59" a="1"/>
  <c r="D47" i="59" a="1"/>
  <c r="C8" i="59" a="1"/>
  <c r="G50" i="59" a="1"/>
  <c r="G43" i="59" a="1"/>
  <c r="C39" i="59" a="1"/>
  <c r="F26" i="59" a="1"/>
  <c r="C16" i="59" a="1"/>
  <c r="F8" i="59" a="1"/>
  <c r="D18" i="59" a="1"/>
  <c r="G29" i="59" a="1"/>
  <c r="E26" i="59" a="1"/>
  <c r="E9" i="59" a="1"/>
  <c r="E31" i="59" a="1"/>
  <c r="F31" i="59" a="1"/>
  <c r="C13" i="59" a="1"/>
  <c r="C19" i="59" a="1"/>
  <c r="C47" i="59" a="1"/>
  <c r="G40" i="59" a="1"/>
  <c r="D28" i="59" a="1"/>
  <c r="D52" i="59" a="1"/>
  <c r="D46" i="59" a="1"/>
  <c r="G30" i="59" a="1"/>
  <c r="G21" i="59" a="1"/>
  <c r="F30" i="59" a="1"/>
  <c r="E52" i="59" a="1"/>
  <c r="G11" i="59" a="1"/>
  <c r="F14" i="59" a="1"/>
  <c r="C10" i="59" a="1"/>
  <c r="G52" i="59" a="1"/>
  <c r="C27" i="59" a="1"/>
  <c r="F43" i="59" a="1"/>
  <c r="F17" i="59" a="1"/>
  <c r="D53" i="59" a="1"/>
  <c r="D50" i="59" a="1"/>
  <c r="E43" i="59" a="1"/>
  <c r="F34" i="59" a="1"/>
  <c r="D31" i="59" a="1"/>
  <c r="C6" i="59" a="1"/>
  <c r="E49" i="59" a="1"/>
  <c r="D22" i="59" a="1"/>
  <c r="E7" i="59" a="1"/>
  <c r="C50" i="59" a="1"/>
  <c r="C33" i="59" a="1"/>
  <c r="C35" i="59" a="1"/>
  <c r="E13" i="59" a="1"/>
  <c r="D12" i="59" a="1"/>
  <c r="C23" i="59" a="1"/>
  <c r="G18" i="59" a="1"/>
  <c r="D42" i="59" a="1"/>
  <c r="D9" i="59" a="1"/>
  <c r="E48" i="59" a="1"/>
  <c r="D6" i="59" a="1"/>
  <c r="F7" i="59" a="1"/>
  <c r="C49" i="59" a="1"/>
  <c r="F13" i="59" a="1"/>
  <c r="D7" i="59" a="1"/>
  <c r="F35" i="59" a="1"/>
  <c r="E36" i="59" a="1"/>
  <c r="F32" i="59" a="1"/>
  <c r="E23" i="59" a="1"/>
  <c r="E20" i="59" a="1"/>
  <c r="C52" i="59" a="1"/>
  <c r="F53" i="59" a="1"/>
  <c r="F23" i="59" a="1"/>
  <c r="G19" i="59" a="1"/>
  <c r="C46" i="59" a="1"/>
  <c r="D45" i="59" a="1"/>
  <c r="F10" i="59" a="1"/>
  <c r="D24" i="59" a="1"/>
  <c r="C36" i="59" a="1"/>
  <c r="E10" i="59" a="1"/>
  <c r="G47" i="59" a="1"/>
  <c r="D33" i="59" a="1"/>
  <c r="E6" i="59" a="1"/>
  <c r="F16" i="59" a="1"/>
  <c r="E15" i="59" a="1"/>
  <c r="F15" i="59" a="1"/>
  <c r="E28" i="59" a="1"/>
  <c r="F41" i="59" a="1"/>
  <c r="G17" i="59" a="1"/>
  <c r="F39" i="59" a="1"/>
  <c r="G10" i="59" a="1"/>
  <c r="G48" i="59" a="1"/>
  <c r="G51" i="59" a="1"/>
  <c r="F28" i="59" a="1"/>
  <c r="C12" i="59" a="1"/>
  <c r="G54" i="59" a="1"/>
  <c r="F12" i="59" a="1"/>
  <c r="G12" i="59" a="1"/>
  <c r="F11" i="59" a="1"/>
  <c r="D17" i="59" a="1"/>
  <c r="D54" i="59" a="1"/>
  <c r="D8" i="59" a="1"/>
  <c r="F47" i="59" a="1"/>
  <c r="E11" i="59" a="1"/>
  <c r="G45" i="59" a="1"/>
  <c r="D41" i="59" a="1"/>
  <c r="C24" i="59" a="1"/>
  <c r="C14" i="59" a="1"/>
  <c r="G46" i="59" a="1"/>
  <c r="C17" i="59" a="1"/>
  <c r="G16" i="59" a="1"/>
  <c r="G13" i="59" a="1"/>
  <c r="G25" i="59" a="1"/>
  <c r="F9" i="59" a="1"/>
  <c r="C43" i="59" a="1"/>
  <c r="E40" i="59" a="1"/>
  <c r="E22" i="59" a="1"/>
  <c r="C22" i="59" a="1"/>
  <c r="G41" i="59" a="1"/>
  <c r="G34" i="59" a="1"/>
  <c r="G8" i="59" a="1"/>
  <c r="E51" i="59" a="1"/>
  <c r="E54" i="59" a="1"/>
  <c r="D39" i="59" a="1"/>
  <c r="F24" i="59" a="1"/>
  <c r="E41" i="59" a="1"/>
  <c r="D29" i="59" a="1"/>
  <c r="D48" i="59" a="1"/>
  <c r="D11" i="59" a="1"/>
  <c r="F33" i="59" a="1"/>
  <c r="F6" i="59" a="1"/>
  <c r="G20" i="59" a="1"/>
  <c r="D16" i="59" a="1"/>
  <c r="E12" i="59" a="1"/>
  <c r="F37" i="59" a="1"/>
  <c r="C54" i="59" a="1"/>
  <c r="E17" i="59" a="1"/>
  <c r="C18" i="59" a="1"/>
  <c r="C15" i="59" a="1"/>
  <c r="D26" i="59" a="1"/>
  <c r="E46" i="59" a="1"/>
  <c r="C26" i="59" a="1"/>
  <c r="G33" i="59" a="1"/>
  <c r="G22" i="59" a="1"/>
  <c r="D37" i="59" a="1"/>
  <c r="E19" i="59" a="1"/>
  <c r="D43" i="59" a="1"/>
  <c r="G26" i="59" a="1"/>
  <c r="G31" i="59" a="1"/>
  <c r="G49" i="59" a="1"/>
  <c r="G28" i="59" a="1"/>
  <c r="F42" i="59" a="1"/>
  <c r="D46" i="59" l="1"/>
  <c r="E32" i="59"/>
  <c r="D13" i="59"/>
  <c r="D49" i="59"/>
  <c r="C45" i="59"/>
  <c r="F37" i="59"/>
  <c r="E34" i="59"/>
  <c r="D33" i="59"/>
  <c r="D32" i="59"/>
  <c r="C29" i="59"/>
  <c r="G23" i="59"/>
  <c r="F22" i="59"/>
  <c r="D21" i="59"/>
  <c r="F16" i="59"/>
  <c r="D11" i="59"/>
  <c r="E52" i="59"/>
  <c r="D51" i="59"/>
  <c r="D50" i="59"/>
  <c r="C47" i="59"/>
  <c r="G41" i="59"/>
  <c r="F40" i="59"/>
  <c r="F39" i="59"/>
  <c r="E36" i="59"/>
  <c r="D35" i="59"/>
  <c r="D34" i="59"/>
  <c r="C31" i="59"/>
  <c r="G25" i="59"/>
  <c r="F24" i="59"/>
  <c r="F23" i="59"/>
  <c r="F14" i="59"/>
  <c r="D9" i="59"/>
  <c r="F52" i="59"/>
  <c r="C43" i="59"/>
  <c r="G37" i="59"/>
  <c r="D30" i="59"/>
  <c r="F53" i="59"/>
  <c r="E50" i="59"/>
  <c r="D53" i="59"/>
  <c r="F41" i="59"/>
  <c r="D36" i="59"/>
  <c r="F26" i="59"/>
  <c r="D7" i="59"/>
  <c r="D54" i="59"/>
  <c r="C51" i="59"/>
  <c r="G45" i="59"/>
  <c r="F44" i="59"/>
  <c r="F43" i="59"/>
  <c r="E40" i="59"/>
  <c r="D39" i="59"/>
  <c r="D38" i="59"/>
  <c r="C35" i="59"/>
  <c r="G29" i="59"/>
  <c r="F28" i="59"/>
  <c r="F27" i="59"/>
  <c r="E24" i="59"/>
  <c r="D23" i="59"/>
  <c r="F10" i="59"/>
  <c r="G53" i="59"/>
  <c r="D47" i="59"/>
  <c r="F35" i="59"/>
  <c r="D31" i="59"/>
  <c r="F18" i="59"/>
  <c r="F54" i="59"/>
  <c r="D48" i="59"/>
  <c r="D52" i="59"/>
  <c r="F42" i="59"/>
  <c r="E38" i="59"/>
  <c r="G27" i="59"/>
  <c r="F25" i="59"/>
  <c r="F19" i="59"/>
  <c r="C53" i="59"/>
  <c r="G47" i="59"/>
  <c r="F46" i="59"/>
  <c r="F45" i="59"/>
  <c r="E42" i="59"/>
  <c r="D41" i="59"/>
  <c r="D40" i="59"/>
  <c r="C37" i="59"/>
  <c r="G31" i="59"/>
  <c r="F30" i="59"/>
  <c r="F29" i="59"/>
  <c r="E26" i="59"/>
  <c r="D25" i="59"/>
  <c r="D24" i="59"/>
  <c r="F20" i="59"/>
  <c r="D19" i="59"/>
  <c r="F8" i="59"/>
  <c r="F51" i="59"/>
  <c r="F38" i="59"/>
  <c r="C49" i="59"/>
  <c r="D37" i="59"/>
  <c r="F12" i="59"/>
  <c r="G49" i="59"/>
  <c r="F48" i="59"/>
  <c r="F47" i="59"/>
  <c r="E44" i="59"/>
  <c r="D43" i="59"/>
  <c r="D42" i="59"/>
  <c r="C39" i="59"/>
  <c r="G33" i="59"/>
  <c r="F32" i="59"/>
  <c r="F31" i="59"/>
  <c r="E28" i="59"/>
  <c r="D27" i="59"/>
  <c r="D26" i="59"/>
  <c r="C23" i="59"/>
  <c r="D17" i="59"/>
  <c r="F6" i="59"/>
  <c r="E48" i="59"/>
  <c r="F36" i="59"/>
  <c r="C27" i="59"/>
  <c r="G39" i="59"/>
  <c r="E54" i="59"/>
  <c r="G43" i="59"/>
  <c r="C33" i="59"/>
  <c r="D22" i="59"/>
  <c r="G51" i="59"/>
  <c r="F50" i="59"/>
  <c r="F49" i="59"/>
  <c r="E46" i="59"/>
  <c r="D45" i="59"/>
  <c r="D44" i="59"/>
  <c r="C41" i="59"/>
  <c r="G35" i="59"/>
  <c r="F34" i="59"/>
  <c r="F33" i="59"/>
  <c r="E30" i="59"/>
  <c r="D29" i="59"/>
  <c r="D28" i="59"/>
  <c r="C25" i="59"/>
  <c r="F21" i="59"/>
  <c r="D20" i="59"/>
  <c r="D15" i="59"/>
  <c r="E12" i="59"/>
  <c r="C11" i="59"/>
  <c r="E10" i="59"/>
  <c r="G9" i="59"/>
  <c r="C9" i="59"/>
  <c r="E8" i="59"/>
  <c r="G7" i="59"/>
  <c r="C7" i="59"/>
  <c r="E6" i="59"/>
  <c r="E22" i="59"/>
  <c r="G21" i="59"/>
  <c r="C21" i="59"/>
  <c r="E20" i="59"/>
  <c r="G19" i="59"/>
  <c r="C19" i="59"/>
  <c r="E18" i="59"/>
  <c r="G17" i="59"/>
  <c r="C17" i="59"/>
  <c r="E16" i="59"/>
  <c r="G15" i="59"/>
  <c r="C15" i="59"/>
  <c r="E14" i="59"/>
  <c r="G13" i="59"/>
  <c r="C13" i="59"/>
  <c r="G11" i="59"/>
  <c r="D16" i="59"/>
  <c r="D10" i="59"/>
  <c r="F9" i="59"/>
  <c r="D8" i="59"/>
  <c r="F7" i="59"/>
  <c r="D6" i="59"/>
  <c r="D18" i="59"/>
  <c r="F17" i="59"/>
  <c r="F15" i="59"/>
  <c r="D14" i="59"/>
  <c r="F13" i="59"/>
  <c r="D12" i="59"/>
  <c r="F11" i="59"/>
  <c r="G54" i="59"/>
  <c r="C54" i="59"/>
  <c r="E53" i="59"/>
  <c r="G52" i="59"/>
  <c r="C52" i="59"/>
  <c r="E51" i="59"/>
  <c r="G50" i="59"/>
  <c r="C50" i="59"/>
  <c r="E49" i="59"/>
  <c r="G48" i="59"/>
  <c r="C48" i="59"/>
  <c r="E47" i="59"/>
  <c r="G46" i="59"/>
  <c r="C46" i="59"/>
  <c r="E45" i="59"/>
  <c r="G44" i="59"/>
  <c r="C44" i="59"/>
  <c r="E43" i="59"/>
  <c r="G42" i="59"/>
  <c r="C42" i="59"/>
  <c r="E41" i="59"/>
  <c r="G40" i="59"/>
  <c r="C40" i="59"/>
  <c r="E39" i="59"/>
  <c r="G38" i="59"/>
  <c r="C38" i="59"/>
  <c r="E37" i="59"/>
  <c r="G36" i="59"/>
  <c r="C36" i="59"/>
  <c r="E35" i="59"/>
  <c r="G34" i="59"/>
  <c r="C34" i="59"/>
  <c r="E33" i="59"/>
  <c r="G32" i="59"/>
  <c r="C32" i="59"/>
  <c r="E31" i="59"/>
  <c r="G30" i="59"/>
  <c r="C30" i="59"/>
  <c r="E29" i="59"/>
  <c r="G28" i="59"/>
  <c r="C28" i="59"/>
  <c r="E27" i="59"/>
  <c r="G26" i="59"/>
  <c r="C26" i="59"/>
  <c r="E25" i="59"/>
  <c r="G24" i="59"/>
  <c r="C24" i="59"/>
  <c r="E23" i="59"/>
  <c r="G22" i="59"/>
  <c r="C22" i="59"/>
  <c r="E21" i="59"/>
  <c r="G20" i="59"/>
  <c r="C20" i="59"/>
  <c r="E19" i="59"/>
  <c r="G18" i="59"/>
  <c r="C18" i="59"/>
  <c r="E17" i="59"/>
  <c r="G16" i="59"/>
  <c r="C16" i="59"/>
  <c r="E15" i="59"/>
  <c r="G14" i="59"/>
  <c r="C14" i="59"/>
  <c r="E13" i="59"/>
  <c r="G12" i="59"/>
  <c r="C12" i="59"/>
  <c r="E11" i="59"/>
  <c r="G10" i="59"/>
  <c r="C10" i="59"/>
  <c r="E9" i="59"/>
  <c r="G8" i="59"/>
  <c r="C8" i="59"/>
  <c r="E7" i="59"/>
  <c r="C6" i="59"/>
  <c r="I20" i="59" l="1"/>
  <c r="H20" i="59"/>
  <c r="I36" i="59"/>
  <c r="H36" i="59"/>
  <c r="I52" i="59"/>
  <c r="H52" i="59"/>
  <c r="H31" i="59"/>
  <c r="I31" i="59"/>
  <c r="H14" i="59"/>
  <c r="I14" i="59"/>
  <c r="I30" i="59"/>
  <c r="H30" i="59"/>
  <c r="I46" i="59"/>
  <c r="H46" i="59"/>
  <c r="H47" i="59"/>
  <c r="I47" i="59"/>
  <c r="H10" i="59"/>
  <c r="I10" i="59"/>
  <c r="I26" i="59"/>
  <c r="H26" i="59"/>
  <c r="I42" i="59"/>
  <c r="H42" i="59"/>
  <c r="H11" i="59"/>
  <c r="I11" i="59"/>
  <c r="H17" i="59"/>
  <c r="I17" i="59"/>
  <c r="H16" i="59"/>
  <c r="I16" i="59"/>
  <c r="I32" i="59"/>
  <c r="H32" i="59"/>
  <c r="I48" i="59"/>
  <c r="H48" i="59"/>
  <c r="H51" i="59"/>
  <c r="I51" i="59"/>
  <c r="H49" i="59"/>
  <c r="I49" i="59"/>
  <c r="H45" i="59"/>
  <c r="I45" i="59"/>
  <c r="I22" i="59"/>
  <c r="H22" i="59"/>
  <c r="I38" i="59"/>
  <c r="H38" i="59"/>
  <c r="I54" i="59"/>
  <c r="H54" i="59"/>
  <c r="H13" i="59"/>
  <c r="I13" i="59"/>
  <c r="I7" i="59"/>
  <c r="H7" i="59"/>
  <c r="H35" i="59"/>
  <c r="I35" i="59"/>
  <c r="I33" i="59"/>
  <c r="H33" i="59"/>
  <c r="I27" i="59"/>
  <c r="H27" i="59"/>
  <c r="H29" i="59"/>
  <c r="I29" i="59"/>
  <c r="I41" i="59"/>
  <c r="H41" i="59"/>
  <c r="H12" i="59"/>
  <c r="I12" i="59"/>
  <c r="I28" i="59"/>
  <c r="H28" i="59"/>
  <c r="I44" i="59"/>
  <c r="H44" i="59"/>
  <c r="I19" i="59"/>
  <c r="H19" i="59"/>
  <c r="I25" i="59"/>
  <c r="H25" i="59"/>
  <c r="H23" i="59"/>
  <c r="I23" i="59"/>
  <c r="H18" i="59"/>
  <c r="I18" i="59"/>
  <c r="I34" i="59"/>
  <c r="H34" i="59"/>
  <c r="I50" i="59"/>
  <c r="H50" i="59"/>
  <c r="I43" i="59"/>
  <c r="H43" i="59"/>
  <c r="H53" i="59"/>
  <c r="I53" i="59"/>
  <c r="H37" i="59"/>
  <c r="I37" i="59"/>
  <c r="H21" i="59"/>
  <c r="I21" i="59"/>
  <c r="H39" i="59"/>
  <c r="I39" i="59"/>
  <c r="H8" i="59"/>
  <c r="I8" i="59"/>
  <c r="I24" i="59"/>
  <c r="H24" i="59"/>
  <c r="I40" i="59"/>
  <c r="H40" i="59"/>
  <c r="I15" i="59"/>
  <c r="H15" i="59"/>
  <c r="H9" i="59"/>
  <c r="I9" i="59"/>
  <c r="D11" i="138" l="1"/>
  <c r="E8" i="138" s="1"/>
  <c r="C15" i="138" s="1"/>
  <c r="D11" i="137"/>
  <c r="E8" i="137" s="1"/>
  <c r="C15" i="137" s="1"/>
  <c r="D11" i="136"/>
  <c r="E8" i="136" s="1"/>
  <c r="C15" i="136" s="1"/>
  <c r="D11" i="135"/>
  <c r="E8" i="135"/>
  <c r="C15" i="135" s="1"/>
  <c r="D11" i="134"/>
  <c r="E8" i="134" s="1"/>
  <c r="C15" i="134" s="1"/>
  <c r="D11" i="133"/>
  <c r="E8" i="133" s="1"/>
  <c r="C15" i="133" s="1"/>
  <c r="D11" i="132"/>
  <c r="E8" i="132" s="1"/>
  <c r="C15" i="132" s="1"/>
  <c r="D11" i="131"/>
  <c r="E8" i="131" s="1"/>
  <c r="C15" i="131" s="1"/>
  <c r="D11" i="130"/>
  <c r="E8" i="130" s="1"/>
  <c r="C15" i="130" s="1"/>
  <c r="D11" i="129"/>
  <c r="E8" i="129"/>
  <c r="C15" i="129" s="1"/>
  <c r="D11" i="128"/>
  <c r="E8" i="128" s="1"/>
  <c r="C15" i="128" s="1"/>
  <c r="D11" i="127"/>
  <c r="E8" i="127"/>
  <c r="C15" i="127" s="1"/>
  <c r="D11" i="126"/>
  <c r="E8" i="126" s="1"/>
  <c r="C15" i="126" s="1"/>
  <c r="D11" i="125"/>
  <c r="E8" i="125" s="1"/>
  <c r="C15" i="125" s="1"/>
  <c r="D11" i="124"/>
  <c r="E8" i="124" s="1"/>
  <c r="C15" i="124" s="1"/>
  <c r="D11" i="123"/>
  <c r="E8" i="123" s="1"/>
  <c r="C15" i="123" s="1"/>
  <c r="D11" i="122"/>
  <c r="E8" i="122"/>
  <c r="C15" i="122" s="1"/>
  <c r="D11" i="121"/>
  <c r="E8" i="121" s="1"/>
  <c r="C15" i="121" s="1"/>
  <c r="D11" i="120"/>
  <c r="E8" i="120" s="1"/>
  <c r="C7" i="118"/>
  <c r="C6" i="118"/>
  <c r="B7" i="118"/>
  <c r="B8" i="118"/>
  <c r="B9" i="118"/>
  <c r="B10" i="118"/>
  <c r="B11" i="118"/>
  <c r="B12" i="118"/>
  <c r="B6" i="118"/>
  <c r="D11" i="56"/>
  <c r="G6" i="59" a="1"/>
  <c r="G6" i="59" l="1"/>
  <c r="C15" i="120"/>
  <c r="B6" i="59"/>
  <c r="B5" i="59"/>
  <c r="F5" i="59" a="1"/>
  <c r="C5" i="59" a="1"/>
  <c r="D5" i="59" a="1"/>
  <c r="E5" i="59" a="1"/>
  <c r="H6" i="59" l="1"/>
  <c r="I6" i="59"/>
  <c r="D5" i="59"/>
  <c r="E5" i="59"/>
  <c r="C5" i="59"/>
  <c r="F5" i="59"/>
  <c r="E8" i="56"/>
  <c r="G5" i="59" a="1"/>
  <c r="G5" i="59" l="1"/>
  <c r="I5" i="59" s="1"/>
  <c r="C15" i="56"/>
  <c r="H5" i="59"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<sst xmlns="http://schemas.openxmlformats.org/spreadsheetml/2006/main" count="910" uniqueCount="121">
  <si>
    <t>Versiebeheer</t>
  </si>
  <si>
    <t>Gegevens over gezinshuis</t>
  </si>
  <si>
    <t>aantal</t>
  </si>
  <si>
    <t>begeleidingsintensiteit</t>
  </si>
  <si>
    <t>Aantal capaciteitsplaatsen van het gezinshuis</t>
  </si>
  <si>
    <t>Aantal jeugdigen per gezinshuisouder</t>
  </si>
  <si>
    <t>Standaardwaarde 1,0 uur netto per week</t>
  </si>
  <si>
    <t>https://vng.nl/sites/default/files/2021-07/handreiking-tariefstelling-gezinshuiszorg-2021.pdf</t>
  </si>
  <si>
    <t>* Let op. Deze rekentool sluit aan op de Handreiking tariefstelling gezinshuiszorg. Zie voor definities deze handreiking.</t>
  </si>
  <si>
    <t>Extra ondersteuning* (netto uren per jeugdige per week)</t>
  </si>
  <si>
    <t>LTA verblijfszorg</t>
  </si>
  <si>
    <t>Gezinshuis 1</t>
  </si>
  <si>
    <t>Gezinshuis 2</t>
  </si>
  <si>
    <t>Gezinshuis 3</t>
  </si>
  <si>
    <t>Gezinshuis 4</t>
  </si>
  <si>
    <t>Gezinshuis 5</t>
  </si>
  <si>
    <t>Gezinshuis 6</t>
  </si>
  <si>
    <t>Gezinshuis 7</t>
  </si>
  <si>
    <t>Gezinshuis 8</t>
  </si>
  <si>
    <t>Gezinshuis 9</t>
  </si>
  <si>
    <t>Gezinshuis 10</t>
  </si>
  <si>
    <t>Gezinshuis 11</t>
  </si>
  <si>
    <t>Gezinshuis 12</t>
  </si>
  <si>
    <t>Gezinshuis 13</t>
  </si>
  <si>
    <t>Gezinshuis 14</t>
  </si>
  <si>
    <t>Gezinshuis 15</t>
  </si>
  <si>
    <t>Gezinshuis 16</t>
  </si>
  <si>
    <t>Gezinshuis 17</t>
  </si>
  <si>
    <t>Gezinshuis 18</t>
  </si>
  <si>
    <t>Gezinshuis 19</t>
  </si>
  <si>
    <t>Gezinshuis 20</t>
  </si>
  <si>
    <t>Capaciteitsplaatsen</t>
  </si>
  <si>
    <t>Berekende intensiteit</t>
  </si>
  <si>
    <t>Intensiteit</t>
  </si>
  <si>
    <t>Naam gezinshuis</t>
  </si>
  <si>
    <t>breedte</t>
  </si>
  <si>
    <t>gemiddeld</t>
  </si>
  <si>
    <t>ALS.FOUT(ALS(VERGELIJKEN(D7;lijsten!D3:D11;1)&gt;VERGELIJKEN(D7;lijsten!E3:E11;1);"Dit gezinshuis heeft "&amp;INDEX(lijsten!$D$3:$F$11;VERGELIJKEN(D7;lijsten!D3:D11;1);3)&amp;".    Tarief: "&amp;TEKST(INDEX(lijsten!$D$3:$G$11;VERGELIJKEN(D7;lijsten!D3:D11;1);4);"€000,00"););"")</t>
  </si>
  <si>
    <t>Aantal gezinshuisouders (in fte)**</t>
  </si>
  <si>
    <t>** Eén fte gezinshuisouder is een gezinshuisouder die volledig beschikbaar is als gezinshuisouder en géén andere betaalde werkzaamheden heeft dan het gezinhuis.</t>
  </si>
  <si>
    <t>Woon- en verblijfsgroepen (met alle begeleiders in loondienst)</t>
  </si>
  <si>
    <t>Type gezinshuis</t>
  </si>
  <si>
    <t>type</t>
  </si>
  <si>
    <t>Type verblijf</t>
  </si>
  <si>
    <t>Tarief</t>
  </si>
  <si>
    <t>Zorgboerderij</t>
  </si>
  <si>
    <t>Gezinshuis</t>
  </si>
  <si>
    <t>Intensiteit C</t>
  </si>
  <si>
    <t>0,1 t/m 1,2</t>
  </si>
  <si>
    <t>Intensiteit D</t>
  </si>
  <si>
    <t>1,2 t/m 1,9</t>
  </si>
  <si>
    <t>Intensiteit E</t>
  </si>
  <si>
    <t>1,9 t/m 2,5</t>
  </si>
  <si>
    <t>Intensiteit F</t>
  </si>
  <si>
    <t>2,5 t/m 2,9</t>
  </si>
  <si>
    <t>Intensiteit G</t>
  </si>
  <si>
    <t>2,9 t/m 3,4</t>
  </si>
  <si>
    <t>Intensiteit H</t>
  </si>
  <si>
    <t>3,4 t/m 3,8</t>
  </si>
  <si>
    <t>Intensiteit I</t>
  </si>
  <si>
    <t>3,8 t/m 4,1</t>
  </si>
  <si>
    <t>Intensiteit J</t>
  </si>
  <si>
    <t>4,1 t/m 4,6</t>
  </si>
  <si>
    <t>Intensiteit K</t>
  </si>
  <si>
    <t xml:space="preserve">4,6 t/m 6,1 </t>
  </si>
  <si>
    <t>*** Deze vraag heeft geen effect op de inkoop of de intensiteit en dient uitsluitend ter raming van de toekomstige beschikbare capaciteit</t>
  </si>
  <si>
    <t>Inkoop jeugd Haarlemmermeer 2023</t>
  </si>
  <si>
    <t>Jeugzorgregio: Haarlemmermeer</t>
  </si>
  <si>
    <t>Versienummer: 1.0</t>
  </si>
  <si>
    <t>(Deeltijd)pleegzorg</t>
  </si>
  <si>
    <t>Waarvan deel Haarlemmermeer</t>
  </si>
  <si>
    <t>Bepaling begeleidingsintensiteit gezinshuis regio Haarlemmermeer 2023*</t>
  </si>
  <si>
    <t>Welke deel (%) van de jaarcapaciteit zal geschat in 2023 Haarlemmermeerse jeugdigen betreffen?***</t>
  </si>
  <si>
    <t>Datum: 18 mei 2022</t>
  </si>
  <si>
    <t>Toelichting per vraag</t>
  </si>
  <si>
    <t>Toelichting</t>
  </si>
  <si>
    <t>Voor iedere gezinshuis waarnaar de toegang zou kunnen verwijzen, moet een tabblad worden ingevuld</t>
  </si>
  <si>
    <t xml:space="preserve">Het antwoord op deze vraag heeft geen directe gevolgen voor de berekening van de begeleidingsintensiteit. Het antwoord helpt bij het inschatten of de ingekochte capaciteit passend is voor de verwachte vraag. </t>
  </si>
  <si>
    <t>Het antwoord op deze vraag heeft geen directe gevolgen voor de berekening van de begeleidingsintensiteit. Het antwoord helpt bij het inschatten of de ingekochte capaciteit passend is voor de verwachte vraag.</t>
  </si>
  <si>
    <t>Veruit de meeste gezinshuizen hebben gezinshuizen 1, 1,5 of 2 gezinshuisouders. Voor deze rekentool is een fte een persoon die voor zijn of haar inkomen fulltime afhankelijk is van de functie gezinshuisouder en géén andere betaalde werkzaamheden heeft. Als een gezinshuisouder náást het gezinshuis óól bijvoorbeeld een baan van 2,5 dagen per week heeft is voor deze rekentool sprake van een halve fte gezinshuisouder. Hetzelfde geldt voor gezinhuisouders die naast het gezinshuis een andere onderneming runnen en daaraan tijd besteden. Uiteraard werken ook deeltijdgezinshuisouders 's avonds en in weekenden volledig mee in het gezinshuis, maar in het kader van deze rekentool voor de intensiteitsbepaling geldt de bovenstaande defititie.</t>
  </si>
  <si>
    <t>Vul hier het aantal jeugdigen in dat onder normale omstandigheden in het gezinshuis (kunnen) verblijven.</t>
  </si>
  <si>
    <t>Wordt automatisch gevuld: aantal jeugdigen / fte gezinshuisouders.</t>
  </si>
  <si>
    <t>Extra ondersteuning is een begrip dat wordt uitgewerkt de in Handreiking tariefstelling gezinshuiszorg. Het betreft alle ingehuurde extra zorginhoudelijke capaciteit, met uitzondering van de gedragswetenschapper (die zit al standaard in het tarief). Ook schoonmakers en ander facilitaire onderteuning telt uitdrukkelijk niet mee bij de bepaling van de extra ondersteuning. Inzet van extra pedagogische staf is voorbeeld van extra ondersteuning. Het komt ook voor dat een ambulant hulpverlener wordt betrokken, maar uitdrukkelijk niet ten behoeve van behandeling of (extra) individuele begeleiding. Voor behandeling en begeleiding is een aparte toewijzing ambulante jeugdhulp nodig.
De extra ondersteuning is gemiddeld over alle gezinshuizen ongeveer 1 uur netto per week. Alleen bij uitzonderlijke situaties kan sprake zijn van extra ondersteuning &gt;1 uur netto per week.</t>
  </si>
  <si>
    <t>Invulinstructie Rekentool Gezinshuiszorg en 24-uurs verblijf Zorgboerderij</t>
  </si>
  <si>
    <t>Invulinstructie Rekentool Dagverblijf</t>
  </si>
  <si>
    <t>Algemene invulinstructie</t>
  </si>
  <si>
    <r>
      <t>Let op: in deze rekentool wordt een groep voor 24-uurs verblijf op een zorgboerderij 'gezinshuis' genoemd.</t>
    </r>
    <r>
      <rPr>
        <b/>
        <sz val="11"/>
        <color rgb="FFFF0000"/>
        <rFont val="Calibri"/>
        <family val="2"/>
        <scheme val="minor"/>
      </rPr>
      <t xml:space="preserve">
</t>
    </r>
    <r>
      <rPr>
        <sz val="11"/>
        <rFont val="Calibri"/>
        <family val="2"/>
        <scheme val="minor"/>
      </rPr>
      <t xml:space="preserve">
Deze rekentool helpt bij het bepalen van de juiste intensiteit van een gezinshuis. Deze tool heeft 20 tabbladen voor gezinshuizen. Het is de bedoeling om voor elk gezinshuis waarin naar verwachting jeugdigen van Haarlemmermeer gaan verblijven, een tabblad in te vullen.
De grijze cellen moeten worden ingevuld. Als de grijze cel is ingevuld, kleurt deze groen. De kleur groen betekent dus alleen: veld is ingevuld. 
De normen die in de berkeningen worden gebruikt, zijn afgeleid van de landelijke Handreiking Tariefstelling Gezinshuiszorg 2021.
Als alle gegevens op een tabblad zijn ingevuld, komt onderaan in het rood de begeleidingsintensiteit en de juiste voorziening te staan. Dit wordt alleen zichtbaar als inderdaad alle grijze velden zijn ingevuld! 
</t>
    </r>
    <r>
      <rPr>
        <b/>
        <sz val="11"/>
        <rFont val="Calibri"/>
        <family val="2"/>
        <scheme val="minor"/>
      </rPr>
      <t>Let op: Alle gezinshuizen (en verblijfsgroepen op zorgboerderijen) vallen onder Intensiteit D of Intensiteit E.</t>
    </r>
    <r>
      <rPr>
        <sz val="11"/>
        <rFont val="Calibri"/>
        <family val="2"/>
        <scheme val="minor"/>
      </rPr>
      <t xml:space="preserve">
De ingevulde gegevens worden zichtbaar op het verzamelblad. Dit verzamelblad wordt door de inkoop gebruikt tijdens het inkoop-/beoordelings-/gunningsproces.
Het gehele ingevulde Excelbestand moet als bijlage bij de inschrijving worden toegevoegd.</t>
    </r>
  </si>
  <si>
    <t>Deze rekentool is niet geschikt voor:</t>
  </si>
  <si>
    <t>GGZ verblijf (voor ggz verblijf: gebruik de ggz-tariefklassen, geen rekentool nodig)</t>
  </si>
  <si>
    <t>0,35 tot 1,9</t>
  </si>
  <si>
    <t>1,9 en groter</t>
  </si>
  <si>
    <t>Gezinshuis 21</t>
  </si>
  <si>
    <t>Gezinshuis 22</t>
  </si>
  <si>
    <t>Gezinshuis 23</t>
  </si>
  <si>
    <t>Gezinshuis 24</t>
  </si>
  <si>
    <t>Gezinshuis 25</t>
  </si>
  <si>
    <t>Gezinshuis 26</t>
  </si>
  <si>
    <t>Gezinshuis 27</t>
  </si>
  <si>
    <t>Gezinshuis 28</t>
  </si>
  <si>
    <t>Gezinshuis 29</t>
  </si>
  <si>
    <t>Gezinshuis 30</t>
  </si>
  <si>
    <t>Gezinshuis 31</t>
  </si>
  <si>
    <t>Gezinshuis 32</t>
  </si>
  <si>
    <t>Gezinshuis 33</t>
  </si>
  <si>
    <t>Gezinshuis 34</t>
  </si>
  <si>
    <t>Gezinshuis 35</t>
  </si>
  <si>
    <t>Gezinshuis 36</t>
  </si>
  <si>
    <t>Gezinshuis 37</t>
  </si>
  <si>
    <t>Gezinshuis 38</t>
  </si>
  <si>
    <t>Gezinshuis 39</t>
  </si>
  <si>
    <t>Gezinshuis 40</t>
  </si>
  <si>
    <t>Gezinshuis 41</t>
  </si>
  <si>
    <t>Gezinshuis 42</t>
  </si>
  <si>
    <t>Gezinshuis 43</t>
  </si>
  <si>
    <t>Gezinshuis 44</t>
  </si>
  <si>
    <t>Gezinshuis 45</t>
  </si>
  <si>
    <t>Gezinshuis 46</t>
  </si>
  <si>
    <t>Gezinshuis 47</t>
  </si>
  <si>
    <t>Gezinshuis 48</t>
  </si>
  <si>
    <t>Gezinshuis 49</t>
  </si>
  <si>
    <t>Gezinshuis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</si>
</sst>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quot;€&quot;\ #,##0.00"/>
    <numFmt numFmtId="165" formatCode="0.0"/>
    <numFmt numFmtId="166" formatCode="0.00000"/>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4"/>
      <color theme="1"/>
      <name val="Calibri"/>
      <family val="2"/>
      <scheme val="minor"/>
    </font>
    <font>
      <b/>
      <sz val="14"/>
      <color rgb="FFFF0000"/>
      <name val="Calibri"/>
      <family val="2"/>
      <scheme val="minor"/>
    </font>
    <font>
      <u/>
      <sz val="11"/>
      <color theme="10"/>
      <name val="Calibri"/>
      <family val="2"/>
      <scheme val="minor"/>
    </font>
    <font>
      <sz val="8"/>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cellStyleXfs>
  <cellXfs count="41">
    <xf numFmtId="0" fontId="0" fillId="0" borderId="0" xfId="0"/>
    <xf numFmtId="0" fontId="2" fillId="0" borderId="1" xfId="0" applyFont="1" applyBorder="1"/>
    <xf numFmtId="0" fontId="0" fillId="0" borderId="0" xfId="0"/>
    <xf numFmtId="0" fontId="0" fillId="0" borderId="1" xfId="0" applyBorder="1"/>
    <xf numFmtId="165" fontId="0" fillId="0" borderId="0" xfId="0" applyNumberFormat="1"/>
    <xf numFmtId="0" fontId="4" fillId="0" borderId="0" xfId="0" applyFont="1"/>
    <xf numFmtId="164" fontId="0" fillId="0" borderId="0" xfId="0" applyNumberFormat="1"/>
    <xf numFmtId="2" fontId="0" fillId="0" borderId="0" xfId="0" applyNumberFormat="1"/>
    <xf numFmtId="0" fontId="3" fillId="0" borderId="0" xfId="0" applyFont="1"/>
    <xf numFmtId="0" fontId="2" fillId="0" borderId="1" xfId="0" applyFont="1" applyBorder="1" applyAlignment="1">
      <alignment horizontal="center" vertical="center"/>
    </xf>
    <xf numFmtId="0" fontId="0" fillId="0" borderId="0" xfId="0" applyAlignment="1">
      <alignment horizontal="left" vertical="center"/>
    </xf>
    <xf numFmtId="0" fontId="0" fillId="0" borderId="0" xfId="0" applyFill="1" applyBorder="1"/>
    <xf numFmtId="0" fontId="6" fillId="0" borderId="0" xfId="3"/>
    <xf numFmtId="166" fontId="0" fillId="0" borderId="0" xfId="0" applyNumberFormat="1" applyAlignment="1">
      <alignment horizontal="center"/>
    </xf>
    <xf numFmtId="0" fontId="2" fillId="0" borderId="1" xfId="0" applyFont="1" applyBorder="1" applyAlignment="1">
      <alignment horizontal="center"/>
    </xf>
    <xf numFmtId="0" fontId="0" fillId="0" borderId="1" xfId="0" applyBorder="1" applyAlignment="1">
      <alignment horizontal="center"/>
    </xf>
    <xf numFmtId="165" fontId="0" fillId="0" borderId="1" xfId="0" applyNumberFormat="1" applyBorder="1" applyAlignment="1">
      <alignment horizontal="center"/>
    </xf>
    <xf numFmtId="164" fontId="0" fillId="0" borderId="1" xfId="0" applyNumberFormat="1" applyBorder="1" applyAlignment="1">
      <alignment horizontal="center"/>
    </xf>
    <xf numFmtId="9" fontId="0" fillId="0" borderId="1" xfId="1" applyFont="1" applyBorder="1" applyAlignment="1">
      <alignment horizontal="center"/>
    </xf>
    <xf numFmtId="0" fontId="8" fillId="0" borderId="1" xfId="0" applyFont="1" applyBorder="1"/>
    <xf numFmtId="0" fontId="3" fillId="0" borderId="1" xfId="0" applyFont="1" applyBorder="1"/>
    <xf numFmtId="0" fontId="0" fillId="0" borderId="1" xfId="0" applyBorder="1" applyAlignment="1">
      <alignment vertical="top"/>
    </xf>
    <xf numFmtId="0" fontId="9" fillId="0" borderId="1" xfId="0" applyFont="1" applyBorder="1" applyAlignment="1">
      <alignment vertical="top" wrapText="1"/>
    </xf>
    <xf numFmtId="165" fontId="0" fillId="2" borderId="1" xfId="0" applyNumberFormat="1" applyFill="1" applyBorder="1" applyAlignment="1" applyProtection="1">
      <alignment horizontal="center"/>
      <protection locked="0"/>
    </xf>
    <xf numFmtId="9" fontId="0" fillId="2" borderId="1" xfId="1" applyFont="1" applyFill="1" applyBorder="1" applyAlignment="1" applyProtection="1">
      <alignment horizontal="center"/>
      <protection locked="0"/>
    </xf>
    <xf numFmtId="0" fontId="0" fillId="0" borderId="0" xfId="0" applyBorder="1"/>
    <xf numFmtId="0" fontId="0" fillId="0" borderId="8" xfId="0" applyBorder="1"/>
    <xf numFmtId="0" fontId="0" fillId="0" borderId="9" xfId="0" applyBorder="1"/>
    <xf numFmtId="0" fontId="2" fillId="0" borderId="8" xfId="0" applyFont="1" applyBorder="1"/>
    <xf numFmtId="0" fontId="0" fillId="0" borderId="10" xfId="0" applyBorder="1"/>
    <xf numFmtId="0" fontId="0" fillId="0" borderId="11" xfId="0" applyBorder="1"/>
    <xf numFmtId="0" fontId="0" fillId="0" borderId="12" xfId="0" applyBorder="1"/>
    <xf numFmtId="0" fontId="0" fillId="0" borderId="1" xfId="0" applyBorder="1" applyAlignment="1">
      <alignment vertical="top" wrapText="1"/>
    </xf>
    <xf numFmtId="0" fontId="8" fillId="0" borderId="1" xfId="0" applyFont="1" applyBorder="1" applyAlignment="1">
      <alignment horizontal="left" vertical="top"/>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165" fontId="4" fillId="0" borderId="2"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165" fontId="4" fillId="0" borderId="4" xfId="0" applyNumberFormat="1" applyFont="1" applyBorder="1" applyAlignment="1">
      <alignment horizontal="center" vertical="center" wrapText="1"/>
    </xf>
    <xf numFmtId="0" fontId="5" fillId="0" borderId="0" xfId="0" applyFont="1" applyAlignment="1">
      <alignment horizontal="left"/>
    </xf>
  </cellXfs>
  <cellStyles count="4">
    <cellStyle name="Hyperlink" xfId="3" builtinId="8"/>
    <cellStyle name="Komma 2" xfId="2" xr:uid="{00000000-0005-0000-0000-00002F000000}"/>
    <cellStyle name="Procent" xfId="1" builtinId="5"/>
    <cellStyle name="Standaard" xfId="0" builtinId="0"/>
  </cellStyles>
  <dxfs count="50">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1.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20518%20Rekentool%20intensiteitsbepaling%20dagverblijf%20v1.0%20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ebeheer"/>
      <sheetName val="Algemene instructie"/>
      <sheetName val="Invulinstructie per vraag"/>
      <sheetName val="Verzamelblad"/>
      <sheetName val="Lijsten"/>
      <sheetName val="Dagverblijf groep 1"/>
      <sheetName val="Dagverblijf groep 2"/>
      <sheetName val="Dagverblijf groep 3"/>
      <sheetName val="Dagverblijf groep 4"/>
      <sheetName val="Dagverblijf groep 5"/>
      <sheetName val="Dagverblijf groep 6"/>
      <sheetName val="Dagverblijf groep 7"/>
      <sheetName val="Dagverblijf groep 8"/>
      <sheetName val="Dagverblijf groep 9"/>
      <sheetName val="Dagverblijf groep 10"/>
      <sheetName val="Dagverblijf groep 11"/>
      <sheetName val="Dagverblijf groep 12"/>
      <sheetName val="Dagverblijf groep 13"/>
      <sheetName val="Dagverblijf groep 14"/>
      <sheetName val="Dagverblijf groep 15"/>
      <sheetName val="Dagverblijf groep 16"/>
      <sheetName val="Dagverblijf groep 17"/>
      <sheetName val="Dagverblijf groep 18"/>
      <sheetName val="Dagverblijf groep 19"/>
      <sheetName val="Dagverblijf groep 20"/>
      <sheetName val="Dagverblijf groep 21"/>
      <sheetName val="Dagverblijf groep 22"/>
      <sheetName val="Dagverblijf groep 23"/>
      <sheetName val="Dagverblijf groep 24"/>
      <sheetName val="Dagverblijf groep 25"/>
      <sheetName val="Dagverblijf groep 26"/>
      <sheetName val="Dagverblijf groep 27"/>
      <sheetName val="Dagverblijf groep 28"/>
      <sheetName val="Dagverblijf groep 29"/>
      <sheetName val="Dagverblijf groep 30"/>
      <sheetName val="Dagverblijf groep 31"/>
      <sheetName val="Dagverblijf groep 32"/>
      <sheetName val="Dagverblijf groep 33"/>
      <sheetName val="Dagverblijf groep 34"/>
      <sheetName val="Dagverblijf groep 35"/>
      <sheetName val="Dagverblijf groep 36"/>
      <sheetName val="Dagverblijf groep 37"/>
      <sheetName val="Dagverblijf groep 38"/>
      <sheetName val="Dagverblijf groep 39"/>
      <sheetName val="Dagverblijf groep 40"/>
      <sheetName val="Dagverblijf groep 41"/>
      <sheetName val="Dagverblijf groep 42"/>
      <sheetName val="Dagverblijf groep 43"/>
      <sheetName val="Dagverblijf groep 44"/>
      <sheetName val="Dagverblijf groep 45"/>
      <sheetName val="Dagverblijf groep 46"/>
      <sheetName val="Dagverblijf groep 47"/>
      <sheetName val="Dagverblijf groep 48"/>
      <sheetName val="Dagverblijf groep 49"/>
      <sheetName val="Dagverblijf groep 50"/>
    </sheetNames>
    <sheetDataSet>
      <sheetData sheetId="0" refreshError="1"/>
      <sheetData sheetId="1" refreshError="1"/>
      <sheetData sheetId="2" refreshError="1"/>
      <sheetData sheetId="3" refreshError="1"/>
      <sheetData sheetId="4">
        <row r="3">
          <cell r="D3">
            <v>0.92500000000000004</v>
          </cell>
        </row>
        <row r="4">
          <cell r="D4">
            <v>0.93</v>
          </cell>
        </row>
        <row r="5">
          <cell r="D5">
            <v>0.93500000000000005</v>
          </cell>
        </row>
        <row r="6">
          <cell r="D6">
            <v>0.94</v>
          </cell>
        </row>
        <row r="7">
          <cell r="D7">
            <v>0.94499999999999995</v>
          </cell>
        </row>
        <row r="8">
          <cell r="D8">
            <v>0.95</v>
          </cell>
        </row>
        <row r="9">
          <cell r="D9">
            <v>0.95499999999999996</v>
          </cell>
        </row>
        <row r="10">
          <cell r="D10">
            <v>0.96</v>
          </cell>
        </row>
        <row r="11">
          <cell r="D11">
            <v>0.96499999999999997</v>
          </cell>
        </row>
        <row r="12">
          <cell r="D12">
            <v>0.97</v>
          </cell>
        </row>
        <row r="13">
          <cell r="D13">
            <v>0.97499999999999998</v>
          </cell>
        </row>
        <row r="14">
          <cell r="D14">
            <v>0.98</v>
          </cell>
        </row>
        <row r="15">
          <cell r="D15">
            <v>0.98499999999999999</v>
          </cell>
        </row>
        <row r="16">
          <cell r="D16">
            <v>0.99</v>
          </cell>
        </row>
        <row r="17">
          <cell r="D17">
            <v>0.995</v>
          </cell>
        </row>
        <row r="18">
          <cell r="D18">
            <v>1</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vng.nl/sites/default/files/2021-07/handreiking-tariefstelling-gezinshuiszorg-2021.pdf"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vng.nl/sites/default/files/2021-07/handreiking-tariefstelling-gezinshuiszorg-202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vng.nl/sites/default/files/2021-07/handreiking-tariefstelling-gezinshuiszorg-2021.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vng.nl/sites/default/files/2021-07/handreiking-tariefstelling-gezinshuiszorg-2021.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vng.nl/sites/default/files/2021-07/handreiking-tariefstelling-gezinshuiszorg-2021.pdf"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vng.nl/sites/default/files/2021-07/handreiking-tariefstelling-gezinshuiszorg-2021.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vng.nl/sites/default/files/2021-07/handreiking-tariefstelling-gezinshuiszorg-2021.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vng.nl/sites/default/files/2021-07/handreiking-tariefstelling-gezinshuiszorg-2021.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vng.nl/sites/default/files/2021-07/handreiking-tariefstelling-gezinshuiszorg-2021.pdf"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vng.nl/sites/default/files/2021-07/handreiking-tariefstelling-gezinshuiszorg-2021.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vng.nl/sites/default/files/2021-07/handreiking-tariefstelling-gezinshuiszorg-2021.pdf"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vng.nl/sites/default/files/2021-07/handreiking-tariefstelling-gezinshuiszorg-2021.pdf"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vng.nl/sites/default/files/2021-07/handreiking-tariefstelling-gezinshuiszorg-2021.pdf"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vng.nl/sites/default/files/2021-07/handreiking-tariefstelling-gezinshuiszorg-2021.pdf"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vng.nl/sites/default/files/2021-07/handreiking-tariefstelling-gezinshuiszorg-2021.pdf"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vng.nl/sites/default/files/2021-07/handreiking-tariefstelling-gezinshuiszorg-2021.pdf"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vng.nl/sites/default/files/2021-07/handreiking-tariefstelling-gezinshuiszorg-2021.pdf"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vng.nl/sites/default/files/2021-07/handreiking-tariefstelling-gezinshuiszorg-2021.pdf"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vng.nl/sites/default/files/2021-07/handreiking-tariefstelling-gezinshuiszorg-2021.pdf"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vng.nl/sites/default/files/2021-07/handreiking-tariefstelling-gezinshuiszorg-202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vng.nl/sites/default/files/2021-07/handreiking-tariefstelling-gezinshuiszorg-2021.pdf"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vng.nl/sites/default/files/2021-07/handreiking-tariefstelling-gezinshuiszorg-2021.pdf"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vng.nl/sites/default/files/2021-07/handreiking-tariefstelling-gezinshuiszorg-2021.pdf"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vng.nl/sites/default/files/2021-07/handreiking-tariefstelling-gezinshuiszorg-2021.pdf"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vng.nl/sites/default/files/2021-07/handreiking-tariefstelling-gezinshuiszorg-2021.pdf"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vng.nl/sites/default/files/2021-07/handreiking-tariefstelling-gezinshuiszorg-2021.pdf"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vng.nl/sites/default/files/2021-07/handreiking-tariefstelling-gezinshuiszorg-2021.pdf"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vng.nl/sites/default/files/2021-07/handreiking-tariefstelling-gezinshuiszorg-2021.pdf"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vng.nl/sites/default/files/2021-07/handreiking-tariefstelling-gezinshuiszorg-2021.pdf"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vng.nl/sites/default/files/2021-07/handreiking-tariefstelling-gezinshuiszorg-2021.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vng.nl/sites/default/files/2021-07/handreiking-tariefstelling-gezinshuiszorg-2021.pdf"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vng.nl/sites/default/files/2021-07/handreiking-tariefstelling-gezinshuiszorg-2021.pdf"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vng.nl/sites/default/files/2021-07/handreiking-tariefstelling-gezinshuiszorg-2021.pdf"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vng.nl/sites/default/files/2021-07/handreiking-tariefstelling-gezinshuiszorg-2021.pdf"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vng.nl/sites/default/files/2021-07/handreiking-tariefstelling-gezinshuiszorg-2021.pdf"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vng.nl/sites/default/files/2021-07/handreiking-tariefstelling-gezinshuiszorg-2021.pdf"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vng.nl/sites/default/files/2021-07/handreiking-tariefstelling-gezinshuiszorg-2021.pdf"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vng.nl/sites/default/files/2021-07/handreiking-tariefstelling-gezinshuiszorg-2021.pdf"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vng.nl/sites/default/files/2021-07/handreiking-tariefstelling-gezinshuiszorg-2021.pdf"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vng.nl/sites/default/files/2021-07/handreiking-tariefstelling-gezinshuiszorg-2021.pdf"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vng.nl/sites/default/files/2021-07/handreiking-tariefstelling-gezinshuiszorg-2021.pdf"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vng.nl/sites/default/files/2021-07/handreiking-tariefstelling-gezinshuiszorg-2021.pdf"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vng.nl/sites/default/files/2021-07/handreiking-tariefstelling-gezinshuiszorg-2021.pdf"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vng.nl/sites/default/files/2021-07/handreiking-tariefstelling-gezinshuiszorg-2021.pdf"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vng.nl/sites/default/files/2021-07/handreiking-tariefstelling-gezinshuiszorg-2021.pdf"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vng.nl/sites/default/files/2021-07/handreiking-tariefstelling-gezinshuiszorg-2021.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vng.nl/sites/default/files/2021-07/handreiking-tariefstelling-gezinshuiszorg-2021.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vng.nl/sites/default/files/2021-07/handreiking-tariefstelling-gezinshuiszorg-2021.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vng.nl/sites/default/files/2021-07/handreiking-tariefstelling-gezinshuiszorg-2021.pdf"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vng.nl/sites/default/files/2021-07/handreiking-tariefstelling-gezinshuiszorg-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775A5-38FB-4E4B-9E9A-E285DB96542D}">
  <sheetPr codeName="Blad1"/>
  <dimension ref="A1:I35"/>
  <sheetViews>
    <sheetView showGridLines="0" showRowColHeaders="0" tabSelected="1" workbookViewId="0"/>
  </sheetViews>
  <sheetFormatPr defaultRowHeight="14.4" x14ac:dyDescent="0.55000000000000004"/>
  <cols>
    <col min="1" max="1" width="3.1015625" style="2" customWidth="1"/>
    <col min="2" max="2" width="3.26171875" customWidth="1"/>
    <col min="3" max="3" width="76" customWidth="1"/>
  </cols>
  <sheetData>
    <row r="1" spans="2:9" s="2" customFormat="1" x14ac:dyDescent="0.55000000000000004"/>
    <row r="2" spans="2:9" s="2" customFormat="1" x14ac:dyDescent="0.55000000000000004"/>
    <row r="3" spans="2:9" ht="18.3" x14ac:dyDescent="0.7">
      <c r="B3" s="5" t="s">
        <v>0</v>
      </c>
    </row>
    <row r="5" spans="2:9" x14ac:dyDescent="0.55000000000000004">
      <c r="B5" t="s">
        <v>68</v>
      </c>
    </row>
    <row r="6" spans="2:9" x14ac:dyDescent="0.55000000000000004">
      <c r="B6" t="s">
        <v>73</v>
      </c>
    </row>
    <row r="7" spans="2:9" x14ac:dyDescent="0.55000000000000004">
      <c r="B7" s="2" t="s">
        <v>67</v>
      </c>
    </row>
    <row r="8" spans="2:9" s="2" customFormat="1" x14ac:dyDescent="0.55000000000000004"/>
    <row r="9" spans="2:9" s="2" customFormat="1" x14ac:dyDescent="0.55000000000000004"/>
    <row r="10" spans="2:9" s="2" customFormat="1" x14ac:dyDescent="0.55000000000000004"/>
    <row r="11" spans="2:9" s="2" customFormat="1" x14ac:dyDescent="0.55000000000000004"/>
    <row r="12" spans="2:9" s="2" customFormat="1" x14ac:dyDescent="0.55000000000000004"/>
    <row r="13" spans="2:9" s="2" customFormat="1" x14ac:dyDescent="0.55000000000000004"/>
    <row r="14" spans="2:9" x14ac:dyDescent="0.55000000000000004">
      <c r="B14" s="2"/>
      <c r="C14" s="2"/>
      <c r="D14" s="8"/>
      <c r="E14" s="8"/>
      <c r="F14" s="8"/>
      <c r="G14" s="8"/>
      <c r="H14" s="8"/>
      <c r="I14" s="8"/>
    </row>
    <row r="15" spans="2:9" x14ac:dyDescent="0.55000000000000004">
      <c r="B15" s="2"/>
      <c r="C15" s="2"/>
    </row>
    <row r="16" spans="2:9" x14ac:dyDescent="0.55000000000000004">
      <c r="B16" s="2"/>
      <c r="C16" s="2"/>
    </row>
    <row r="17" spans="2:4" x14ac:dyDescent="0.55000000000000004">
      <c r="B17" s="2"/>
      <c r="C17" s="2"/>
      <c r="D17" s="2"/>
    </row>
    <row r="18" spans="2:4" x14ac:dyDescent="0.55000000000000004">
      <c r="B18" s="2"/>
      <c r="C18" s="2"/>
      <c r="D18" s="2"/>
    </row>
    <row r="19" spans="2:4" x14ac:dyDescent="0.55000000000000004">
      <c r="B19" s="2"/>
      <c r="C19" s="2"/>
      <c r="D19" s="2"/>
    </row>
    <row r="20" spans="2:4" x14ac:dyDescent="0.55000000000000004">
      <c r="B20" s="2"/>
      <c r="C20" s="2"/>
      <c r="D20" s="2"/>
    </row>
    <row r="21" spans="2:4" x14ac:dyDescent="0.55000000000000004">
      <c r="B21" s="2"/>
      <c r="C21" s="2"/>
      <c r="D21" s="2"/>
    </row>
    <row r="22" spans="2:4" x14ac:dyDescent="0.55000000000000004">
      <c r="B22" s="2"/>
      <c r="C22" s="2"/>
    </row>
    <row r="23" spans="2:4" x14ac:dyDescent="0.55000000000000004">
      <c r="B23" s="2"/>
      <c r="C23" s="2"/>
    </row>
    <row r="24" spans="2:4" x14ac:dyDescent="0.55000000000000004">
      <c r="B24" s="2"/>
      <c r="C24" s="2"/>
    </row>
    <row r="25" spans="2:4" x14ac:dyDescent="0.55000000000000004">
      <c r="B25" s="2"/>
      <c r="C25" s="2"/>
    </row>
    <row r="26" spans="2:4" x14ac:dyDescent="0.55000000000000004">
      <c r="B26" s="2"/>
      <c r="C26" s="2"/>
    </row>
    <row r="27" spans="2:4" x14ac:dyDescent="0.55000000000000004">
      <c r="B27" s="2"/>
      <c r="C27" s="2"/>
    </row>
    <row r="28" spans="2:4" x14ac:dyDescent="0.55000000000000004">
      <c r="B28" s="2"/>
      <c r="C28" s="2"/>
    </row>
    <row r="29" spans="2:4" x14ac:dyDescent="0.55000000000000004">
      <c r="B29" s="2"/>
      <c r="C29" s="2"/>
    </row>
    <row r="30" spans="2:4" x14ac:dyDescent="0.55000000000000004">
      <c r="B30" s="2"/>
      <c r="C30" s="2"/>
    </row>
    <row r="31" spans="2:4" x14ac:dyDescent="0.55000000000000004">
      <c r="B31" s="2"/>
      <c r="C31" s="2"/>
    </row>
    <row r="32" spans="2:4" x14ac:dyDescent="0.55000000000000004">
      <c r="B32" s="2"/>
      <c r="C32" s="2"/>
    </row>
    <row r="33" spans="2:3" x14ac:dyDescent="0.55000000000000004">
      <c r="B33" s="2"/>
      <c r="C33" s="2"/>
    </row>
    <row r="34" spans="2:3" x14ac:dyDescent="0.55000000000000004">
      <c r="B34" s="2"/>
      <c r="C34" s="2"/>
    </row>
    <row r="35" spans="2:3" x14ac:dyDescent="0.55000000000000004">
      <c r="B35" s="2"/>
      <c r="C35" s="2"/>
    </row>
  </sheetData>
  <sheetProtection algorithmName="SHA-512" hashValue="L1sRM6QFyXYP0g9vw7KKscZ+5mMoArZTP4RpU9yyZ+Kf5sL57ecY/SvaZatfSpePczzCzRdiJOrhPIcDNiebXg==" saltValue="x3tAhlA338cE3EFI7kQMjg==" spinCount="100000" sheet="1" objects="1" scenarios="1" selectLockedCells="1" selectUnlockedCells="1"/>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93432-907E-4240-AC84-F85588375835}">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N2igs9x6ul6IjJdIs7oRPtqu1svLLUSUXLGMsoItnICkyM7Pp0TgRMO3/BgFnJ6y2lJuqDDLFnLXvEiTt6/t5g==" saltValue="YoLa/aoqcQNF3jvmj/9dzw==" spinCount="100000" sheet="1" objects="1" scenarios="1" formatColumns="0" formatRows="0"/>
  <mergeCells count="2">
    <mergeCell ref="E8:E11"/>
    <mergeCell ref="C15:F15"/>
  </mergeCells>
  <conditionalFormatting sqref="D5:D6 D8:D10 D12">
    <cfRule type="expression" dxfId="45" priority="1">
      <formula>D5=""</formula>
    </cfRule>
  </conditionalFormatting>
  <dataValidations count="1">
    <dataValidation type="list" allowBlank="1" showInputMessage="1" showErrorMessage="1" sqref="D6" xr:uid="{5CB73371-561F-4AF9-95D3-EBB749D09756}">
      <formula1>type</formula1>
    </dataValidation>
  </dataValidations>
  <hyperlinks>
    <hyperlink ref="B19" r:id="rId1" xr:uid="{09DF7731-34CF-4947-9874-6A84982E2039}"/>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44C27-28EE-42FD-B5C9-1B5A2DCAAFA2}">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xWPhjTjHScS2eyozDNBL4/GDnjuBdUyKTyWkJPXd+04aNCz+cuA4hnGfXZZ4j+CiAN8LFkase41zyge7eNYoMg==" saltValue="XSo1K9+bCZ9yELFWhoFbLw==" spinCount="100000" sheet="1" objects="1" scenarios="1" formatColumns="0" formatRows="0"/>
  <mergeCells count="2">
    <mergeCell ref="E8:E11"/>
    <mergeCell ref="C15:F15"/>
  </mergeCells>
  <conditionalFormatting sqref="D5:D6 D8:D10 D12">
    <cfRule type="expression" dxfId="44" priority="1">
      <formula>D5=""</formula>
    </cfRule>
  </conditionalFormatting>
  <dataValidations count="1">
    <dataValidation type="list" allowBlank="1" showInputMessage="1" showErrorMessage="1" sqref="D6" xr:uid="{6CABF973-129C-4471-A3E3-CDDFEE9D8A9A}">
      <formula1>type</formula1>
    </dataValidation>
  </dataValidations>
  <hyperlinks>
    <hyperlink ref="B19" r:id="rId1" xr:uid="{4D4EBD61-E64C-4639-93B9-813A29B8A6B5}"/>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3A095-1EA3-4791-9A30-AB830273A298}">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09gI0uC4xFK7xLmPrvDKh0TAEXrHFSJzRoGQ/LzTl/98mC3KanG76S/41Yu1w292It3YZjeJJWut0uddibMOUA==" saltValue="ubVSKJae0KBaOUUqJDOxxQ==" spinCount="100000" sheet="1" objects="1" scenarios="1" formatColumns="0" formatRows="0"/>
  <mergeCells count="2">
    <mergeCell ref="E8:E11"/>
    <mergeCell ref="C15:F15"/>
  </mergeCells>
  <conditionalFormatting sqref="D5:D6 D8:D10 D12">
    <cfRule type="expression" dxfId="43" priority="1">
      <formula>D5=""</formula>
    </cfRule>
  </conditionalFormatting>
  <dataValidations count="1">
    <dataValidation type="list" allowBlank="1" showInputMessage="1" showErrorMessage="1" sqref="D6" xr:uid="{FCF89ADA-E3EA-4926-841F-2E64CF3AE2A5}">
      <formula1>type</formula1>
    </dataValidation>
  </dataValidations>
  <hyperlinks>
    <hyperlink ref="B19" r:id="rId1" xr:uid="{5FBE09E0-5B7A-4454-BACC-B4AB0B315485}"/>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4FF04-27D4-491C-AC6B-26F7E9E0239E}">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FTBMRdV+Sz6Z9kRzZ329xV70eHyjlIuDeWxYerpIq3Z+3MTIO+p64PpuOrKfKcecwn3FPZksd+mQi0X9F6Qibw==" saltValue="NWRpckcpNtPnEqXhOANKjg==" spinCount="100000" sheet="1" objects="1" scenarios="1" formatColumns="0" formatRows="0"/>
  <mergeCells count="2">
    <mergeCell ref="E8:E11"/>
    <mergeCell ref="C15:F15"/>
  </mergeCells>
  <conditionalFormatting sqref="D5:D6 D8:D10 D12">
    <cfRule type="expression" dxfId="42" priority="1">
      <formula>D5=""</formula>
    </cfRule>
  </conditionalFormatting>
  <dataValidations count="1">
    <dataValidation type="list" allowBlank="1" showInputMessage="1" showErrorMessage="1" sqref="D6" xr:uid="{38F5F605-B9C6-4C49-B36D-E1A8205BC033}">
      <formula1>type</formula1>
    </dataValidation>
  </dataValidations>
  <hyperlinks>
    <hyperlink ref="B19" r:id="rId1" xr:uid="{F53B2784-6C9E-4E9A-A72B-9DCDAAA08A86}"/>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90D99-120B-4790-A144-AC612AC4C735}">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NyIUBvotEIQ4SPetP97g6jpdkLFnzehWVFjkunh3oSBUgMm0WxJJLI2RcRPeuuvV+e+8/4Qbnu6q7N2yHGKDgw==" saltValue="8RRrFLKTG9SZOaCSlUzZbA==" spinCount="100000" sheet="1" objects="1" scenarios="1" formatColumns="0" formatRows="0"/>
  <mergeCells count="2">
    <mergeCell ref="E8:E11"/>
    <mergeCell ref="C15:F15"/>
  </mergeCells>
  <conditionalFormatting sqref="D5:D6 D8:D10 D12">
    <cfRule type="expression" dxfId="41" priority="1">
      <formula>D5=""</formula>
    </cfRule>
  </conditionalFormatting>
  <dataValidations count="1">
    <dataValidation type="list" allowBlank="1" showInputMessage="1" showErrorMessage="1" sqref="D6" xr:uid="{9E7A4EBF-9DB6-41ED-8D32-98BF9388701E}">
      <formula1>type</formula1>
    </dataValidation>
  </dataValidations>
  <hyperlinks>
    <hyperlink ref="B19" r:id="rId1" xr:uid="{88BC7FB8-CC75-46DE-B6DB-E4AF38B61851}"/>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9D061-260A-421E-9C77-C6F0E8E74DE8}">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hMOZwTGXDAxctBcyF1BlufvFDXV5WdZ/nZ9ubIaaL/jqOV5VV9COKEgURFX6Ti1zGPB+i1sLpdAzLyj9N8cFRw==" saltValue="UNI2om/3kib6THIjxuALhA==" spinCount="100000" sheet="1" objects="1" scenarios="1" formatColumns="0" formatRows="0"/>
  <mergeCells count="2">
    <mergeCell ref="E8:E11"/>
    <mergeCell ref="C15:F15"/>
  </mergeCells>
  <conditionalFormatting sqref="D5:D6 D8:D10 D12">
    <cfRule type="expression" dxfId="40" priority="1">
      <formula>D5=""</formula>
    </cfRule>
  </conditionalFormatting>
  <dataValidations count="1">
    <dataValidation type="list" allowBlank="1" showInputMessage="1" showErrorMessage="1" sqref="D6" xr:uid="{1869A499-2CA6-4407-8EB4-7ACD526624DB}">
      <formula1>type</formula1>
    </dataValidation>
  </dataValidations>
  <hyperlinks>
    <hyperlink ref="B19" r:id="rId1" xr:uid="{AC45C904-528D-4420-871A-45FB30E04D03}"/>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FEC49-FBCC-463B-985F-6DA8D708F817}">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5Wf5z3rqOqoXz3LnlZmtCc3e02jkVS6x3jGpwcd/S8CePa6v7IYq4xDybNq0UWsrtP1+7uYgdXNo2P/ED0Yb6g==" saltValue="A/ZUplhxlGkhsDdBhgAb4A==" spinCount="100000" sheet="1" objects="1" scenarios="1" formatColumns="0" formatRows="0"/>
  <mergeCells count="2">
    <mergeCell ref="E8:E11"/>
    <mergeCell ref="C15:F15"/>
  </mergeCells>
  <conditionalFormatting sqref="D5:D6 D8:D10 D12">
    <cfRule type="expression" dxfId="39" priority="1">
      <formula>D5=""</formula>
    </cfRule>
  </conditionalFormatting>
  <dataValidations count="1">
    <dataValidation type="list" allowBlank="1" showInputMessage="1" showErrorMessage="1" sqref="D6" xr:uid="{B38F29A3-224E-4A7D-8F7C-EA9EC6BB9774}">
      <formula1>type</formula1>
    </dataValidation>
  </dataValidations>
  <hyperlinks>
    <hyperlink ref="B19" r:id="rId1" xr:uid="{97BED059-EFDA-4E17-8B28-9A29AAB4C2FA}"/>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A0B3E-8F5A-404B-BB08-AE5A6BDEFB5E}">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OMD/9B/8lJD4kySzT8+Hiw8BqMk49iopbfjztZvYWdZy5Urfcl5Cd/59OX9AGZhGUIizVWgpVeNB1t/j3ByffA==" saltValue="SfExkbl8jYt4d09PAuPvrw==" spinCount="100000" sheet="1" objects="1" scenarios="1" formatColumns="0" formatRows="0"/>
  <mergeCells count="2">
    <mergeCell ref="E8:E11"/>
    <mergeCell ref="C15:F15"/>
  </mergeCells>
  <conditionalFormatting sqref="D5:D6 D8:D10 D12">
    <cfRule type="expression" dxfId="38" priority="1">
      <formula>D5=""</formula>
    </cfRule>
  </conditionalFormatting>
  <dataValidations count="1">
    <dataValidation type="list" allowBlank="1" showInputMessage="1" showErrorMessage="1" sqref="D6" xr:uid="{D9C86F7B-6287-4C69-AF02-4159A02D7268}">
      <formula1>type</formula1>
    </dataValidation>
  </dataValidations>
  <hyperlinks>
    <hyperlink ref="B19" r:id="rId1" xr:uid="{12177329-1D94-4241-B38F-981E03DDAF6B}"/>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1D73C-CE11-41D7-81F7-F1A21D416911}">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JTXwL+Mm3rwQEm5PTc4p/BxsCtQnys3tEIUdwv/B3s7rH6lQhUJHuwUbpi0WxpdXO9Yj4SqD8tXqPQdKpa7GHg==" saltValue="CyPddVauUEQ0iwW3djy24g==" spinCount="100000" sheet="1" objects="1" scenarios="1" formatColumns="0" formatRows="0"/>
  <mergeCells count="2">
    <mergeCell ref="E8:E11"/>
    <mergeCell ref="C15:F15"/>
  </mergeCells>
  <conditionalFormatting sqref="D5:D6 D8:D10 D12">
    <cfRule type="expression" dxfId="37" priority="1">
      <formula>D5=""</formula>
    </cfRule>
  </conditionalFormatting>
  <dataValidations count="1">
    <dataValidation type="list" allowBlank="1" showInputMessage="1" showErrorMessage="1" sqref="D6" xr:uid="{C55E7F30-6D72-47EB-8301-7139C1832561}">
      <formula1>type</formula1>
    </dataValidation>
  </dataValidations>
  <hyperlinks>
    <hyperlink ref="B19" r:id="rId1" xr:uid="{27E0A785-BD84-42C6-8AD7-F3654FAB7FA9}"/>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13681-26D0-4628-82A6-C1D704B7ABC7}">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PkSO7k7n0A0+OTdF+pnMuJgK+POy8nIxxFnf09gjaYNY/1xxbJ3O9TZrrUGSZKoMsTqZBPJVrik+rOkGv1JFgg==" saltValue="bQjNXwp2mYzjhs23L2gK+w==" spinCount="100000" sheet="1" objects="1" scenarios="1" formatColumns="0" formatRows="0"/>
  <mergeCells count="2">
    <mergeCell ref="E8:E11"/>
    <mergeCell ref="C15:F15"/>
  </mergeCells>
  <conditionalFormatting sqref="D5:D6 D8:D10 D12">
    <cfRule type="expression" dxfId="36" priority="1">
      <formula>D5=""</formula>
    </cfRule>
  </conditionalFormatting>
  <dataValidations count="1">
    <dataValidation type="list" allowBlank="1" showInputMessage="1" showErrorMessage="1" sqref="D6" xr:uid="{9011B21C-8D17-4307-BED4-BA5A7FD9D435}">
      <formula1>type</formula1>
    </dataValidation>
  </dataValidations>
  <hyperlinks>
    <hyperlink ref="B19" r:id="rId1" xr:uid="{0FDBED88-4595-4BFD-92AA-5214D8AC16F6}"/>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9B47A-95F5-4D74-BBE8-041F8618E3E9}">
  <dimension ref="B2:D11"/>
  <sheetViews>
    <sheetView showGridLines="0" showRowColHeaders="0" zoomScaleNormal="100" workbookViewId="0"/>
  </sheetViews>
  <sheetFormatPr defaultRowHeight="14.4" x14ac:dyDescent="0.55000000000000004"/>
  <cols>
    <col min="1" max="1" width="2.15625" style="2" customWidth="1"/>
    <col min="2" max="2" width="3.26171875" style="2" customWidth="1"/>
    <col min="3" max="3" width="36.41796875" style="2" customWidth="1"/>
    <col min="4" max="4" width="45.734375" style="2" customWidth="1"/>
    <col min="5" max="16384" width="8.83984375" style="2"/>
  </cols>
  <sheetData>
    <row r="2" spans="2:4" ht="18.3" x14ac:dyDescent="0.7">
      <c r="B2" s="5" t="s">
        <v>84</v>
      </c>
    </row>
    <row r="3" spans="2:4" ht="18.3" x14ac:dyDescent="0.7">
      <c r="B3" s="5"/>
    </row>
    <row r="4" spans="2:4" x14ac:dyDescent="0.55000000000000004">
      <c r="B4" s="33" t="s">
        <v>85</v>
      </c>
      <c r="C4" s="33"/>
      <c r="D4" s="33"/>
    </row>
    <row r="5" spans="2:4" ht="304.2" customHeight="1" x14ac:dyDescent="0.55000000000000004">
      <c r="B5" s="34" t="s">
        <v>86</v>
      </c>
      <c r="C5" s="35"/>
      <c r="D5" s="36"/>
    </row>
    <row r="6" spans="2:4" x14ac:dyDescent="0.55000000000000004">
      <c r="B6" s="26"/>
      <c r="C6" s="25"/>
      <c r="D6" s="27"/>
    </row>
    <row r="7" spans="2:4" x14ac:dyDescent="0.55000000000000004">
      <c r="B7" s="28" t="s">
        <v>87</v>
      </c>
      <c r="C7" s="25"/>
      <c r="D7" s="27"/>
    </row>
    <row r="8" spans="2:4" x14ac:dyDescent="0.55000000000000004">
      <c r="B8" s="26" t="s">
        <v>40</v>
      </c>
      <c r="C8" s="25"/>
      <c r="D8" s="27"/>
    </row>
    <row r="9" spans="2:4" x14ac:dyDescent="0.55000000000000004">
      <c r="B9" s="26" t="s">
        <v>69</v>
      </c>
      <c r="C9" s="25"/>
      <c r="D9" s="27"/>
    </row>
    <row r="10" spans="2:4" x14ac:dyDescent="0.55000000000000004">
      <c r="B10" s="26" t="s">
        <v>88</v>
      </c>
      <c r="C10" s="25"/>
      <c r="D10" s="27"/>
    </row>
    <row r="11" spans="2:4" x14ac:dyDescent="0.55000000000000004">
      <c r="B11" s="29" t="s">
        <v>10</v>
      </c>
      <c r="C11" s="30"/>
      <c r="D11" s="31"/>
    </row>
  </sheetData>
  <sheetProtection algorithmName="SHA-512" hashValue="JL1c30YUpNcu7VoLzUsgmL9axAgQj6bN6THfFSEXyZMnEHLijvJiuIGdFinSpkkICCQdRPZ7LxSh67PuX1TauQ==" saltValue="2amsyDAiUfrdhYSzlnLWGw==" spinCount="100000" sheet="1" objects="1" scenarios="1" selectLockedCells="1" selectUnlockedCells="1"/>
  <mergeCells count="2">
    <mergeCell ref="B4:D4"/>
    <mergeCell ref="B5:D5"/>
  </mergeCells>
  <pageMargins left="0.7" right="0.7" top="0.75" bottom="0.75" header="0.3" footer="0.3"/>
  <pageSetup paperSize="9"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F34F1-EF58-401D-8A9C-177CA6640F83}">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40Wer7xIbglHUOq5S4ieGy+zw7wuEb+PsoeHx+5mFVb+M3+JCFjT8K5euYgJi4IoxFNywCXGuqvoI8x1+ODEsg==" saltValue="ez3xwTsTZB6++d4XFT6ZkQ==" spinCount="100000" sheet="1" objects="1" scenarios="1" formatColumns="0" formatRows="0"/>
  <mergeCells count="2">
    <mergeCell ref="E8:E11"/>
    <mergeCell ref="C15:F15"/>
  </mergeCells>
  <conditionalFormatting sqref="D5:D6 D8:D10 D12">
    <cfRule type="expression" dxfId="35" priority="1">
      <formula>D5=""</formula>
    </cfRule>
  </conditionalFormatting>
  <dataValidations count="1">
    <dataValidation type="list" allowBlank="1" showInputMessage="1" showErrorMessage="1" sqref="D6" xr:uid="{90BCC0F3-CBCF-4880-8B01-1268CB231CC4}">
      <formula1>type</formula1>
    </dataValidation>
  </dataValidations>
  <hyperlinks>
    <hyperlink ref="B19" r:id="rId1" xr:uid="{D63894B2-1A33-4F82-96F8-9F624AD26C0C}"/>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EB2DD-B384-4B9B-91E0-1B160130BF92}">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VHHZBQTciT+yINkIoYH0dWJhasDtv2IiUIzb1TMhQquDO2KCN+Q6tW93mFaJRJhwyqHYeIYOsChqaFpWGGJe9A==" saltValue="8pDQk/4YzgWsWMa6D3KEwQ==" spinCount="100000" sheet="1" objects="1" scenarios="1" formatColumns="0" formatRows="0"/>
  <mergeCells count="2">
    <mergeCell ref="E8:E11"/>
    <mergeCell ref="C15:F15"/>
  </mergeCells>
  <conditionalFormatting sqref="D5:D6 D8:D10 D12">
    <cfRule type="expression" dxfId="34" priority="1">
      <formula>D5=""</formula>
    </cfRule>
  </conditionalFormatting>
  <dataValidations count="1">
    <dataValidation type="list" allowBlank="1" showInputMessage="1" showErrorMessage="1" sqref="D6" xr:uid="{F2234B26-F6B5-4131-968D-15FF0491280D}">
      <formula1>type</formula1>
    </dataValidation>
  </dataValidations>
  <hyperlinks>
    <hyperlink ref="B19" r:id="rId1" xr:uid="{77989067-AE99-4A21-8CD5-9E8FCB7BC51B}"/>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A04E0-7CD8-4441-B3C8-35DDCA1857A4}">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hUmQ+cewaic45fdCa/2+nF/oksRrltz8m4ySwigaLuOTbUNq2SeGrCTuq+izlRheFrMP7r0hFbmJ6mFxK47jhA==" saltValue="76GslIIMNwLIwv0suMv04Q==" spinCount="100000" sheet="1" objects="1" scenarios="1" formatColumns="0" formatRows="0"/>
  <mergeCells count="2">
    <mergeCell ref="E8:E11"/>
    <mergeCell ref="C15:F15"/>
  </mergeCells>
  <conditionalFormatting sqref="D5:D6 D8:D10 D12">
    <cfRule type="expression" dxfId="33" priority="1">
      <formula>D5=""</formula>
    </cfRule>
  </conditionalFormatting>
  <dataValidations count="1">
    <dataValidation type="list" allowBlank="1" showInputMessage="1" showErrorMessage="1" sqref="D6" xr:uid="{B589B302-4992-4672-B956-0F2E04C29D4F}">
      <formula1>type</formula1>
    </dataValidation>
  </dataValidations>
  <hyperlinks>
    <hyperlink ref="B19" r:id="rId1" xr:uid="{2E1BF761-8369-428C-8265-83415B30E332}"/>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DCE92-074B-450B-BA25-48A7B9D0620B}">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iKrjpdFKokOHX7QU7rKX8hn64jK5oJrKgo0HG9XfKrGjZ8DH6vKXSWROyUSyRX7dNzH0g8LlxbWI38WY6fp4QQ==" saltValue="QpoeultfMERzLN1H5MDHEw==" spinCount="100000" sheet="1" objects="1" scenarios="1" formatColumns="0" formatRows="0"/>
  <mergeCells count="2">
    <mergeCell ref="E8:E11"/>
    <mergeCell ref="C15:F15"/>
  </mergeCells>
  <conditionalFormatting sqref="D5:D6 D8:D10 D12">
    <cfRule type="expression" dxfId="32" priority="1">
      <formula>D5=""</formula>
    </cfRule>
  </conditionalFormatting>
  <dataValidations count="1">
    <dataValidation type="list" allowBlank="1" showInputMessage="1" showErrorMessage="1" sqref="D6" xr:uid="{F86F6253-92E2-4859-AFE1-1AA393E06B61}">
      <formula1>type</formula1>
    </dataValidation>
  </dataValidations>
  <hyperlinks>
    <hyperlink ref="B19" r:id="rId1" xr:uid="{3E9DF286-E26D-4DEE-A777-40FE5E4D039B}"/>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BB084-EC60-4958-9DCA-1C9495E68C38}">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pusOu5zIvj4UcQoTtXR5ODxarcT+aHV3dfaxo46oRA55VCG1X1FHrDFAX/7WBhPZdSmX5swxD4w4fM9GF52Wpw==" saltValue="dEANhia2tAcE67Uh7Cp27g==" spinCount="100000" sheet="1" objects="1" scenarios="1" formatColumns="0" formatRows="0"/>
  <mergeCells count="2">
    <mergeCell ref="E8:E11"/>
    <mergeCell ref="C15:F15"/>
  </mergeCells>
  <conditionalFormatting sqref="D5:D6 D8:D10 D12">
    <cfRule type="expression" dxfId="31" priority="1">
      <formula>D5=""</formula>
    </cfRule>
  </conditionalFormatting>
  <dataValidations count="1">
    <dataValidation type="list" allowBlank="1" showInputMessage="1" showErrorMessage="1" sqref="D6" xr:uid="{F6DA1CF8-B1F1-4ED9-B113-0DE8D427D27C}">
      <formula1>type</formula1>
    </dataValidation>
  </dataValidations>
  <hyperlinks>
    <hyperlink ref="B19" r:id="rId1" xr:uid="{E57A349A-BFBB-4F43-8F7F-6BBA7FD4D4E6}"/>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8E141-2661-47E5-886C-A60F74AB2266}">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p/2Rwoz++LfiRO92oBDjG2heii5YEKiWfQxaXwN1HkA7KdfvuMiOzAPridBq6AHOBdUt8JrVOHSEjbKfFNiZyw==" saltValue="VXXfesmpjz1yyze3D2emnQ==" spinCount="100000" sheet="1" objects="1" scenarios="1" formatColumns="0" formatRows="0"/>
  <mergeCells count="2">
    <mergeCell ref="E8:E11"/>
    <mergeCell ref="C15:F15"/>
  </mergeCells>
  <conditionalFormatting sqref="D5:D6 D8:D10 D12">
    <cfRule type="expression" dxfId="30" priority="1">
      <formula>D5=""</formula>
    </cfRule>
  </conditionalFormatting>
  <dataValidations count="1">
    <dataValidation type="list" allowBlank="1" showInputMessage="1" showErrorMessage="1" sqref="D6" xr:uid="{234865A0-E5A4-4C90-A5F0-C24573871A53}">
      <formula1>type</formula1>
    </dataValidation>
  </dataValidations>
  <hyperlinks>
    <hyperlink ref="B19" r:id="rId1" xr:uid="{17A1DD3F-BB2D-4964-A8F0-CF439386F36A}"/>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10C90-1D23-44C2-BE88-90FF24698399}">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Y0BLhe8jgkN2nedNwIN6sMho69289a7Wqy3A5dxQrTvuSZ7M4LZuLMJb7jqaIW+G9iC8s/sPgReerYfnkhaeMg==" saltValue="qvHW1eiUUGRvP89Z2XhlDg==" spinCount="100000" sheet="1" objects="1" scenarios="1" formatColumns="0" formatRows="0"/>
  <mergeCells count="2">
    <mergeCell ref="E8:E11"/>
    <mergeCell ref="C15:F15"/>
  </mergeCells>
  <conditionalFormatting sqref="D5:D6 D8:D10 D12">
    <cfRule type="expression" dxfId="29" priority="1">
      <formula>D5=""</formula>
    </cfRule>
  </conditionalFormatting>
  <dataValidations count="1">
    <dataValidation type="list" allowBlank="1" showInputMessage="1" showErrorMessage="1" sqref="D6" xr:uid="{5504EBD1-3341-4B0D-AF77-0AEA4274580D}">
      <formula1>type</formula1>
    </dataValidation>
  </dataValidations>
  <hyperlinks>
    <hyperlink ref="B19" r:id="rId1" xr:uid="{75D0E06A-2FED-4CA6-9ED0-45E777D935A7}"/>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79BF5-CB5D-4903-846C-6AF171F3D00C}">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v0uHT+B8my5hAkl0b6avyvn+G9yaBNARhrwdUBrqoawd6ei6sOZLiqu/92NrpIR5KOdRrDNmb8dLWRClNMKc7g==" saltValue="hxgCDWHZO5lxv2iSAqjC2A==" spinCount="100000" sheet="1" objects="1" scenarios="1" formatColumns="0" formatRows="0"/>
  <mergeCells count="2">
    <mergeCell ref="E8:E11"/>
    <mergeCell ref="C15:F15"/>
  </mergeCells>
  <conditionalFormatting sqref="D5:D6 D8:D10 D12">
    <cfRule type="expression" dxfId="28" priority="1">
      <formula>D5=""</formula>
    </cfRule>
  </conditionalFormatting>
  <dataValidations count="1">
    <dataValidation type="list" allowBlank="1" showInputMessage="1" showErrorMessage="1" sqref="D6" xr:uid="{A618741A-5D7F-4868-A9BF-C5830E9743C6}">
      <formula1>type</formula1>
    </dataValidation>
  </dataValidations>
  <hyperlinks>
    <hyperlink ref="B19" r:id="rId1" xr:uid="{7A9D906D-3AD0-4C34-9DB2-4FBB24E7113C}"/>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F83D7-FAAC-4F0B-B180-AF8C154C9511}">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3AF5EL3pl5rxx0AEdfZ0bjW1FS74LslRC0MP7yJKX814OGHwf6PGlxIsZFhHECGO2TAuas63AJ28if9fe6SeiQ==" saltValue="7d1ulWxo/E0ABEjJ4R5lQw==" spinCount="100000" sheet="1" objects="1" scenarios="1" formatColumns="0" formatRows="0"/>
  <mergeCells count="2">
    <mergeCell ref="E8:E11"/>
    <mergeCell ref="C15:F15"/>
  </mergeCells>
  <conditionalFormatting sqref="D5:D6 D8:D10 D12">
    <cfRule type="expression" dxfId="27" priority="1">
      <formula>D5=""</formula>
    </cfRule>
  </conditionalFormatting>
  <dataValidations count="1">
    <dataValidation type="list" allowBlank="1" showInputMessage="1" showErrorMessage="1" sqref="D6" xr:uid="{0841ED28-00A3-4B17-B3A0-EF905A1E10E9}">
      <formula1>type</formula1>
    </dataValidation>
  </dataValidations>
  <hyperlinks>
    <hyperlink ref="B19" r:id="rId1" xr:uid="{666CB1F7-DD9B-4909-8FEA-3F7B65038A99}"/>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CA427-BE3B-4F00-A263-AF4BA5F5E2C3}">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m7XZd1cpT5/gibrK/k29fQZKOajZuw8nqCLelVPN7g6xUYvLa7hRyMertWwH13fs9ZgNirhBnx4Gb22lNbfomQ==" saltValue="w6hm9eYq8BeWobOGDsZcpg==" spinCount="100000" sheet="1" objects="1" scenarios="1" formatColumns="0" formatRows="0"/>
  <mergeCells count="2">
    <mergeCell ref="E8:E11"/>
    <mergeCell ref="C15:F15"/>
  </mergeCells>
  <conditionalFormatting sqref="D5:D6 D8:D10 D12">
    <cfRule type="expression" dxfId="26" priority="1">
      <formula>D5=""</formula>
    </cfRule>
  </conditionalFormatting>
  <dataValidations count="1">
    <dataValidation type="list" allowBlank="1" showInputMessage="1" showErrorMessage="1" sqref="D6" xr:uid="{65A0B86C-6F6E-4ED7-92E8-8DA5FD8977C3}">
      <formula1>type</formula1>
    </dataValidation>
  </dataValidations>
  <hyperlinks>
    <hyperlink ref="B19" r:id="rId1" xr:uid="{78156EC4-0BAF-4D06-8C58-3CF7FCB7D624}"/>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7424C-5D3A-46C1-ACF2-B561D61D2AA2}">
  <dimension ref="B2:I12"/>
  <sheetViews>
    <sheetView showGridLines="0" showRowColHeaders="0" zoomScaleNormal="100" workbookViewId="0"/>
  </sheetViews>
  <sheetFormatPr defaultRowHeight="14.4" x14ac:dyDescent="0.55000000000000004"/>
  <cols>
    <col min="1" max="1" width="2.15625" style="2" customWidth="1"/>
    <col min="2" max="2" width="3.26171875" style="2" customWidth="1"/>
    <col min="3" max="3" width="36.41796875" style="2" customWidth="1"/>
    <col min="4" max="4" width="47.41796875" style="2" customWidth="1"/>
    <col min="5" max="16384" width="8.83984375" style="2"/>
  </cols>
  <sheetData>
    <row r="2" spans="2:9" ht="18.3" x14ac:dyDescent="0.7">
      <c r="B2" s="5" t="s">
        <v>83</v>
      </c>
    </row>
    <row r="4" spans="2:9" x14ac:dyDescent="0.55000000000000004">
      <c r="D4" s="8"/>
      <c r="E4" s="8"/>
      <c r="F4" s="8"/>
      <c r="G4" s="8"/>
      <c r="H4" s="8"/>
      <c r="I4" s="8"/>
    </row>
    <row r="5" spans="2:9" x14ac:dyDescent="0.55000000000000004">
      <c r="B5" s="19" t="s">
        <v>74</v>
      </c>
      <c r="C5" s="20"/>
      <c r="D5" s="19" t="s">
        <v>75</v>
      </c>
      <c r="E5" s="8"/>
    </row>
    <row r="6" spans="2:9" ht="28.8" x14ac:dyDescent="0.55000000000000004">
      <c r="B6" s="21">
        <f>'Gezinshuis 1'!B5</f>
        <v>1</v>
      </c>
      <c r="C6" s="32" t="str">
        <f>'Gezinshuis 1'!C5</f>
        <v>Naam gezinshuis</v>
      </c>
      <c r="D6" s="22" t="s">
        <v>76</v>
      </c>
      <c r="E6" s="8"/>
    </row>
    <row r="7" spans="2:9" ht="57.6" x14ac:dyDescent="0.55000000000000004">
      <c r="B7" s="21">
        <f>'Gezinshuis 1'!B6</f>
        <v>2</v>
      </c>
      <c r="C7" s="32" t="str">
        <f>'Gezinshuis 1'!C6</f>
        <v>Type gezinshuis</v>
      </c>
      <c r="D7" s="22" t="s">
        <v>78</v>
      </c>
      <c r="E7" s="8"/>
    </row>
    <row r="8" spans="2:9" ht="201.6" x14ac:dyDescent="0.55000000000000004">
      <c r="B8" s="21">
        <f>'Gezinshuis 1'!B8</f>
        <v>4</v>
      </c>
      <c r="C8" s="32" t="str">
        <f>'Gezinshuis 1'!C8</f>
        <v>Aantal gezinshuisouders (in fte)**</v>
      </c>
      <c r="D8" s="22" t="s">
        <v>79</v>
      </c>
      <c r="E8" s="8"/>
    </row>
    <row r="9" spans="2:9" ht="28.8" x14ac:dyDescent="0.55000000000000004">
      <c r="B9" s="21">
        <f>'Gezinshuis 1'!B9</f>
        <v>5</v>
      </c>
      <c r="C9" s="32" t="str">
        <f>'Gezinshuis 1'!C9</f>
        <v>Aantal capaciteitsplaatsen van het gezinshuis</v>
      </c>
      <c r="D9" s="22" t="s">
        <v>80</v>
      </c>
      <c r="E9" s="8"/>
    </row>
    <row r="10" spans="2:9" ht="57.6" x14ac:dyDescent="0.55000000000000004">
      <c r="B10" s="21">
        <f>'Gezinshuis 1'!B10</f>
        <v>6</v>
      </c>
      <c r="C10" s="32" t="str">
        <f>'Gezinshuis 1'!C10</f>
        <v>Welke deel (%) van de jaarcapaciteit zal geschat in 2023 Haarlemmermeerse jeugdigen betreffen?***</v>
      </c>
      <c r="D10" s="22" t="s">
        <v>77</v>
      </c>
      <c r="E10" s="8"/>
    </row>
    <row r="11" spans="2:9" ht="28.8" x14ac:dyDescent="0.55000000000000004">
      <c r="B11" s="21">
        <f>'Gezinshuis 1'!B11</f>
        <v>7</v>
      </c>
      <c r="C11" s="32" t="str">
        <f>'Gezinshuis 1'!C11</f>
        <v>Aantal jeugdigen per gezinshuisouder</v>
      </c>
      <c r="D11" s="22" t="s">
        <v>81</v>
      </c>
      <c r="E11" s="8"/>
    </row>
    <row r="12" spans="2:9" ht="259.2" x14ac:dyDescent="0.55000000000000004">
      <c r="B12" s="21">
        <f>'Gezinshuis 1'!B12</f>
        <v>8</v>
      </c>
      <c r="C12" s="32" t="str">
        <f>'Gezinshuis 1'!C12</f>
        <v>Extra ondersteuning* (netto uren per jeugdige per week)</v>
      </c>
      <c r="D12" s="22" t="s">
        <v>82</v>
      </c>
      <c r="E12" s="8"/>
    </row>
  </sheetData>
  <sheetProtection algorithmName="SHA-512" hashValue="qkwm2bBMUqj9y15KgALC5DODUdoWb8qm5Alc2F3w5VsDuAq0MGAbbQqqjbSbQPB304QI8whZd2vyRSWryEjHFw==" saltValue="QGR1SGhHRFq3E2hu+nRt9g==" spinCount="100000" sheet="1" objects="1" scenarios="1" selectLockedCells="1" selectUnlockedCells="1"/>
  <pageMargins left="0.7" right="0.7" top="0.75" bottom="0.75" header="0.3" footer="0.3"/>
  <pageSetup paperSize="9" orientation="portrait" horizontalDpi="4294967293"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C0E9C-0162-418B-AB5A-DFD47D4BF73B}">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8TsVObA1KZPEAi5lN/ntl4WRU9PE8PNMOs+IwGVdqPOF+jyFElEjatpLXiyiQ0wKtoL+/DjHD1NNIca1R5vu1w==" saltValue="VmeCxqbWDgobwlH6Xq3AKg==" spinCount="100000" sheet="1" objects="1" scenarios="1" formatColumns="0" formatRows="0"/>
  <mergeCells count="2">
    <mergeCell ref="E8:E11"/>
    <mergeCell ref="C15:F15"/>
  </mergeCells>
  <conditionalFormatting sqref="D5:D6 D8:D10 D12">
    <cfRule type="expression" dxfId="25" priority="1">
      <formula>D5=""</formula>
    </cfRule>
  </conditionalFormatting>
  <dataValidations count="1">
    <dataValidation type="list" allowBlank="1" showInputMessage="1" showErrorMessage="1" sqref="D6" xr:uid="{5788CB89-9059-4B1D-9051-E4C6032E5005}">
      <formula1>type</formula1>
    </dataValidation>
  </dataValidations>
  <hyperlinks>
    <hyperlink ref="B19" r:id="rId1" xr:uid="{C2539275-80D0-451C-BDEC-C21162A07DF8}"/>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3A582-1FE6-4887-AF7A-6587E10F928F}">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Dyhvmpy7KRd7zL5GcLgNlToInWvidr7PbK6wKnlKacJwH+ThZvGgN/eBCTKXQyvZbqf3hvqhiaD2OlH4jewdVA==" saltValue="UWm2U/WoVJ2iLQNhLema+g==" spinCount="100000" sheet="1" objects="1" scenarios="1" formatColumns="0" formatRows="0"/>
  <mergeCells count="2">
    <mergeCell ref="E8:E11"/>
    <mergeCell ref="C15:F15"/>
  </mergeCells>
  <conditionalFormatting sqref="D5:D6 D8:D10 D12">
    <cfRule type="expression" dxfId="24" priority="1">
      <formula>D5=""</formula>
    </cfRule>
  </conditionalFormatting>
  <dataValidations count="1">
    <dataValidation type="list" allowBlank="1" showInputMessage="1" showErrorMessage="1" sqref="D6" xr:uid="{43706B60-6C41-40E4-96CB-0831F91D4600}">
      <formula1>type</formula1>
    </dataValidation>
  </dataValidations>
  <hyperlinks>
    <hyperlink ref="B19" r:id="rId1" xr:uid="{D8206A89-41FF-4CAA-9DF8-3D32E95F6C7F}"/>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0B1D9-F744-441F-9077-1665EFA5049F}">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nLYjKRJgaRzobhFVRVHQatbiVJOrgBjz+bbK5ZgAEUaDIFp/WbYmk8Eab/L0C4UAtb4DETQl9ZLW/5tjVe2GmQ==" saltValue="RXc22IoDLCu4K4hWn4sheQ==" spinCount="100000" sheet="1" objects="1" scenarios="1" formatColumns="0" formatRows="0"/>
  <mergeCells count="2">
    <mergeCell ref="E8:E11"/>
    <mergeCell ref="C15:F15"/>
  </mergeCells>
  <conditionalFormatting sqref="D5:D6 D8:D10 D12">
    <cfRule type="expression" dxfId="23" priority="1">
      <formula>D5=""</formula>
    </cfRule>
  </conditionalFormatting>
  <dataValidations count="1">
    <dataValidation type="list" allowBlank="1" showInputMessage="1" showErrorMessage="1" sqref="D6" xr:uid="{8917A096-FC63-4A7F-82D4-8B2CFD8D233A}">
      <formula1>type</formula1>
    </dataValidation>
  </dataValidations>
  <hyperlinks>
    <hyperlink ref="B19" r:id="rId1" xr:uid="{95D5DA83-2430-4C7C-A8E4-F8941FABE68E}"/>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8E258-4D2A-43E1-9613-C7166DB0DC93}">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Z8fe+ttyVlWY8xbyfxXJTZPvcYPdwb6EIOqJwBzHo5BOyJ1SHWJnqq/Tn4eEeGFWitD1wF28U1POTC8tK4EtIw==" saltValue="UINQaL7OwXMYKQnSOIZIrw==" spinCount="100000" sheet="1" objects="1" scenarios="1" formatColumns="0" formatRows="0"/>
  <mergeCells count="2">
    <mergeCell ref="E8:E11"/>
    <mergeCell ref="C15:F15"/>
  </mergeCells>
  <conditionalFormatting sqref="D5:D6 D8:D10 D12">
    <cfRule type="expression" dxfId="22" priority="1">
      <formula>D5=""</formula>
    </cfRule>
  </conditionalFormatting>
  <dataValidations count="1">
    <dataValidation type="list" allowBlank="1" showInputMessage="1" showErrorMessage="1" sqref="D6" xr:uid="{1D32DF96-C197-4C5F-AEF6-C7B83CDA9A43}">
      <formula1>type</formula1>
    </dataValidation>
  </dataValidations>
  <hyperlinks>
    <hyperlink ref="B19" r:id="rId1" xr:uid="{D69D7B1E-0AE2-4AE3-8BA0-54512C542636}"/>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1E1FA-1C8E-49F3-9AA9-C88B35E462AB}">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KdGNMw+0FAl91nZ0CYtdc4OJzmPzuGWlZYi6QHpuzyP8mcpRSspFOy2ezaI2ANIGhnhgRcNnQYHsBruX2cxT/w==" saltValue="Cc9mwY9nRYDawVgn09kauA==" spinCount="100000" sheet="1" objects="1" scenarios="1" formatColumns="0" formatRows="0"/>
  <mergeCells count="2">
    <mergeCell ref="E8:E11"/>
    <mergeCell ref="C15:F15"/>
  </mergeCells>
  <conditionalFormatting sqref="D5:D6 D8:D10 D12">
    <cfRule type="expression" dxfId="21" priority="1">
      <formula>D5=""</formula>
    </cfRule>
  </conditionalFormatting>
  <dataValidations count="1">
    <dataValidation type="list" allowBlank="1" showInputMessage="1" showErrorMessage="1" sqref="D6" xr:uid="{D14868AB-31EB-4DD3-AC2E-DDDA8A7FD9AB}">
      <formula1>type</formula1>
    </dataValidation>
  </dataValidations>
  <hyperlinks>
    <hyperlink ref="B19" r:id="rId1" xr:uid="{6205D0DA-1D75-49D7-88F5-90F59E6921CA}"/>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96E03-824B-4EFF-B318-ED9E9713B598}">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16V/tIfmuZmQYu9zsf5kJl29FxzIAidcr1K3xeUIAPoCHhTudWVCzBgzDvlP5Bnyl+v3USa99tDNXEig0yBYAQ==" saltValue="s74W8NxYq812aNWcyQWi2Q==" spinCount="100000" sheet="1" objects="1" scenarios="1" formatColumns="0" formatRows="0"/>
  <mergeCells count="2">
    <mergeCell ref="E8:E11"/>
    <mergeCell ref="C15:F15"/>
  </mergeCells>
  <conditionalFormatting sqref="D5:D6 D8:D10 D12">
    <cfRule type="expression" dxfId="20" priority="1">
      <formula>D5=""</formula>
    </cfRule>
  </conditionalFormatting>
  <dataValidations count="1">
    <dataValidation type="list" allowBlank="1" showInputMessage="1" showErrorMessage="1" sqref="D6" xr:uid="{23669788-0DBA-4A36-856D-0FA91AC620DB}">
      <formula1>type</formula1>
    </dataValidation>
  </dataValidations>
  <hyperlinks>
    <hyperlink ref="B19" r:id="rId1" xr:uid="{1453FF7B-C2F5-48F6-9390-E74257371CA8}"/>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34D76-649D-42AE-A7C3-91B93D77A7E1}">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7xwId5a7sfmiykHRxYCvuKyMj041rtpLNxskrQJKuxhMU9ag0t1n0i2SkeRd7R0jSvFBu2xQ2BiokDmZ7c+1g==" saltValue="tcXofgQBSTu6t+DmIpmOnw==" spinCount="100000" sheet="1" objects="1" scenarios="1" formatColumns="0" formatRows="0"/>
  <mergeCells count="2">
    <mergeCell ref="E8:E11"/>
    <mergeCell ref="C15:F15"/>
  </mergeCells>
  <conditionalFormatting sqref="D5:D6 D8:D10 D12">
    <cfRule type="expression" dxfId="19" priority="1">
      <formula>D5=""</formula>
    </cfRule>
  </conditionalFormatting>
  <dataValidations count="1">
    <dataValidation type="list" allowBlank="1" showInputMessage="1" showErrorMessage="1" sqref="D6" xr:uid="{9CB780AE-0937-47D4-A9EC-A502ABB17BB8}">
      <formula1>type</formula1>
    </dataValidation>
  </dataValidations>
  <hyperlinks>
    <hyperlink ref="B19" r:id="rId1" xr:uid="{A74FDB76-DABE-4D0D-8506-A440E4AC1BF7}"/>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77A98-1EB1-4BAF-9DD4-59E9B8425BCD}">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ZoaTLmKj3tP3KRyFzk35ZgeMKO+bWR7xe8v3Dx4vnruJFWcI6tSR17Xa2yHf7/zKYL3NuGuuQyV9rMtSuANijQ==" saltValue="usfFOHK5A9fqRn38aaQ2Uw==" spinCount="100000" sheet="1" objects="1" scenarios="1" formatColumns="0" formatRows="0"/>
  <mergeCells count="2">
    <mergeCell ref="E8:E11"/>
    <mergeCell ref="C15:F15"/>
  </mergeCells>
  <conditionalFormatting sqref="D5:D6 D8:D10 D12">
    <cfRule type="expression" dxfId="18" priority="1">
      <formula>D5=""</formula>
    </cfRule>
  </conditionalFormatting>
  <dataValidations count="1">
    <dataValidation type="list" allowBlank="1" showInputMessage="1" showErrorMessage="1" sqref="D6" xr:uid="{46DFDE69-4299-4391-85D7-811F878F3094}">
      <formula1>type</formula1>
    </dataValidation>
  </dataValidations>
  <hyperlinks>
    <hyperlink ref="B19" r:id="rId1" xr:uid="{575BD97E-7CFC-4B10-996A-944490AD8067}"/>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E272F-853D-40AC-BA93-7BC9A3085C35}">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sDpgaXudlAJcvS7nbFlZq1EIr7gYCN6XksUZ/wicRwZZgB+VPfYF7uuvmWIRJD66CLT2DR21M3/94/IfhiKtww==" saltValue="h3wSlMEnukfYu765tIqvSQ==" spinCount="100000" sheet="1" objects="1" scenarios="1" formatColumns="0" formatRows="0"/>
  <mergeCells count="2">
    <mergeCell ref="E8:E11"/>
    <mergeCell ref="C15:F15"/>
  </mergeCells>
  <conditionalFormatting sqref="D5:D6 D8:D10 D12">
    <cfRule type="expression" dxfId="17" priority="1">
      <formula>D5=""</formula>
    </cfRule>
  </conditionalFormatting>
  <dataValidations count="1">
    <dataValidation type="list" allowBlank="1" showInputMessage="1" showErrorMessage="1" sqref="D6" xr:uid="{7D8D2638-5737-4194-B94F-C48DB760590C}">
      <formula1>type</formula1>
    </dataValidation>
  </dataValidations>
  <hyperlinks>
    <hyperlink ref="B19" r:id="rId1" xr:uid="{10310D81-EFFC-4AED-9E5F-90CE6F13B081}"/>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DBE0D-F210-4CEF-B8EB-8A7180023BC6}">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apv9NIyRxi/CoDGzM+2Eq5p6p0MAq8kGqGjMuHXYCsHI4F2w7QnmJKS2qQNIrAaXLZaVi0IsgvGSatjiLhoR/w==" saltValue="PVarXN+LfcEVJR+e0Ks2kQ==" spinCount="100000" sheet="1" objects="1" scenarios="1" formatColumns="0" formatRows="0"/>
  <mergeCells count="2">
    <mergeCell ref="E8:E11"/>
    <mergeCell ref="C15:F15"/>
  </mergeCells>
  <conditionalFormatting sqref="D5:D6 D8:D10 D12">
    <cfRule type="expression" dxfId="16" priority="1">
      <formula>D5=""</formula>
    </cfRule>
  </conditionalFormatting>
  <dataValidations count="1">
    <dataValidation type="list" allowBlank="1" showInputMessage="1" showErrorMessage="1" sqref="D6" xr:uid="{D009386B-CBAF-4825-AA92-F3B38B089937}">
      <formula1>type</formula1>
    </dataValidation>
  </dataValidations>
  <hyperlinks>
    <hyperlink ref="B19" r:id="rId1" xr:uid="{55D1E3FA-FCC7-463B-827D-96E9A5620820}"/>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7AFC1-DBEC-4072-87BA-F41C80F2E92B}">
  <dimension ref="B1:I54"/>
  <sheetViews>
    <sheetView showGridLines="0" showRowColHeaders="0" showZeros="0" zoomScaleNormal="100" workbookViewId="0"/>
  </sheetViews>
  <sheetFormatPr defaultRowHeight="14.4" x14ac:dyDescent="0.55000000000000004"/>
  <cols>
    <col min="1" max="1" width="3.41796875" customWidth="1"/>
    <col min="2" max="2" width="15.41796875" customWidth="1"/>
    <col min="3" max="3" width="24.15625" customWidth="1"/>
    <col min="4" max="4" width="11.578125" style="2" customWidth="1"/>
    <col min="5" max="5" width="16.578125" bestFit="1" customWidth="1"/>
    <col min="6" max="6" width="27.89453125" customWidth="1"/>
    <col min="7" max="7" width="18.41796875" bestFit="1" customWidth="1"/>
    <col min="8" max="8" width="13.26171875" customWidth="1"/>
    <col min="9" max="9" width="10.20703125" customWidth="1"/>
  </cols>
  <sheetData>
    <row r="1" spans="2:9" s="2" customFormat="1" x14ac:dyDescent="0.55000000000000004"/>
    <row r="2" spans="2:9" ht="18.3" x14ac:dyDescent="0.7">
      <c r="B2" s="5" t="s">
        <v>66</v>
      </c>
    </row>
    <row r="4" spans="2:9" x14ac:dyDescent="0.55000000000000004">
      <c r="B4" s="3"/>
      <c r="C4" s="1" t="s">
        <v>34</v>
      </c>
      <c r="D4" s="1" t="s">
        <v>43</v>
      </c>
      <c r="E4" s="14" t="s">
        <v>31</v>
      </c>
      <c r="F4" s="14" t="s">
        <v>70</v>
      </c>
      <c r="G4" s="14" t="s">
        <v>32</v>
      </c>
      <c r="H4" s="14" t="s">
        <v>33</v>
      </c>
      <c r="I4" s="14" t="s">
        <v>44</v>
      </c>
    </row>
    <row r="5" spans="2:9" x14ac:dyDescent="0.55000000000000004">
      <c r="B5" s="3" t="str">
        <f>Lijsten!B2</f>
        <v>Gezinshuis 1</v>
      </c>
      <c r="C5" s="3" cm="1">
        <f t="array" aca="1" ref="C5" ca="1">IFERROR(INDIRECT("'"&amp;$B5&amp;"'!d"&amp;ROW('Gezinshuis 1'!$5:$5)),"")</f>
        <v>0</v>
      </c>
      <c r="D5" s="3" cm="1">
        <f t="array" aca="1" ref="D5" ca="1">IFERROR(INDIRECT("'"&amp;$B5&amp;"'!d"&amp;ROW('Gezinshuis 1'!$6:$6)),"")</f>
        <v>0</v>
      </c>
      <c r="E5" s="16" cm="1">
        <f t="array" aca="1" ref="E5" ca="1">IFERROR(INDIRECT("'"&amp;$B5&amp;"'!d"&amp;ROW('Gezinshuis 1'!$9:$9)),"")</f>
        <v>0</v>
      </c>
      <c r="F5" s="18" cm="1">
        <f t="array" aca="1" ref="F5" ca="1">IFERROR(INDIRECT("'"&amp;$B5&amp;"'!d"&amp;ROW('Gezinshuis 1'!$10:$10)),"")</f>
        <v>0</v>
      </c>
      <c r="G5" s="16" t="str" cm="1">
        <f t="array" aca="1" ref="G5" ca="1">IFERROR(INDIRECT("'"&amp;$B5&amp;"'!e"&amp;ROW('Gezinshuis 1'!$8:$8)),"")</f>
        <v/>
      </c>
      <c r="H5" s="15" t="str">
        <f ca="1">IFERROR(IF(G5="","",IF(G5&lt;=Lijsten!$G$4,Lijsten!$H$4,IF(G5&gt;Lijsten!$G$4,Lijsten!$H$5,""))),"")</f>
        <v/>
      </c>
      <c r="I5" s="17" t="str">
        <f ca="1">IFERROR(IF(G5="","",IF(G5&lt;=Lijsten!$G$4,Lijsten!$L$4,IF(G5&gt;Lijsten!$G$4,Lijsten!$L$5,""))),"")</f>
        <v/>
      </c>
    </row>
    <row r="6" spans="2:9" x14ac:dyDescent="0.55000000000000004">
      <c r="B6" s="3" t="str">
        <f>Lijsten!B3</f>
        <v>Gezinshuis 2</v>
      </c>
      <c r="C6" s="3" cm="1">
        <f t="array" aca="1" ref="C6" ca="1">IFERROR(INDIRECT("'"&amp;$B6&amp;"'!d"&amp;ROW('Gezinshuis 1'!$5:$5)),"")</f>
        <v>0</v>
      </c>
      <c r="D6" s="3" cm="1">
        <f t="array" aca="1" ref="D6" ca="1">IFERROR(INDIRECT("'"&amp;$B6&amp;"'!d"&amp;ROW('Gezinshuis 1'!$6:$6)),"")</f>
        <v>0</v>
      </c>
      <c r="E6" s="16" cm="1">
        <f t="array" aca="1" ref="E6" ca="1">IFERROR(INDIRECT("'"&amp;$B6&amp;"'!d"&amp;ROW('Gezinshuis 1'!$9:$9)),"")</f>
        <v>0</v>
      </c>
      <c r="F6" s="18" cm="1">
        <f t="array" aca="1" ref="F6" ca="1">IFERROR(INDIRECT("'"&amp;$B6&amp;"'!d"&amp;ROW('Gezinshuis 1'!$10:$10)),"")</f>
        <v>0</v>
      </c>
      <c r="G6" s="16" t="str" cm="1">
        <f t="array" aca="1" ref="G6" ca="1">IFERROR(INDIRECT("'"&amp;$B6&amp;"'!e"&amp;ROW('Gezinshuis 1'!$8:$8)),"")</f>
        <v/>
      </c>
      <c r="H6" s="15" t="str">
        <f ca="1">IFERROR(IF(G6="","",IF(G6&lt;=Lijsten!$G$4,Lijsten!$H$4,IF(G6&gt;Lijsten!$G$4,Lijsten!$H$5,""))),"")</f>
        <v/>
      </c>
      <c r="I6" s="17" t="str">
        <f ca="1">IFERROR(IF(G6="","",IF(G6&lt;=Lijsten!$G$4,Lijsten!$L$4,IF(G6&gt;Lijsten!$G$4,Lijsten!$L$5,""))),"")</f>
        <v/>
      </c>
    </row>
    <row r="7" spans="2:9" s="2" customFormat="1" x14ac:dyDescent="0.55000000000000004">
      <c r="B7" s="3" t="str">
        <f>Lijsten!B4</f>
        <v>Gezinshuis 3</v>
      </c>
      <c r="C7" s="3" cm="1">
        <f t="array" aca="1" ref="C7" ca="1">IFERROR(INDIRECT("'"&amp;$B7&amp;"'!d"&amp;ROW('Gezinshuis 1'!$5:$5)),"")</f>
        <v>0</v>
      </c>
      <c r="D7" s="3" cm="1">
        <f t="array" aca="1" ref="D7" ca="1">IFERROR(INDIRECT("'"&amp;$B7&amp;"'!d"&amp;ROW('Gezinshuis 1'!$6:$6)),"")</f>
        <v>0</v>
      </c>
      <c r="E7" s="16" cm="1">
        <f t="array" aca="1" ref="E7" ca="1">IFERROR(INDIRECT("'"&amp;$B7&amp;"'!d"&amp;ROW('Gezinshuis 1'!$9:$9)),"")</f>
        <v>0</v>
      </c>
      <c r="F7" s="18" cm="1">
        <f t="array" aca="1" ref="F7" ca="1">IFERROR(INDIRECT("'"&amp;$B7&amp;"'!d"&amp;ROW('Gezinshuis 1'!$10:$10)),"")</f>
        <v>0</v>
      </c>
      <c r="G7" s="16" t="str" cm="1">
        <f t="array" aca="1" ref="G7" ca="1">IFERROR(INDIRECT("'"&amp;$B7&amp;"'!e"&amp;ROW('Gezinshuis 1'!$8:$8)),"")</f>
        <v/>
      </c>
      <c r="H7" s="15" t="str">
        <f ca="1">IFERROR(IF(G7="","",IF(G7&lt;=Lijsten!$G$4,Lijsten!$H$4,IF(G7&gt;Lijsten!$G$4,Lijsten!$H$5,""))),"")</f>
        <v/>
      </c>
      <c r="I7" s="17" t="str">
        <f ca="1">IFERROR(IF(G7="","",IF(G7&lt;=Lijsten!$G$4,Lijsten!$L$4,IF(G7&gt;Lijsten!$G$4,Lijsten!$L$5,""))),"")</f>
        <v/>
      </c>
    </row>
    <row r="8" spans="2:9" s="2" customFormat="1" x14ac:dyDescent="0.55000000000000004">
      <c r="B8" s="3" t="str">
        <f>Lijsten!B5</f>
        <v>Gezinshuis 4</v>
      </c>
      <c r="C8" s="3" cm="1">
        <f t="array" aca="1" ref="C8" ca="1">IFERROR(INDIRECT("'"&amp;$B8&amp;"'!d"&amp;ROW('Gezinshuis 1'!$5:$5)),"")</f>
        <v>0</v>
      </c>
      <c r="D8" s="3" cm="1">
        <f t="array" aca="1" ref="D8" ca="1">IFERROR(INDIRECT("'"&amp;$B8&amp;"'!d"&amp;ROW('Gezinshuis 1'!$6:$6)),"")</f>
        <v>0</v>
      </c>
      <c r="E8" s="16" cm="1">
        <f t="array" aca="1" ref="E8" ca="1">IFERROR(INDIRECT("'"&amp;$B8&amp;"'!d"&amp;ROW('Gezinshuis 1'!$9:$9)),"")</f>
        <v>0</v>
      </c>
      <c r="F8" s="18" cm="1">
        <f t="array" aca="1" ref="F8" ca="1">IFERROR(INDIRECT("'"&amp;$B8&amp;"'!d"&amp;ROW('Gezinshuis 1'!$10:$10)),"")</f>
        <v>0</v>
      </c>
      <c r="G8" s="16" t="str" cm="1">
        <f t="array" aca="1" ref="G8" ca="1">IFERROR(INDIRECT("'"&amp;$B8&amp;"'!e"&amp;ROW('Gezinshuis 1'!$8:$8)),"")</f>
        <v/>
      </c>
      <c r="H8" s="15" t="str">
        <f ca="1">IFERROR(IF(G8="","",IF(G8&lt;=Lijsten!$G$4,Lijsten!$H$4,IF(G8&gt;Lijsten!$G$4,Lijsten!$H$5,""))),"")</f>
        <v/>
      </c>
      <c r="I8" s="17" t="str">
        <f ca="1">IFERROR(IF(G8="","",IF(G8&lt;=Lijsten!$G$4,Lijsten!$L$4,IF(G8&gt;Lijsten!$G$4,Lijsten!$L$5,""))),"")</f>
        <v/>
      </c>
    </row>
    <row r="9" spans="2:9" s="2" customFormat="1" x14ac:dyDescent="0.55000000000000004">
      <c r="B9" s="3" t="str">
        <f>Lijsten!B6</f>
        <v>Gezinshuis 5</v>
      </c>
      <c r="C9" s="3" cm="1">
        <f t="array" aca="1" ref="C9" ca="1">IFERROR(INDIRECT("'"&amp;$B9&amp;"'!d"&amp;ROW('Gezinshuis 1'!$5:$5)),"")</f>
        <v>0</v>
      </c>
      <c r="D9" s="3" cm="1">
        <f t="array" aca="1" ref="D9" ca="1">IFERROR(INDIRECT("'"&amp;$B9&amp;"'!d"&amp;ROW('Gezinshuis 1'!$6:$6)),"")</f>
        <v>0</v>
      </c>
      <c r="E9" s="16" cm="1">
        <f t="array" aca="1" ref="E9" ca="1">IFERROR(INDIRECT("'"&amp;$B9&amp;"'!d"&amp;ROW('Gezinshuis 1'!$9:$9)),"")</f>
        <v>0</v>
      </c>
      <c r="F9" s="18" cm="1">
        <f t="array" aca="1" ref="F9" ca="1">IFERROR(INDIRECT("'"&amp;$B9&amp;"'!d"&amp;ROW('Gezinshuis 1'!$10:$10)),"")</f>
        <v>0</v>
      </c>
      <c r="G9" s="16" t="str" cm="1">
        <f t="array" aca="1" ref="G9" ca="1">IFERROR(INDIRECT("'"&amp;$B9&amp;"'!e"&amp;ROW('Gezinshuis 1'!$8:$8)),"")</f>
        <v/>
      </c>
      <c r="H9" s="15" t="str">
        <f ca="1">IFERROR(IF(G9="","",IF(G9&lt;=Lijsten!$G$4,Lijsten!$H$4,IF(G9&gt;Lijsten!$G$4,Lijsten!$H$5,""))),"")</f>
        <v/>
      </c>
      <c r="I9" s="17" t="str">
        <f ca="1">IFERROR(IF(G9="","",IF(G9&lt;=Lijsten!$G$4,Lijsten!$L$4,IF(G9&gt;Lijsten!$G$4,Lijsten!$L$5,""))),"")</f>
        <v/>
      </c>
    </row>
    <row r="10" spans="2:9" s="2" customFormat="1" x14ac:dyDescent="0.55000000000000004">
      <c r="B10" s="3" t="str">
        <f>Lijsten!B7</f>
        <v>Gezinshuis 6</v>
      </c>
      <c r="C10" s="3" cm="1">
        <f t="array" aca="1" ref="C10" ca="1">IFERROR(INDIRECT("'"&amp;$B10&amp;"'!d"&amp;ROW('Gezinshuis 1'!$5:$5)),"")</f>
        <v>0</v>
      </c>
      <c r="D10" s="3" cm="1">
        <f t="array" aca="1" ref="D10" ca="1">IFERROR(INDIRECT("'"&amp;$B10&amp;"'!d"&amp;ROW('Gezinshuis 1'!$6:$6)),"")</f>
        <v>0</v>
      </c>
      <c r="E10" s="16" cm="1">
        <f t="array" aca="1" ref="E10" ca="1">IFERROR(INDIRECT("'"&amp;$B10&amp;"'!d"&amp;ROW('Gezinshuis 1'!$9:$9)),"")</f>
        <v>0</v>
      </c>
      <c r="F10" s="18" cm="1">
        <f t="array" aca="1" ref="F10" ca="1">IFERROR(INDIRECT("'"&amp;$B10&amp;"'!d"&amp;ROW('Gezinshuis 1'!$10:$10)),"")</f>
        <v>0</v>
      </c>
      <c r="G10" s="16" t="str" cm="1">
        <f t="array" aca="1" ref="G10" ca="1">IFERROR(INDIRECT("'"&amp;$B10&amp;"'!e"&amp;ROW('Gezinshuis 1'!$8:$8)),"")</f>
        <v/>
      </c>
      <c r="H10" s="15" t="str">
        <f ca="1">IFERROR(IF(G10="","",IF(G10&lt;=Lijsten!$G$4,Lijsten!$H$4,IF(G10&gt;Lijsten!$G$4,Lijsten!$H$5,""))),"")</f>
        <v/>
      </c>
      <c r="I10" s="17" t="str">
        <f ca="1">IFERROR(IF(G10="","",IF(G10&lt;=Lijsten!$G$4,Lijsten!$L$4,IF(G10&gt;Lijsten!$G$4,Lijsten!$L$5,""))),"")</f>
        <v/>
      </c>
    </row>
    <row r="11" spans="2:9" s="2" customFormat="1" x14ac:dyDescent="0.55000000000000004">
      <c r="B11" s="3" t="str">
        <f>Lijsten!B8</f>
        <v>Gezinshuis 7</v>
      </c>
      <c r="C11" s="3" cm="1">
        <f t="array" aca="1" ref="C11" ca="1">IFERROR(INDIRECT("'"&amp;$B11&amp;"'!d"&amp;ROW('Gezinshuis 1'!$5:$5)),"")</f>
        <v>0</v>
      </c>
      <c r="D11" s="3" cm="1">
        <f t="array" aca="1" ref="D11" ca="1">IFERROR(INDIRECT("'"&amp;$B11&amp;"'!d"&amp;ROW('Gezinshuis 1'!$6:$6)),"")</f>
        <v>0</v>
      </c>
      <c r="E11" s="16" cm="1">
        <f t="array" aca="1" ref="E11" ca="1">IFERROR(INDIRECT("'"&amp;$B11&amp;"'!d"&amp;ROW('Gezinshuis 1'!$9:$9)),"")</f>
        <v>0</v>
      </c>
      <c r="F11" s="18" cm="1">
        <f t="array" aca="1" ref="F11" ca="1">IFERROR(INDIRECT("'"&amp;$B11&amp;"'!d"&amp;ROW('Gezinshuis 1'!$10:$10)),"")</f>
        <v>0</v>
      </c>
      <c r="G11" s="16" t="str" cm="1">
        <f t="array" aca="1" ref="G11" ca="1">IFERROR(INDIRECT("'"&amp;$B11&amp;"'!e"&amp;ROW('Gezinshuis 1'!$8:$8)),"")</f>
        <v/>
      </c>
      <c r="H11" s="15" t="str">
        <f ca="1">IFERROR(IF(G11="","",IF(G11&lt;=Lijsten!$G$4,Lijsten!$H$4,IF(G11&gt;Lijsten!$G$4,Lijsten!$H$5,""))),"")</f>
        <v/>
      </c>
      <c r="I11" s="17" t="str">
        <f ca="1">IFERROR(IF(G11="","",IF(G11&lt;=Lijsten!$G$4,Lijsten!$L$4,IF(G11&gt;Lijsten!$G$4,Lijsten!$L$5,""))),"")</f>
        <v/>
      </c>
    </row>
    <row r="12" spans="2:9" s="2" customFormat="1" x14ac:dyDescent="0.55000000000000004">
      <c r="B12" s="3" t="str">
        <f>Lijsten!B9</f>
        <v>Gezinshuis 8</v>
      </c>
      <c r="C12" s="3" cm="1">
        <f t="array" aca="1" ref="C12" ca="1">IFERROR(INDIRECT("'"&amp;$B12&amp;"'!d"&amp;ROW('Gezinshuis 1'!$5:$5)),"")</f>
        <v>0</v>
      </c>
      <c r="D12" s="3" cm="1">
        <f t="array" aca="1" ref="D12" ca="1">IFERROR(INDIRECT("'"&amp;$B12&amp;"'!d"&amp;ROW('Gezinshuis 1'!$6:$6)),"")</f>
        <v>0</v>
      </c>
      <c r="E12" s="16" cm="1">
        <f t="array" aca="1" ref="E12" ca="1">IFERROR(INDIRECT("'"&amp;$B12&amp;"'!d"&amp;ROW('Gezinshuis 1'!$9:$9)),"")</f>
        <v>0</v>
      </c>
      <c r="F12" s="18" cm="1">
        <f t="array" aca="1" ref="F12" ca="1">IFERROR(INDIRECT("'"&amp;$B12&amp;"'!d"&amp;ROW('Gezinshuis 1'!$10:$10)),"")</f>
        <v>0</v>
      </c>
      <c r="G12" s="16" t="str" cm="1">
        <f t="array" aca="1" ref="G12" ca="1">IFERROR(INDIRECT("'"&amp;$B12&amp;"'!e"&amp;ROW('Gezinshuis 1'!$8:$8)),"")</f>
        <v/>
      </c>
      <c r="H12" s="15" t="str">
        <f ca="1">IFERROR(IF(G12="","",IF(G12&lt;=Lijsten!$G$4,Lijsten!$H$4,IF(G12&gt;Lijsten!$G$4,Lijsten!$H$5,""))),"")</f>
        <v/>
      </c>
      <c r="I12" s="17" t="str">
        <f ca="1">IFERROR(IF(G12="","",IF(G12&lt;=Lijsten!$G$4,Lijsten!$L$4,IF(G12&gt;Lijsten!$G$4,Lijsten!$L$5,""))),"")</f>
        <v/>
      </c>
    </row>
    <row r="13" spans="2:9" s="2" customFormat="1" x14ac:dyDescent="0.55000000000000004">
      <c r="B13" s="3" t="str">
        <f>Lijsten!B10</f>
        <v>Gezinshuis 9</v>
      </c>
      <c r="C13" s="3" cm="1">
        <f t="array" aca="1" ref="C13" ca="1">IFERROR(INDIRECT("'"&amp;$B13&amp;"'!d"&amp;ROW('Gezinshuis 1'!$5:$5)),"")</f>
        <v>0</v>
      </c>
      <c r="D13" s="3" cm="1">
        <f t="array" aca="1" ref="D13" ca="1">IFERROR(INDIRECT("'"&amp;$B13&amp;"'!d"&amp;ROW('Gezinshuis 1'!$6:$6)),"")</f>
        <v>0</v>
      </c>
      <c r="E13" s="16" cm="1">
        <f t="array" aca="1" ref="E13" ca="1">IFERROR(INDIRECT("'"&amp;$B13&amp;"'!d"&amp;ROW('Gezinshuis 1'!$9:$9)),"")</f>
        <v>0</v>
      </c>
      <c r="F13" s="18" cm="1">
        <f t="array" aca="1" ref="F13" ca="1">IFERROR(INDIRECT("'"&amp;$B13&amp;"'!d"&amp;ROW('Gezinshuis 1'!$10:$10)),"")</f>
        <v>0</v>
      </c>
      <c r="G13" s="16" t="str" cm="1">
        <f t="array" aca="1" ref="G13" ca="1">IFERROR(INDIRECT("'"&amp;$B13&amp;"'!e"&amp;ROW('Gezinshuis 1'!$8:$8)),"")</f>
        <v/>
      </c>
      <c r="H13" s="15" t="str">
        <f ca="1">IFERROR(IF(G13="","",IF(G13&lt;=Lijsten!$G$4,Lijsten!$H$4,IF(G13&gt;Lijsten!$G$4,Lijsten!$H$5,""))),"")</f>
        <v/>
      </c>
      <c r="I13" s="17" t="str">
        <f ca="1">IFERROR(IF(G13="","",IF(G13&lt;=Lijsten!$G$4,Lijsten!$L$4,IF(G13&gt;Lijsten!$G$4,Lijsten!$L$5,""))),"")</f>
        <v/>
      </c>
    </row>
    <row r="14" spans="2:9" s="2" customFormat="1" x14ac:dyDescent="0.55000000000000004">
      <c r="B14" s="3" t="str">
        <f>Lijsten!B11</f>
        <v>Gezinshuis 10</v>
      </c>
      <c r="C14" s="3" cm="1">
        <f t="array" aca="1" ref="C14" ca="1">IFERROR(INDIRECT("'"&amp;$B14&amp;"'!d"&amp;ROW('Gezinshuis 1'!$5:$5)),"")</f>
        <v>0</v>
      </c>
      <c r="D14" s="3" cm="1">
        <f t="array" aca="1" ref="D14" ca="1">IFERROR(INDIRECT("'"&amp;$B14&amp;"'!d"&amp;ROW('Gezinshuis 1'!$6:$6)),"")</f>
        <v>0</v>
      </c>
      <c r="E14" s="16" cm="1">
        <f t="array" aca="1" ref="E14" ca="1">IFERROR(INDIRECT("'"&amp;$B14&amp;"'!d"&amp;ROW('Gezinshuis 1'!$9:$9)),"")</f>
        <v>0</v>
      </c>
      <c r="F14" s="18" cm="1">
        <f t="array" aca="1" ref="F14" ca="1">IFERROR(INDIRECT("'"&amp;$B14&amp;"'!d"&amp;ROW('Gezinshuis 1'!$10:$10)),"")</f>
        <v>0</v>
      </c>
      <c r="G14" s="16" t="str" cm="1">
        <f t="array" aca="1" ref="G14" ca="1">IFERROR(INDIRECT("'"&amp;$B14&amp;"'!e"&amp;ROW('Gezinshuis 1'!$8:$8)),"")</f>
        <v/>
      </c>
      <c r="H14" s="15" t="str">
        <f ca="1">IFERROR(IF(G14="","",IF(G14&lt;=Lijsten!$G$4,Lijsten!$H$4,IF(G14&gt;Lijsten!$G$4,Lijsten!$H$5,""))),"")</f>
        <v/>
      </c>
      <c r="I14" s="17" t="str">
        <f ca="1">IFERROR(IF(G14="","",IF(G14&lt;=Lijsten!$G$4,Lijsten!$L$4,IF(G14&gt;Lijsten!$G$4,Lijsten!$L$5,""))),"")</f>
        <v/>
      </c>
    </row>
    <row r="15" spans="2:9" s="2" customFormat="1" x14ac:dyDescent="0.55000000000000004">
      <c r="B15" s="3" t="str">
        <f>Lijsten!B12</f>
        <v>Gezinshuis 11</v>
      </c>
      <c r="C15" s="3" cm="1">
        <f t="array" aca="1" ref="C15" ca="1">IFERROR(INDIRECT("'"&amp;$B15&amp;"'!d"&amp;ROW('Gezinshuis 1'!$5:$5)),"")</f>
        <v>0</v>
      </c>
      <c r="D15" s="3" cm="1">
        <f t="array" aca="1" ref="D15" ca="1">IFERROR(INDIRECT("'"&amp;$B15&amp;"'!d"&amp;ROW('Gezinshuis 1'!$6:$6)),"")</f>
        <v>0</v>
      </c>
      <c r="E15" s="16" cm="1">
        <f t="array" aca="1" ref="E15" ca="1">IFERROR(INDIRECT("'"&amp;$B15&amp;"'!d"&amp;ROW('Gezinshuis 1'!$9:$9)),"")</f>
        <v>0</v>
      </c>
      <c r="F15" s="18" cm="1">
        <f t="array" aca="1" ref="F15" ca="1">IFERROR(INDIRECT("'"&amp;$B15&amp;"'!d"&amp;ROW('Gezinshuis 1'!$10:$10)),"")</f>
        <v>0</v>
      </c>
      <c r="G15" s="16" t="str" cm="1">
        <f t="array" aca="1" ref="G15" ca="1">IFERROR(INDIRECT("'"&amp;$B15&amp;"'!e"&amp;ROW('Gezinshuis 1'!$8:$8)),"")</f>
        <v/>
      </c>
      <c r="H15" s="15" t="str">
        <f ca="1">IFERROR(IF(G15="","",IF(G15&lt;=Lijsten!$G$4,Lijsten!$H$4,IF(G15&gt;Lijsten!$G$4,Lijsten!$H$5,""))),"")</f>
        <v/>
      </c>
      <c r="I15" s="17" t="str">
        <f ca="1">IFERROR(IF(G15="","",IF(G15&lt;=Lijsten!$G$4,Lijsten!$L$4,IF(G15&gt;Lijsten!$G$4,Lijsten!$L$5,""))),"")</f>
        <v/>
      </c>
    </row>
    <row r="16" spans="2:9" s="2" customFormat="1" x14ac:dyDescent="0.55000000000000004">
      <c r="B16" s="3" t="str">
        <f>Lijsten!B13</f>
        <v>Gezinshuis 12</v>
      </c>
      <c r="C16" s="3" cm="1">
        <f t="array" aca="1" ref="C16" ca="1">IFERROR(INDIRECT("'"&amp;$B16&amp;"'!d"&amp;ROW('Gezinshuis 1'!$5:$5)),"")</f>
        <v>0</v>
      </c>
      <c r="D16" s="3" cm="1">
        <f t="array" aca="1" ref="D16" ca="1">IFERROR(INDIRECT("'"&amp;$B16&amp;"'!d"&amp;ROW('Gezinshuis 1'!$6:$6)),"")</f>
        <v>0</v>
      </c>
      <c r="E16" s="16" cm="1">
        <f t="array" aca="1" ref="E16" ca="1">IFERROR(INDIRECT("'"&amp;$B16&amp;"'!d"&amp;ROW('Gezinshuis 1'!$9:$9)),"")</f>
        <v>0</v>
      </c>
      <c r="F16" s="18" cm="1">
        <f t="array" aca="1" ref="F16" ca="1">IFERROR(INDIRECT("'"&amp;$B16&amp;"'!d"&amp;ROW('Gezinshuis 1'!$10:$10)),"")</f>
        <v>0</v>
      </c>
      <c r="G16" s="16" t="str" cm="1">
        <f t="array" aca="1" ref="G16" ca="1">IFERROR(INDIRECT("'"&amp;$B16&amp;"'!e"&amp;ROW('Gezinshuis 1'!$8:$8)),"")</f>
        <v/>
      </c>
      <c r="H16" s="15" t="str">
        <f ca="1">IFERROR(IF(G16="","",IF(G16&lt;=Lijsten!$G$4,Lijsten!$H$4,IF(G16&gt;Lijsten!$G$4,Lijsten!$H$5,""))),"")</f>
        <v/>
      </c>
      <c r="I16" s="17" t="str">
        <f ca="1">IFERROR(IF(G16="","",IF(G16&lt;=Lijsten!$G$4,Lijsten!$L$4,IF(G16&gt;Lijsten!$G$4,Lijsten!$L$5,""))),"")</f>
        <v/>
      </c>
    </row>
    <row r="17" spans="2:9" s="2" customFormat="1" x14ac:dyDescent="0.55000000000000004">
      <c r="B17" s="3" t="str">
        <f>Lijsten!B14</f>
        <v>Gezinshuis 13</v>
      </c>
      <c r="C17" s="3" cm="1">
        <f t="array" aca="1" ref="C17" ca="1">IFERROR(INDIRECT("'"&amp;$B17&amp;"'!d"&amp;ROW('Gezinshuis 1'!$5:$5)),"")</f>
        <v>0</v>
      </c>
      <c r="D17" s="3" cm="1">
        <f t="array" aca="1" ref="D17" ca="1">IFERROR(INDIRECT("'"&amp;$B17&amp;"'!d"&amp;ROW('Gezinshuis 1'!$6:$6)),"")</f>
        <v>0</v>
      </c>
      <c r="E17" s="16" cm="1">
        <f t="array" aca="1" ref="E17" ca="1">IFERROR(INDIRECT("'"&amp;$B17&amp;"'!d"&amp;ROW('Gezinshuis 1'!$9:$9)),"")</f>
        <v>0</v>
      </c>
      <c r="F17" s="18" cm="1">
        <f t="array" aca="1" ref="F17" ca="1">IFERROR(INDIRECT("'"&amp;$B17&amp;"'!d"&amp;ROW('Gezinshuis 1'!$10:$10)),"")</f>
        <v>0</v>
      </c>
      <c r="G17" s="16" t="str" cm="1">
        <f t="array" aca="1" ref="G17" ca="1">IFERROR(INDIRECT("'"&amp;$B17&amp;"'!e"&amp;ROW('Gezinshuis 1'!$8:$8)),"")</f>
        <v/>
      </c>
      <c r="H17" s="15" t="str">
        <f ca="1">IFERROR(IF(G17="","",IF(G17&lt;=Lijsten!$G$4,Lijsten!$H$4,IF(G17&gt;Lijsten!$G$4,Lijsten!$H$5,""))),"")</f>
        <v/>
      </c>
      <c r="I17" s="17" t="str">
        <f ca="1">IFERROR(IF(G17="","",IF(G17&lt;=Lijsten!$G$4,Lijsten!$L$4,IF(G17&gt;Lijsten!$G$4,Lijsten!$L$5,""))),"")</f>
        <v/>
      </c>
    </row>
    <row r="18" spans="2:9" s="2" customFormat="1" x14ac:dyDescent="0.55000000000000004">
      <c r="B18" s="3" t="str">
        <f>Lijsten!B15</f>
        <v>Gezinshuis 14</v>
      </c>
      <c r="C18" s="3" cm="1">
        <f t="array" aca="1" ref="C18" ca="1">IFERROR(INDIRECT("'"&amp;$B18&amp;"'!d"&amp;ROW('Gezinshuis 1'!$5:$5)),"")</f>
        <v>0</v>
      </c>
      <c r="D18" s="3" cm="1">
        <f t="array" aca="1" ref="D18" ca="1">IFERROR(INDIRECT("'"&amp;$B18&amp;"'!d"&amp;ROW('Gezinshuis 1'!$6:$6)),"")</f>
        <v>0</v>
      </c>
      <c r="E18" s="16" cm="1">
        <f t="array" aca="1" ref="E18" ca="1">IFERROR(INDIRECT("'"&amp;$B18&amp;"'!d"&amp;ROW('Gezinshuis 1'!$9:$9)),"")</f>
        <v>0</v>
      </c>
      <c r="F18" s="18" cm="1">
        <f t="array" aca="1" ref="F18" ca="1">IFERROR(INDIRECT("'"&amp;$B18&amp;"'!d"&amp;ROW('Gezinshuis 1'!$10:$10)),"")</f>
        <v>0</v>
      </c>
      <c r="G18" s="16" t="str" cm="1">
        <f t="array" aca="1" ref="G18" ca="1">IFERROR(INDIRECT("'"&amp;$B18&amp;"'!e"&amp;ROW('Gezinshuis 1'!$8:$8)),"")</f>
        <v/>
      </c>
      <c r="H18" s="15" t="str">
        <f ca="1">IFERROR(IF(G18="","",IF(G18&lt;=Lijsten!$G$4,Lijsten!$H$4,IF(G18&gt;Lijsten!$G$4,Lijsten!$H$5,""))),"")</f>
        <v/>
      </c>
      <c r="I18" s="17" t="str">
        <f ca="1">IFERROR(IF(G18="","",IF(G18&lt;=Lijsten!$G$4,Lijsten!$L$4,IF(G18&gt;Lijsten!$G$4,Lijsten!$L$5,""))),"")</f>
        <v/>
      </c>
    </row>
    <row r="19" spans="2:9" s="2" customFormat="1" x14ac:dyDescent="0.55000000000000004">
      <c r="B19" s="3" t="str">
        <f>Lijsten!B16</f>
        <v>Gezinshuis 15</v>
      </c>
      <c r="C19" s="3" cm="1">
        <f t="array" aca="1" ref="C19" ca="1">IFERROR(INDIRECT("'"&amp;$B19&amp;"'!d"&amp;ROW('Gezinshuis 1'!$5:$5)),"")</f>
        <v>0</v>
      </c>
      <c r="D19" s="3" cm="1">
        <f t="array" aca="1" ref="D19" ca="1">IFERROR(INDIRECT("'"&amp;$B19&amp;"'!d"&amp;ROW('Gezinshuis 1'!$6:$6)),"")</f>
        <v>0</v>
      </c>
      <c r="E19" s="16" cm="1">
        <f t="array" aca="1" ref="E19" ca="1">IFERROR(INDIRECT("'"&amp;$B19&amp;"'!d"&amp;ROW('Gezinshuis 1'!$9:$9)),"")</f>
        <v>0</v>
      </c>
      <c r="F19" s="18" cm="1">
        <f t="array" aca="1" ref="F19" ca="1">IFERROR(INDIRECT("'"&amp;$B19&amp;"'!d"&amp;ROW('Gezinshuis 1'!$10:$10)),"")</f>
        <v>0</v>
      </c>
      <c r="G19" s="16" t="str" cm="1">
        <f t="array" aca="1" ref="G19" ca="1">IFERROR(INDIRECT("'"&amp;$B19&amp;"'!e"&amp;ROW('Gezinshuis 1'!$8:$8)),"")</f>
        <v/>
      </c>
      <c r="H19" s="15" t="str">
        <f ca="1">IFERROR(IF(G19="","",IF(G19&lt;=Lijsten!$G$4,Lijsten!$H$4,IF(G19&gt;Lijsten!$G$4,Lijsten!$H$5,""))),"")</f>
        <v/>
      </c>
      <c r="I19" s="17" t="str">
        <f ca="1">IFERROR(IF(G19="","",IF(G19&lt;=Lijsten!$G$4,Lijsten!$L$4,IF(G19&gt;Lijsten!$G$4,Lijsten!$L$5,""))),"")</f>
        <v/>
      </c>
    </row>
    <row r="20" spans="2:9" s="2" customFormat="1" x14ac:dyDescent="0.55000000000000004">
      <c r="B20" s="3" t="str">
        <f>Lijsten!B17</f>
        <v>Gezinshuis 16</v>
      </c>
      <c r="C20" s="3" cm="1">
        <f t="array" aca="1" ref="C20" ca="1">IFERROR(INDIRECT("'"&amp;$B20&amp;"'!d"&amp;ROW('Gezinshuis 1'!$5:$5)),"")</f>
        <v>0</v>
      </c>
      <c r="D20" s="3" cm="1">
        <f t="array" aca="1" ref="D20" ca="1">IFERROR(INDIRECT("'"&amp;$B20&amp;"'!d"&amp;ROW('Gezinshuis 1'!$6:$6)),"")</f>
        <v>0</v>
      </c>
      <c r="E20" s="16" cm="1">
        <f t="array" aca="1" ref="E20" ca="1">IFERROR(INDIRECT("'"&amp;$B20&amp;"'!d"&amp;ROW('Gezinshuis 1'!$9:$9)),"")</f>
        <v>0</v>
      </c>
      <c r="F20" s="18" cm="1">
        <f t="array" aca="1" ref="F20" ca="1">IFERROR(INDIRECT("'"&amp;$B20&amp;"'!d"&amp;ROW('Gezinshuis 1'!$10:$10)),"")</f>
        <v>0</v>
      </c>
      <c r="G20" s="16" t="str" cm="1">
        <f t="array" aca="1" ref="G20" ca="1">IFERROR(INDIRECT("'"&amp;$B20&amp;"'!e"&amp;ROW('Gezinshuis 1'!$8:$8)),"")</f>
        <v/>
      </c>
      <c r="H20" s="15" t="str">
        <f ca="1">IFERROR(IF(G20="","",IF(G20&lt;=Lijsten!$G$4,Lijsten!$H$4,IF(G20&gt;Lijsten!$G$4,Lijsten!$H$5,""))),"")</f>
        <v/>
      </c>
      <c r="I20" s="17" t="str">
        <f ca="1">IFERROR(IF(G20="","",IF(G20&lt;=Lijsten!$G$4,Lijsten!$L$4,IF(G20&gt;Lijsten!$G$4,Lijsten!$L$5,""))),"")</f>
        <v/>
      </c>
    </row>
    <row r="21" spans="2:9" s="2" customFormat="1" x14ac:dyDescent="0.55000000000000004">
      <c r="B21" s="3" t="str">
        <f>Lijsten!B18</f>
        <v>Gezinshuis 17</v>
      </c>
      <c r="C21" s="3" cm="1">
        <f t="array" aca="1" ref="C21" ca="1">IFERROR(INDIRECT("'"&amp;$B21&amp;"'!d"&amp;ROW('Gezinshuis 1'!$5:$5)),"")</f>
        <v>0</v>
      </c>
      <c r="D21" s="3" cm="1">
        <f t="array" aca="1" ref="D21" ca="1">IFERROR(INDIRECT("'"&amp;$B21&amp;"'!d"&amp;ROW('Gezinshuis 1'!$6:$6)),"")</f>
        <v>0</v>
      </c>
      <c r="E21" s="16" cm="1">
        <f t="array" aca="1" ref="E21" ca="1">IFERROR(INDIRECT("'"&amp;$B21&amp;"'!d"&amp;ROW('Gezinshuis 1'!$9:$9)),"")</f>
        <v>0</v>
      </c>
      <c r="F21" s="18" cm="1">
        <f t="array" aca="1" ref="F21" ca="1">IFERROR(INDIRECT("'"&amp;$B21&amp;"'!d"&amp;ROW('Gezinshuis 1'!$10:$10)),"")</f>
        <v>0</v>
      </c>
      <c r="G21" s="16" t="str" cm="1">
        <f t="array" aca="1" ref="G21" ca="1">IFERROR(INDIRECT("'"&amp;$B21&amp;"'!e"&amp;ROW('Gezinshuis 1'!$8:$8)),"")</f>
        <v/>
      </c>
      <c r="H21" s="15" t="str">
        <f ca="1">IFERROR(IF(G21="","",IF(G21&lt;=Lijsten!$G$4,Lijsten!$H$4,IF(G21&gt;Lijsten!$G$4,Lijsten!$H$5,""))),"")</f>
        <v/>
      </c>
      <c r="I21" s="17" t="str">
        <f ca="1">IFERROR(IF(G21="","",IF(G21&lt;=Lijsten!$G$4,Lijsten!$L$4,IF(G21&gt;Lijsten!$G$4,Lijsten!$L$5,""))),"")</f>
        <v/>
      </c>
    </row>
    <row r="22" spans="2:9" s="2" customFormat="1" x14ac:dyDescent="0.55000000000000004">
      <c r="B22" s="3" t="str">
        <f>Lijsten!B19</f>
        <v>Gezinshuis 18</v>
      </c>
      <c r="C22" s="3" cm="1">
        <f t="array" aca="1" ref="C22" ca="1">IFERROR(INDIRECT("'"&amp;$B22&amp;"'!d"&amp;ROW('Gezinshuis 1'!$5:$5)),"")</f>
        <v>0</v>
      </c>
      <c r="D22" s="3" cm="1">
        <f t="array" aca="1" ref="D22" ca="1">IFERROR(INDIRECT("'"&amp;$B22&amp;"'!d"&amp;ROW('Gezinshuis 1'!$6:$6)),"")</f>
        <v>0</v>
      </c>
      <c r="E22" s="16" cm="1">
        <f t="array" aca="1" ref="E22" ca="1">IFERROR(INDIRECT("'"&amp;$B22&amp;"'!d"&amp;ROW('Gezinshuis 1'!$9:$9)),"")</f>
        <v>0</v>
      </c>
      <c r="F22" s="18" cm="1">
        <f t="array" aca="1" ref="F22" ca="1">IFERROR(INDIRECT("'"&amp;$B22&amp;"'!d"&amp;ROW('Gezinshuis 1'!$10:$10)),"")</f>
        <v>0</v>
      </c>
      <c r="G22" s="16" t="str" cm="1">
        <f t="array" aca="1" ref="G22" ca="1">IFERROR(INDIRECT("'"&amp;$B22&amp;"'!e"&amp;ROW('Gezinshuis 1'!$8:$8)),"")</f>
        <v/>
      </c>
      <c r="H22" s="15" t="str">
        <f ca="1">IFERROR(IF(G22="","",IF(G22&lt;=Lijsten!$G$4,Lijsten!$H$4,IF(G22&gt;Lijsten!$G$4,Lijsten!$H$5,""))),"")</f>
        <v/>
      </c>
      <c r="I22" s="17" t="str">
        <f ca="1">IFERROR(IF(G22="","",IF(G22&lt;=Lijsten!$G$4,Lijsten!$L$4,IF(G22&gt;Lijsten!$G$4,Lijsten!$L$5,""))),"")</f>
        <v/>
      </c>
    </row>
    <row r="23" spans="2:9" s="2" customFormat="1" x14ac:dyDescent="0.55000000000000004">
      <c r="B23" s="3" t="str">
        <f>Lijsten!B20</f>
        <v>Gezinshuis 19</v>
      </c>
      <c r="C23" s="3" cm="1">
        <f t="array" aca="1" ref="C23" ca="1">IFERROR(INDIRECT("'"&amp;$B23&amp;"'!d"&amp;ROW('Gezinshuis 1'!$5:$5)),"")</f>
        <v>0</v>
      </c>
      <c r="D23" s="3" cm="1">
        <f t="array" aca="1" ref="D23" ca="1">IFERROR(INDIRECT("'"&amp;$B23&amp;"'!d"&amp;ROW('Gezinshuis 1'!$6:$6)),"")</f>
        <v>0</v>
      </c>
      <c r="E23" s="16" cm="1">
        <f t="array" aca="1" ref="E23" ca="1">IFERROR(INDIRECT("'"&amp;$B23&amp;"'!d"&amp;ROW('Gezinshuis 1'!$9:$9)),"")</f>
        <v>0</v>
      </c>
      <c r="F23" s="18" cm="1">
        <f t="array" aca="1" ref="F23" ca="1">IFERROR(INDIRECT("'"&amp;$B23&amp;"'!d"&amp;ROW('Gezinshuis 1'!$10:$10)),"")</f>
        <v>0</v>
      </c>
      <c r="G23" s="16" t="str" cm="1">
        <f t="array" aca="1" ref="G23" ca="1">IFERROR(INDIRECT("'"&amp;$B23&amp;"'!e"&amp;ROW('Gezinshuis 1'!$8:$8)),"")</f>
        <v/>
      </c>
      <c r="H23" s="15" t="str">
        <f ca="1">IFERROR(IF(G23="","",IF(G23&lt;=Lijsten!$G$4,Lijsten!$H$4,IF(G23&gt;Lijsten!$G$4,Lijsten!$H$5,""))),"")</f>
        <v/>
      </c>
      <c r="I23" s="17" t="str">
        <f ca="1">IFERROR(IF(G23="","",IF(G23&lt;=Lijsten!$G$4,Lijsten!$L$4,IF(G23&gt;Lijsten!$G$4,Lijsten!$L$5,""))),"")</f>
        <v/>
      </c>
    </row>
    <row r="24" spans="2:9" s="2" customFormat="1" x14ac:dyDescent="0.55000000000000004">
      <c r="B24" s="3" t="str">
        <f>Lijsten!B21</f>
        <v>Gezinshuis 20</v>
      </c>
      <c r="C24" s="3" cm="1">
        <f t="array" aca="1" ref="C24" ca="1">IFERROR(INDIRECT("'"&amp;$B24&amp;"'!d"&amp;ROW('Gezinshuis 1'!$5:$5)),"")</f>
        <v>0</v>
      </c>
      <c r="D24" s="3" cm="1">
        <f t="array" aca="1" ref="D24" ca="1">IFERROR(INDIRECT("'"&amp;$B24&amp;"'!d"&amp;ROW('Gezinshuis 1'!$6:$6)),"")</f>
        <v>0</v>
      </c>
      <c r="E24" s="16" cm="1">
        <f t="array" aca="1" ref="E24" ca="1">IFERROR(INDIRECT("'"&amp;$B24&amp;"'!d"&amp;ROW('Gezinshuis 1'!$9:$9)),"")</f>
        <v>0</v>
      </c>
      <c r="F24" s="18" cm="1">
        <f t="array" aca="1" ref="F24" ca="1">IFERROR(INDIRECT("'"&amp;$B24&amp;"'!d"&amp;ROW('Gezinshuis 1'!$10:$10)),"")</f>
        <v>0</v>
      </c>
      <c r="G24" s="16" t="str" cm="1">
        <f t="array" aca="1" ref="G24" ca="1">IFERROR(INDIRECT("'"&amp;$B24&amp;"'!e"&amp;ROW('Gezinshuis 1'!$8:$8)),"")</f>
        <v/>
      </c>
      <c r="H24" s="15" t="str">
        <f ca="1">IFERROR(IF(G24="","",IF(G24&lt;=Lijsten!$G$4,Lijsten!$H$4,IF(G24&gt;Lijsten!$G$4,Lijsten!$H$5,""))),"")</f>
        <v/>
      </c>
      <c r="I24" s="17" t="str">
        <f ca="1">IFERROR(IF(G24="","",IF(G24&lt;=Lijsten!$G$4,Lijsten!$L$4,IF(G24&gt;Lijsten!$G$4,Lijsten!$L$5,""))),"")</f>
        <v/>
      </c>
    </row>
    <row r="25" spans="2:9" s="2" customFormat="1" x14ac:dyDescent="0.55000000000000004">
      <c r="B25" s="3" t="str">
        <f>Lijsten!B22</f>
        <v>Gezinshuis 21</v>
      </c>
      <c r="C25" s="3" cm="1">
        <f t="array" aca="1" ref="C25" ca="1">IFERROR(INDIRECT("'"&amp;$B25&amp;"'!d"&amp;ROW('Gezinshuis 1'!$5:$5)),"")</f>
        <v>0</v>
      </c>
      <c r="D25" s="3" cm="1">
        <f t="array" aca="1" ref="D25" ca="1">IFERROR(INDIRECT("'"&amp;$B25&amp;"'!d"&amp;ROW('Gezinshuis 1'!$6:$6)),"")</f>
        <v>0</v>
      </c>
      <c r="E25" s="16" cm="1">
        <f t="array" aca="1" ref="E25" ca="1">IFERROR(INDIRECT("'"&amp;$B25&amp;"'!d"&amp;ROW('Gezinshuis 1'!$9:$9)),"")</f>
        <v>0</v>
      </c>
      <c r="F25" s="18" cm="1">
        <f t="array" aca="1" ref="F25" ca="1">IFERROR(INDIRECT("'"&amp;$B25&amp;"'!d"&amp;ROW('Gezinshuis 1'!$10:$10)),"")</f>
        <v>0</v>
      </c>
      <c r="G25" s="16" t="str" cm="1">
        <f t="array" aca="1" ref="G25" ca="1">IFERROR(INDIRECT("'"&amp;$B25&amp;"'!e"&amp;ROW('Gezinshuis 1'!$8:$8)),"")</f>
        <v/>
      </c>
      <c r="H25" s="15" t="str">
        <f ca="1">IFERROR(IF(G25="","",IF(G25&lt;=Lijsten!$G$4,Lijsten!$H$4,IF(G25&gt;Lijsten!$G$4,Lijsten!$H$5,""))),"")</f>
        <v/>
      </c>
      <c r="I25" s="17" t="str">
        <f ca="1">IFERROR(IF(G25="","",IF(G25&lt;=Lijsten!$G$4,Lijsten!$L$4,IF(G25&gt;Lijsten!$G$4,Lijsten!$L$5,""))),"")</f>
        <v/>
      </c>
    </row>
    <row r="26" spans="2:9" s="2" customFormat="1" x14ac:dyDescent="0.55000000000000004">
      <c r="B26" s="3" t="str">
        <f>Lijsten!B23</f>
        <v>Gezinshuis 22</v>
      </c>
      <c r="C26" s="3" cm="1">
        <f t="array" aca="1" ref="C26" ca="1">IFERROR(INDIRECT("'"&amp;$B26&amp;"'!d"&amp;ROW('Gezinshuis 1'!$5:$5)),"")</f>
        <v>0</v>
      </c>
      <c r="D26" s="3" cm="1">
        <f t="array" aca="1" ref="D26" ca="1">IFERROR(INDIRECT("'"&amp;$B26&amp;"'!d"&amp;ROW('Gezinshuis 1'!$6:$6)),"")</f>
        <v>0</v>
      </c>
      <c r="E26" s="16" cm="1">
        <f t="array" aca="1" ref="E26" ca="1">IFERROR(INDIRECT("'"&amp;$B26&amp;"'!d"&amp;ROW('Gezinshuis 1'!$9:$9)),"")</f>
        <v>0</v>
      </c>
      <c r="F26" s="18" cm="1">
        <f t="array" aca="1" ref="F26" ca="1">IFERROR(INDIRECT("'"&amp;$B26&amp;"'!d"&amp;ROW('Gezinshuis 1'!$10:$10)),"")</f>
        <v>0</v>
      </c>
      <c r="G26" s="16" t="str" cm="1">
        <f t="array" aca="1" ref="G26" ca="1">IFERROR(INDIRECT("'"&amp;$B26&amp;"'!e"&amp;ROW('Gezinshuis 1'!$8:$8)),"")</f>
        <v/>
      </c>
      <c r="H26" s="15" t="str">
        <f ca="1">IFERROR(IF(G26="","",IF(G26&lt;=Lijsten!$G$4,Lijsten!$H$4,IF(G26&gt;Lijsten!$G$4,Lijsten!$H$5,""))),"")</f>
        <v/>
      </c>
      <c r="I26" s="17" t="str">
        <f ca="1">IFERROR(IF(G26="","",IF(G26&lt;=Lijsten!$G$4,Lijsten!$L$4,IF(G26&gt;Lijsten!$G$4,Lijsten!$L$5,""))),"")</f>
        <v/>
      </c>
    </row>
    <row r="27" spans="2:9" s="2" customFormat="1" x14ac:dyDescent="0.55000000000000004">
      <c r="B27" s="3" t="str">
        <f>Lijsten!B24</f>
        <v>Gezinshuis 23</v>
      </c>
      <c r="C27" s="3" cm="1">
        <f t="array" aca="1" ref="C27" ca="1">IFERROR(INDIRECT("'"&amp;$B27&amp;"'!d"&amp;ROW('Gezinshuis 1'!$5:$5)),"")</f>
        <v>0</v>
      </c>
      <c r="D27" s="3" cm="1">
        <f t="array" aca="1" ref="D27" ca="1">IFERROR(INDIRECT("'"&amp;$B27&amp;"'!d"&amp;ROW('Gezinshuis 1'!$6:$6)),"")</f>
        <v>0</v>
      </c>
      <c r="E27" s="16" cm="1">
        <f t="array" aca="1" ref="E27" ca="1">IFERROR(INDIRECT("'"&amp;$B27&amp;"'!d"&amp;ROW('Gezinshuis 1'!$9:$9)),"")</f>
        <v>0</v>
      </c>
      <c r="F27" s="18" cm="1">
        <f t="array" aca="1" ref="F27" ca="1">IFERROR(INDIRECT("'"&amp;$B27&amp;"'!d"&amp;ROW('Gezinshuis 1'!$10:$10)),"")</f>
        <v>0</v>
      </c>
      <c r="G27" s="16" t="str" cm="1">
        <f t="array" aca="1" ref="G27" ca="1">IFERROR(INDIRECT("'"&amp;$B27&amp;"'!e"&amp;ROW('Gezinshuis 1'!$8:$8)),"")</f>
        <v/>
      </c>
      <c r="H27" s="15" t="str">
        <f ca="1">IFERROR(IF(G27="","",IF(G27&lt;=Lijsten!$G$4,Lijsten!$H$4,IF(G27&gt;Lijsten!$G$4,Lijsten!$H$5,""))),"")</f>
        <v/>
      </c>
      <c r="I27" s="17" t="str">
        <f ca="1">IFERROR(IF(G27="","",IF(G27&lt;=Lijsten!$G$4,Lijsten!$L$4,IF(G27&gt;Lijsten!$G$4,Lijsten!$L$5,""))),"")</f>
        <v/>
      </c>
    </row>
    <row r="28" spans="2:9" s="2" customFormat="1" x14ac:dyDescent="0.55000000000000004">
      <c r="B28" s="3" t="str">
        <f>Lijsten!B25</f>
        <v>Gezinshuis 24</v>
      </c>
      <c r="C28" s="3" cm="1">
        <f t="array" aca="1" ref="C28" ca="1">IFERROR(INDIRECT("'"&amp;$B28&amp;"'!d"&amp;ROW('Gezinshuis 1'!$5:$5)),"")</f>
        <v>0</v>
      </c>
      <c r="D28" s="3" cm="1">
        <f t="array" aca="1" ref="D28" ca="1">IFERROR(INDIRECT("'"&amp;$B28&amp;"'!d"&amp;ROW('Gezinshuis 1'!$6:$6)),"")</f>
        <v>0</v>
      </c>
      <c r="E28" s="16" cm="1">
        <f t="array" aca="1" ref="E28" ca="1">IFERROR(INDIRECT("'"&amp;$B28&amp;"'!d"&amp;ROW('Gezinshuis 1'!$9:$9)),"")</f>
        <v>0</v>
      </c>
      <c r="F28" s="18" cm="1">
        <f t="array" aca="1" ref="F28" ca="1">IFERROR(INDIRECT("'"&amp;$B28&amp;"'!d"&amp;ROW('Gezinshuis 1'!$10:$10)),"")</f>
        <v>0</v>
      </c>
      <c r="G28" s="16" t="str" cm="1">
        <f t="array" aca="1" ref="G28" ca="1">IFERROR(INDIRECT("'"&amp;$B28&amp;"'!e"&amp;ROW('Gezinshuis 1'!$8:$8)),"")</f>
        <v/>
      </c>
      <c r="H28" s="15" t="str">
        <f ca="1">IFERROR(IF(G28="","",IF(G28&lt;=Lijsten!$G$4,Lijsten!$H$4,IF(G28&gt;Lijsten!$G$4,Lijsten!$H$5,""))),"")</f>
        <v/>
      </c>
      <c r="I28" s="17" t="str">
        <f ca="1">IFERROR(IF(G28="","",IF(G28&lt;=Lijsten!$G$4,Lijsten!$L$4,IF(G28&gt;Lijsten!$G$4,Lijsten!$L$5,""))),"")</f>
        <v/>
      </c>
    </row>
    <row r="29" spans="2:9" s="2" customFormat="1" x14ac:dyDescent="0.55000000000000004">
      <c r="B29" s="3" t="str">
        <f>Lijsten!B26</f>
        <v>Gezinshuis 25</v>
      </c>
      <c r="C29" s="3" cm="1">
        <f t="array" aca="1" ref="C29" ca="1">IFERROR(INDIRECT("'"&amp;$B29&amp;"'!d"&amp;ROW('Gezinshuis 1'!$5:$5)),"")</f>
        <v>0</v>
      </c>
      <c r="D29" s="3" cm="1">
        <f t="array" aca="1" ref="D29" ca="1">IFERROR(INDIRECT("'"&amp;$B29&amp;"'!d"&amp;ROW('Gezinshuis 1'!$6:$6)),"")</f>
        <v>0</v>
      </c>
      <c r="E29" s="16" cm="1">
        <f t="array" aca="1" ref="E29" ca="1">IFERROR(INDIRECT("'"&amp;$B29&amp;"'!d"&amp;ROW('Gezinshuis 1'!$9:$9)),"")</f>
        <v>0</v>
      </c>
      <c r="F29" s="18" cm="1">
        <f t="array" aca="1" ref="F29" ca="1">IFERROR(INDIRECT("'"&amp;$B29&amp;"'!d"&amp;ROW('Gezinshuis 1'!$10:$10)),"")</f>
        <v>0</v>
      </c>
      <c r="G29" s="16" t="str" cm="1">
        <f t="array" aca="1" ref="G29" ca="1">IFERROR(INDIRECT("'"&amp;$B29&amp;"'!e"&amp;ROW('Gezinshuis 1'!$8:$8)),"")</f>
        <v/>
      </c>
      <c r="H29" s="15" t="str">
        <f ca="1">IFERROR(IF(G29="","",IF(G29&lt;=Lijsten!$G$4,Lijsten!$H$4,IF(G29&gt;Lijsten!$G$4,Lijsten!$H$5,""))),"")</f>
        <v/>
      </c>
      <c r="I29" s="17" t="str">
        <f ca="1">IFERROR(IF(G29="","",IF(G29&lt;=Lijsten!$G$4,Lijsten!$L$4,IF(G29&gt;Lijsten!$G$4,Lijsten!$L$5,""))),"")</f>
        <v/>
      </c>
    </row>
    <row r="30" spans="2:9" s="2" customFormat="1" x14ac:dyDescent="0.55000000000000004">
      <c r="B30" s="3" t="str">
        <f>Lijsten!B27</f>
        <v>Gezinshuis 26</v>
      </c>
      <c r="C30" s="3" cm="1">
        <f t="array" aca="1" ref="C30" ca="1">IFERROR(INDIRECT("'"&amp;$B30&amp;"'!d"&amp;ROW('Gezinshuis 1'!$5:$5)),"")</f>
        <v>0</v>
      </c>
      <c r="D30" s="3" cm="1">
        <f t="array" aca="1" ref="D30" ca="1">IFERROR(INDIRECT("'"&amp;$B30&amp;"'!d"&amp;ROW('Gezinshuis 1'!$6:$6)),"")</f>
        <v>0</v>
      </c>
      <c r="E30" s="16" cm="1">
        <f t="array" aca="1" ref="E30" ca="1">IFERROR(INDIRECT("'"&amp;$B30&amp;"'!d"&amp;ROW('Gezinshuis 1'!$9:$9)),"")</f>
        <v>0</v>
      </c>
      <c r="F30" s="18" cm="1">
        <f t="array" aca="1" ref="F30" ca="1">IFERROR(INDIRECT("'"&amp;$B30&amp;"'!d"&amp;ROW('Gezinshuis 1'!$10:$10)),"")</f>
        <v>0</v>
      </c>
      <c r="G30" s="16" t="str" cm="1">
        <f t="array" aca="1" ref="G30" ca="1">IFERROR(INDIRECT("'"&amp;$B30&amp;"'!e"&amp;ROW('Gezinshuis 1'!$8:$8)),"")</f>
        <v/>
      </c>
      <c r="H30" s="15" t="str">
        <f ca="1">IFERROR(IF(G30="","",IF(G30&lt;=Lijsten!$G$4,Lijsten!$H$4,IF(G30&gt;Lijsten!$G$4,Lijsten!$H$5,""))),"")</f>
        <v/>
      </c>
      <c r="I30" s="17" t="str">
        <f ca="1">IFERROR(IF(G30="","",IF(G30&lt;=Lijsten!$G$4,Lijsten!$L$4,IF(G30&gt;Lijsten!$G$4,Lijsten!$L$5,""))),"")</f>
        <v/>
      </c>
    </row>
    <row r="31" spans="2:9" s="2" customFormat="1" x14ac:dyDescent="0.55000000000000004">
      <c r="B31" s="3" t="str">
        <f>Lijsten!B28</f>
        <v>Gezinshuis 27</v>
      </c>
      <c r="C31" s="3" cm="1">
        <f t="array" aca="1" ref="C31" ca="1">IFERROR(INDIRECT("'"&amp;$B31&amp;"'!d"&amp;ROW('Gezinshuis 1'!$5:$5)),"")</f>
        <v>0</v>
      </c>
      <c r="D31" s="3" cm="1">
        <f t="array" aca="1" ref="D31" ca="1">IFERROR(INDIRECT("'"&amp;$B31&amp;"'!d"&amp;ROW('Gezinshuis 1'!$6:$6)),"")</f>
        <v>0</v>
      </c>
      <c r="E31" s="16" cm="1">
        <f t="array" aca="1" ref="E31" ca="1">IFERROR(INDIRECT("'"&amp;$B31&amp;"'!d"&amp;ROW('Gezinshuis 1'!$9:$9)),"")</f>
        <v>0</v>
      </c>
      <c r="F31" s="18" cm="1">
        <f t="array" aca="1" ref="F31" ca="1">IFERROR(INDIRECT("'"&amp;$B31&amp;"'!d"&amp;ROW('Gezinshuis 1'!$10:$10)),"")</f>
        <v>0</v>
      </c>
      <c r="G31" s="16" t="str" cm="1">
        <f t="array" aca="1" ref="G31" ca="1">IFERROR(INDIRECT("'"&amp;$B31&amp;"'!e"&amp;ROW('Gezinshuis 1'!$8:$8)),"")</f>
        <v/>
      </c>
      <c r="H31" s="15" t="str">
        <f ca="1">IFERROR(IF(G31="","",IF(G31&lt;=Lijsten!$G$4,Lijsten!$H$4,IF(G31&gt;Lijsten!$G$4,Lijsten!$H$5,""))),"")</f>
        <v/>
      </c>
      <c r="I31" s="17" t="str">
        <f ca="1">IFERROR(IF(G31="","",IF(G31&lt;=Lijsten!$G$4,Lijsten!$L$4,IF(G31&gt;Lijsten!$G$4,Lijsten!$L$5,""))),"")</f>
        <v/>
      </c>
    </row>
    <row r="32" spans="2:9" s="2" customFormat="1" x14ac:dyDescent="0.55000000000000004">
      <c r="B32" s="3" t="str">
        <f>Lijsten!B29</f>
        <v>Gezinshuis 28</v>
      </c>
      <c r="C32" s="3" cm="1">
        <f t="array" aca="1" ref="C32" ca="1">IFERROR(INDIRECT("'"&amp;$B32&amp;"'!d"&amp;ROW('Gezinshuis 1'!$5:$5)),"")</f>
        <v>0</v>
      </c>
      <c r="D32" s="3" cm="1">
        <f t="array" aca="1" ref="D32" ca="1">IFERROR(INDIRECT("'"&amp;$B32&amp;"'!d"&amp;ROW('Gezinshuis 1'!$6:$6)),"")</f>
        <v>0</v>
      </c>
      <c r="E32" s="16" cm="1">
        <f t="array" aca="1" ref="E32" ca="1">IFERROR(INDIRECT("'"&amp;$B32&amp;"'!d"&amp;ROW('Gezinshuis 1'!$9:$9)),"")</f>
        <v>0</v>
      </c>
      <c r="F32" s="18" cm="1">
        <f t="array" aca="1" ref="F32" ca="1">IFERROR(INDIRECT("'"&amp;$B32&amp;"'!d"&amp;ROW('Gezinshuis 1'!$10:$10)),"")</f>
        <v>0</v>
      </c>
      <c r="G32" s="16" t="str" cm="1">
        <f t="array" aca="1" ref="G32" ca="1">IFERROR(INDIRECT("'"&amp;$B32&amp;"'!e"&amp;ROW('Gezinshuis 1'!$8:$8)),"")</f>
        <v/>
      </c>
      <c r="H32" s="15" t="str">
        <f ca="1">IFERROR(IF(G32="","",IF(G32&lt;=Lijsten!$G$4,Lijsten!$H$4,IF(G32&gt;Lijsten!$G$4,Lijsten!$H$5,""))),"")</f>
        <v/>
      </c>
      <c r="I32" s="17" t="str">
        <f ca="1">IFERROR(IF(G32="","",IF(G32&lt;=Lijsten!$G$4,Lijsten!$L$4,IF(G32&gt;Lijsten!$G$4,Lijsten!$L$5,""))),"")</f>
        <v/>
      </c>
    </row>
    <row r="33" spans="2:9" s="2" customFormat="1" x14ac:dyDescent="0.55000000000000004">
      <c r="B33" s="3" t="str">
        <f>Lijsten!B30</f>
        <v>Gezinshuis 29</v>
      </c>
      <c r="C33" s="3" cm="1">
        <f t="array" aca="1" ref="C33" ca="1">IFERROR(INDIRECT("'"&amp;$B33&amp;"'!d"&amp;ROW('Gezinshuis 1'!$5:$5)),"")</f>
        <v>0</v>
      </c>
      <c r="D33" s="3" cm="1">
        <f t="array" aca="1" ref="D33" ca="1">IFERROR(INDIRECT("'"&amp;$B33&amp;"'!d"&amp;ROW('Gezinshuis 1'!$6:$6)),"")</f>
        <v>0</v>
      </c>
      <c r="E33" s="16" cm="1">
        <f t="array" aca="1" ref="E33" ca="1">IFERROR(INDIRECT("'"&amp;$B33&amp;"'!d"&amp;ROW('Gezinshuis 1'!$9:$9)),"")</f>
        <v>0</v>
      </c>
      <c r="F33" s="18" cm="1">
        <f t="array" aca="1" ref="F33" ca="1">IFERROR(INDIRECT("'"&amp;$B33&amp;"'!d"&amp;ROW('Gezinshuis 1'!$10:$10)),"")</f>
        <v>0</v>
      </c>
      <c r="G33" s="16" t="str" cm="1">
        <f t="array" aca="1" ref="G33" ca="1">IFERROR(INDIRECT("'"&amp;$B33&amp;"'!e"&amp;ROW('Gezinshuis 1'!$8:$8)),"")</f>
        <v/>
      </c>
      <c r="H33" s="15" t="str">
        <f ca="1">IFERROR(IF(G33="","",IF(G33&lt;=Lijsten!$G$4,Lijsten!$H$4,IF(G33&gt;Lijsten!$G$4,Lijsten!$H$5,""))),"")</f>
        <v/>
      </c>
      <c r="I33" s="17" t="str">
        <f ca="1">IFERROR(IF(G33="","",IF(G33&lt;=Lijsten!$G$4,Lijsten!$L$4,IF(G33&gt;Lijsten!$G$4,Lijsten!$L$5,""))),"")</f>
        <v/>
      </c>
    </row>
    <row r="34" spans="2:9" s="2" customFormat="1" x14ac:dyDescent="0.55000000000000004">
      <c r="B34" s="3" t="str">
        <f>Lijsten!B31</f>
        <v>Gezinshuis 30</v>
      </c>
      <c r="C34" s="3" cm="1">
        <f t="array" aca="1" ref="C34" ca="1">IFERROR(INDIRECT("'"&amp;$B34&amp;"'!d"&amp;ROW('Gezinshuis 1'!$5:$5)),"")</f>
        <v>0</v>
      </c>
      <c r="D34" s="3" cm="1">
        <f t="array" aca="1" ref="D34" ca="1">IFERROR(INDIRECT("'"&amp;$B34&amp;"'!d"&amp;ROW('Gezinshuis 1'!$6:$6)),"")</f>
        <v>0</v>
      </c>
      <c r="E34" s="16" cm="1">
        <f t="array" aca="1" ref="E34" ca="1">IFERROR(INDIRECT("'"&amp;$B34&amp;"'!d"&amp;ROW('Gezinshuis 1'!$9:$9)),"")</f>
        <v>0</v>
      </c>
      <c r="F34" s="18" cm="1">
        <f t="array" aca="1" ref="F34" ca="1">IFERROR(INDIRECT("'"&amp;$B34&amp;"'!d"&amp;ROW('Gezinshuis 1'!$10:$10)),"")</f>
        <v>0</v>
      </c>
      <c r="G34" s="16" t="str" cm="1">
        <f t="array" aca="1" ref="G34" ca="1">IFERROR(INDIRECT("'"&amp;$B34&amp;"'!e"&amp;ROW('Gezinshuis 1'!$8:$8)),"")</f>
        <v/>
      </c>
      <c r="H34" s="15" t="str">
        <f ca="1">IFERROR(IF(G34="","",IF(G34&lt;=Lijsten!$G$4,Lijsten!$H$4,IF(G34&gt;Lijsten!$G$4,Lijsten!$H$5,""))),"")</f>
        <v/>
      </c>
      <c r="I34" s="17" t="str">
        <f ca="1">IFERROR(IF(G34="","",IF(G34&lt;=Lijsten!$G$4,Lijsten!$L$4,IF(G34&gt;Lijsten!$G$4,Lijsten!$L$5,""))),"")</f>
        <v/>
      </c>
    </row>
    <row r="35" spans="2:9" x14ac:dyDescent="0.55000000000000004">
      <c r="B35" s="3" t="str">
        <f>Lijsten!B32</f>
        <v>Gezinshuis 31</v>
      </c>
      <c r="C35" s="3" cm="1">
        <f t="array" aca="1" ref="C35" ca="1">IFERROR(INDIRECT("'"&amp;$B35&amp;"'!d"&amp;ROW('Gezinshuis 1'!$5:$5)),"")</f>
        <v>0</v>
      </c>
      <c r="D35" s="3" cm="1">
        <f t="array" aca="1" ref="D35" ca="1">IFERROR(INDIRECT("'"&amp;$B35&amp;"'!d"&amp;ROW('Gezinshuis 1'!$6:$6)),"")</f>
        <v>0</v>
      </c>
      <c r="E35" s="16" cm="1">
        <f t="array" aca="1" ref="E35" ca="1">IFERROR(INDIRECT("'"&amp;$B35&amp;"'!d"&amp;ROW('Gezinshuis 1'!$9:$9)),"")</f>
        <v>0</v>
      </c>
      <c r="F35" s="18" cm="1">
        <f t="array" aca="1" ref="F35" ca="1">IFERROR(INDIRECT("'"&amp;$B35&amp;"'!d"&amp;ROW('Gezinshuis 1'!$10:$10)),"")</f>
        <v>0</v>
      </c>
      <c r="G35" s="16" t="str" cm="1">
        <f t="array" aca="1" ref="G35" ca="1">IFERROR(INDIRECT("'"&amp;$B35&amp;"'!e"&amp;ROW('Gezinshuis 1'!$8:$8)),"")</f>
        <v/>
      </c>
      <c r="H35" s="15" t="str">
        <f ca="1">IFERROR(IF(G35="","",IF(G35&lt;=Lijsten!$G$4,Lijsten!$H$4,IF(G35&gt;Lijsten!$G$4,Lijsten!$H$5,""))),"")</f>
        <v/>
      </c>
      <c r="I35" s="17" t="str">
        <f ca="1">IFERROR(IF(G35="","",IF(G35&lt;=Lijsten!$G$4,Lijsten!$L$4,IF(G35&gt;Lijsten!$G$4,Lijsten!$L$5,""))),"")</f>
        <v/>
      </c>
    </row>
    <row r="36" spans="2:9" x14ac:dyDescent="0.55000000000000004">
      <c r="B36" s="3" t="str">
        <f>Lijsten!B33</f>
        <v>Gezinshuis 32</v>
      </c>
      <c r="C36" s="3" cm="1">
        <f t="array" aca="1" ref="C36" ca="1">IFERROR(INDIRECT("'"&amp;$B36&amp;"'!d"&amp;ROW('Gezinshuis 1'!$5:$5)),"")</f>
        <v>0</v>
      </c>
      <c r="D36" s="3" cm="1">
        <f t="array" aca="1" ref="D36" ca="1">IFERROR(INDIRECT("'"&amp;$B36&amp;"'!d"&amp;ROW('Gezinshuis 1'!$6:$6)),"")</f>
        <v>0</v>
      </c>
      <c r="E36" s="16" cm="1">
        <f t="array" aca="1" ref="E36" ca="1">IFERROR(INDIRECT("'"&amp;$B36&amp;"'!d"&amp;ROW('Gezinshuis 1'!$9:$9)),"")</f>
        <v>0</v>
      </c>
      <c r="F36" s="18" cm="1">
        <f t="array" aca="1" ref="F36" ca="1">IFERROR(INDIRECT("'"&amp;$B36&amp;"'!d"&amp;ROW('Gezinshuis 1'!$10:$10)),"")</f>
        <v>0</v>
      </c>
      <c r="G36" s="16" t="str" cm="1">
        <f t="array" aca="1" ref="G36" ca="1">IFERROR(INDIRECT("'"&amp;$B36&amp;"'!e"&amp;ROW('Gezinshuis 1'!$8:$8)),"")</f>
        <v/>
      </c>
      <c r="H36" s="15" t="str">
        <f ca="1">IFERROR(IF(G36="","",IF(G36&lt;=Lijsten!$G$4,Lijsten!$H$4,IF(G36&gt;Lijsten!$G$4,Lijsten!$H$5,""))),"")</f>
        <v/>
      </c>
      <c r="I36" s="17" t="str">
        <f ca="1">IFERROR(IF(G36="","",IF(G36&lt;=Lijsten!$G$4,Lijsten!$L$4,IF(G36&gt;Lijsten!$G$4,Lijsten!$L$5,""))),"")</f>
        <v/>
      </c>
    </row>
    <row r="37" spans="2:9" x14ac:dyDescent="0.55000000000000004">
      <c r="B37" s="3" t="str">
        <f>Lijsten!B34</f>
        <v>Gezinshuis 33</v>
      </c>
      <c r="C37" s="3" cm="1">
        <f t="array" aca="1" ref="C37" ca="1">IFERROR(INDIRECT("'"&amp;$B37&amp;"'!d"&amp;ROW('Gezinshuis 1'!$5:$5)),"")</f>
        <v>0</v>
      </c>
      <c r="D37" s="3" cm="1">
        <f t="array" aca="1" ref="D37" ca="1">IFERROR(INDIRECT("'"&amp;$B37&amp;"'!d"&amp;ROW('Gezinshuis 1'!$6:$6)),"")</f>
        <v>0</v>
      </c>
      <c r="E37" s="16" cm="1">
        <f t="array" aca="1" ref="E37" ca="1">IFERROR(INDIRECT("'"&amp;$B37&amp;"'!d"&amp;ROW('Gezinshuis 1'!$9:$9)),"")</f>
        <v>0</v>
      </c>
      <c r="F37" s="18" cm="1">
        <f t="array" aca="1" ref="F37" ca="1">IFERROR(INDIRECT("'"&amp;$B37&amp;"'!d"&amp;ROW('Gezinshuis 1'!$10:$10)),"")</f>
        <v>0</v>
      </c>
      <c r="G37" s="16" t="str" cm="1">
        <f t="array" aca="1" ref="G37" ca="1">IFERROR(INDIRECT("'"&amp;$B37&amp;"'!e"&amp;ROW('Gezinshuis 1'!$8:$8)),"")</f>
        <v/>
      </c>
      <c r="H37" s="15" t="str">
        <f ca="1">IFERROR(IF(G37="","",IF(G37&lt;=Lijsten!$G$4,Lijsten!$H$4,IF(G37&gt;Lijsten!$G$4,Lijsten!$H$5,""))),"")</f>
        <v/>
      </c>
      <c r="I37" s="17" t="str">
        <f ca="1">IFERROR(IF(G37="","",IF(G37&lt;=Lijsten!$G$4,Lijsten!$L$4,IF(G37&gt;Lijsten!$G$4,Lijsten!$L$5,""))),"")</f>
        <v/>
      </c>
    </row>
    <row r="38" spans="2:9" x14ac:dyDescent="0.55000000000000004">
      <c r="B38" s="3" t="str">
        <f>Lijsten!B35</f>
        <v>Gezinshuis 34</v>
      </c>
      <c r="C38" s="3" cm="1">
        <f t="array" aca="1" ref="C38" ca="1">IFERROR(INDIRECT("'"&amp;$B38&amp;"'!d"&amp;ROW('Gezinshuis 1'!$5:$5)),"")</f>
        <v>0</v>
      </c>
      <c r="D38" s="3" cm="1">
        <f t="array" aca="1" ref="D38" ca="1">IFERROR(INDIRECT("'"&amp;$B38&amp;"'!d"&amp;ROW('Gezinshuis 1'!$6:$6)),"")</f>
        <v>0</v>
      </c>
      <c r="E38" s="16" cm="1">
        <f t="array" aca="1" ref="E38" ca="1">IFERROR(INDIRECT("'"&amp;$B38&amp;"'!d"&amp;ROW('Gezinshuis 1'!$9:$9)),"")</f>
        <v>0</v>
      </c>
      <c r="F38" s="18" cm="1">
        <f t="array" aca="1" ref="F38" ca="1">IFERROR(INDIRECT("'"&amp;$B38&amp;"'!d"&amp;ROW('Gezinshuis 1'!$10:$10)),"")</f>
        <v>0</v>
      </c>
      <c r="G38" s="16" t="str" cm="1">
        <f t="array" aca="1" ref="G38" ca="1">IFERROR(INDIRECT("'"&amp;$B38&amp;"'!e"&amp;ROW('Gezinshuis 1'!$8:$8)),"")</f>
        <v/>
      </c>
      <c r="H38" s="15" t="str">
        <f ca="1">IFERROR(IF(G38="","",IF(G38&lt;=Lijsten!$G$4,Lijsten!$H$4,IF(G38&gt;Lijsten!$G$4,Lijsten!$H$5,""))),"")</f>
        <v/>
      </c>
      <c r="I38" s="17" t="str">
        <f ca="1">IFERROR(IF(G38="","",IF(G38&lt;=Lijsten!$G$4,Lijsten!$L$4,IF(G38&gt;Lijsten!$G$4,Lijsten!$L$5,""))),"")</f>
        <v/>
      </c>
    </row>
    <row r="39" spans="2:9" x14ac:dyDescent="0.55000000000000004">
      <c r="B39" s="3" t="str">
        <f>Lijsten!B36</f>
        <v>Gezinshuis 35</v>
      </c>
      <c r="C39" s="3" cm="1">
        <f t="array" aca="1" ref="C39" ca="1">IFERROR(INDIRECT("'"&amp;$B39&amp;"'!d"&amp;ROW('Gezinshuis 1'!$5:$5)),"")</f>
        <v>0</v>
      </c>
      <c r="D39" s="3" cm="1">
        <f t="array" aca="1" ref="D39" ca="1">IFERROR(INDIRECT("'"&amp;$B39&amp;"'!d"&amp;ROW('Gezinshuis 1'!$6:$6)),"")</f>
        <v>0</v>
      </c>
      <c r="E39" s="16" cm="1">
        <f t="array" aca="1" ref="E39" ca="1">IFERROR(INDIRECT("'"&amp;$B39&amp;"'!d"&amp;ROW('Gezinshuis 1'!$9:$9)),"")</f>
        <v>0</v>
      </c>
      <c r="F39" s="18" cm="1">
        <f t="array" aca="1" ref="F39" ca="1">IFERROR(INDIRECT("'"&amp;$B39&amp;"'!d"&amp;ROW('Gezinshuis 1'!$10:$10)),"")</f>
        <v>0</v>
      </c>
      <c r="G39" s="16" t="str" cm="1">
        <f t="array" aca="1" ref="G39" ca="1">IFERROR(INDIRECT("'"&amp;$B39&amp;"'!e"&amp;ROW('Gezinshuis 1'!$8:$8)),"")</f>
        <v/>
      </c>
      <c r="H39" s="15" t="str">
        <f ca="1">IFERROR(IF(G39="","",IF(G39&lt;=Lijsten!$G$4,Lijsten!$H$4,IF(G39&gt;Lijsten!$G$4,Lijsten!$H$5,""))),"")</f>
        <v/>
      </c>
      <c r="I39" s="17" t="str">
        <f ca="1">IFERROR(IF(G39="","",IF(G39&lt;=Lijsten!$G$4,Lijsten!$L$4,IF(G39&gt;Lijsten!$G$4,Lijsten!$L$5,""))),"")</f>
        <v/>
      </c>
    </row>
    <row r="40" spans="2:9" x14ac:dyDescent="0.55000000000000004">
      <c r="B40" s="3" t="str">
        <f>Lijsten!B37</f>
        <v>Gezinshuis 36</v>
      </c>
      <c r="C40" s="3" cm="1">
        <f t="array" aca="1" ref="C40" ca="1">IFERROR(INDIRECT("'"&amp;$B40&amp;"'!d"&amp;ROW('Gezinshuis 1'!$5:$5)),"")</f>
        <v>0</v>
      </c>
      <c r="D40" s="3" cm="1">
        <f t="array" aca="1" ref="D40" ca="1">IFERROR(INDIRECT("'"&amp;$B40&amp;"'!d"&amp;ROW('Gezinshuis 1'!$6:$6)),"")</f>
        <v>0</v>
      </c>
      <c r="E40" s="16" cm="1">
        <f t="array" aca="1" ref="E40" ca="1">IFERROR(INDIRECT("'"&amp;$B40&amp;"'!d"&amp;ROW('Gezinshuis 1'!$9:$9)),"")</f>
        <v>0</v>
      </c>
      <c r="F40" s="18" cm="1">
        <f t="array" aca="1" ref="F40" ca="1">IFERROR(INDIRECT("'"&amp;$B40&amp;"'!d"&amp;ROW('Gezinshuis 1'!$10:$10)),"")</f>
        <v>0</v>
      </c>
      <c r="G40" s="16" t="str" cm="1">
        <f t="array" aca="1" ref="G40" ca="1">IFERROR(INDIRECT("'"&amp;$B40&amp;"'!e"&amp;ROW('Gezinshuis 1'!$8:$8)),"")</f>
        <v/>
      </c>
      <c r="H40" s="15" t="str">
        <f ca="1">IFERROR(IF(G40="","",IF(G40&lt;=Lijsten!$G$4,Lijsten!$H$4,IF(G40&gt;Lijsten!$G$4,Lijsten!$H$5,""))),"")</f>
        <v/>
      </c>
      <c r="I40" s="17" t="str">
        <f ca="1">IFERROR(IF(G40="","",IF(G40&lt;=Lijsten!$G$4,Lijsten!$L$4,IF(G40&gt;Lijsten!$G$4,Lijsten!$L$5,""))),"")</f>
        <v/>
      </c>
    </row>
    <row r="41" spans="2:9" x14ac:dyDescent="0.55000000000000004">
      <c r="B41" s="3" t="str">
        <f>Lijsten!B38</f>
        <v>Gezinshuis 37</v>
      </c>
      <c r="C41" s="3" cm="1">
        <f t="array" aca="1" ref="C41" ca="1">IFERROR(INDIRECT("'"&amp;$B41&amp;"'!d"&amp;ROW('Gezinshuis 1'!$5:$5)),"")</f>
        <v>0</v>
      </c>
      <c r="D41" s="3" cm="1">
        <f t="array" aca="1" ref="D41" ca="1">IFERROR(INDIRECT("'"&amp;$B41&amp;"'!d"&amp;ROW('Gezinshuis 1'!$6:$6)),"")</f>
        <v>0</v>
      </c>
      <c r="E41" s="16" cm="1">
        <f t="array" aca="1" ref="E41" ca="1">IFERROR(INDIRECT("'"&amp;$B41&amp;"'!d"&amp;ROW('Gezinshuis 1'!$9:$9)),"")</f>
        <v>0</v>
      </c>
      <c r="F41" s="18" cm="1">
        <f t="array" aca="1" ref="F41" ca="1">IFERROR(INDIRECT("'"&amp;$B41&amp;"'!d"&amp;ROW('Gezinshuis 1'!$10:$10)),"")</f>
        <v>0</v>
      </c>
      <c r="G41" s="16" t="str" cm="1">
        <f t="array" aca="1" ref="G41" ca="1">IFERROR(INDIRECT("'"&amp;$B41&amp;"'!e"&amp;ROW('Gezinshuis 1'!$8:$8)),"")</f>
        <v/>
      </c>
      <c r="H41" s="15" t="str">
        <f ca="1">IFERROR(IF(G41="","",IF(G41&lt;=Lijsten!$G$4,Lijsten!$H$4,IF(G41&gt;Lijsten!$G$4,Lijsten!$H$5,""))),"")</f>
        <v/>
      </c>
      <c r="I41" s="17" t="str">
        <f ca="1">IFERROR(IF(G41="","",IF(G41&lt;=Lijsten!$G$4,Lijsten!$L$4,IF(G41&gt;Lijsten!$G$4,Lijsten!$L$5,""))),"")</f>
        <v/>
      </c>
    </row>
    <row r="42" spans="2:9" x14ac:dyDescent="0.55000000000000004">
      <c r="B42" s="3" t="str">
        <f>Lijsten!B39</f>
        <v>Gezinshuis 38</v>
      </c>
      <c r="C42" s="3" cm="1">
        <f t="array" aca="1" ref="C42" ca="1">IFERROR(INDIRECT("'"&amp;$B42&amp;"'!d"&amp;ROW('Gezinshuis 1'!$5:$5)),"")</f>
        <v>0</v>
      </c>
      <c r="D42" s="3" cm="1">
        <f t="array" aca="1" ref="D42" ca="1">IFERROR(INDIRECT("'"&amp;$B42&amp;"'!d"&amp;ROW('Gezinshuis 1'!$6:$6)),"")</f>
        <v>0</v>
      </c>
      <c r="E42" s="16" cm="1">
        <f t="array" aca="1" ref="E42" ca="1">IFERROR(INDIRECT("'"&amp;$B42&amp;"'!d"&amp;ROW('Gezinshuis 1'!$9:$9)),"")</f>
        <v>0</v>
      </c>
      <c r="F42" s="18" cm="1">
        <f t="array" aca="1" ref="F42" ca="1">IFERROR(INDIRECT("'"&amp;$B42&amp;"'!d"&amp;ROW('Gezinshuis 1'!$10:$10)),"")</f>
        <v>0</v>
      </c>
      <c r="G42" s="16" t="str" cm="1">
        <f t="array" aca="1" ref="G42" ca="1">IFERROR(INDIRECT("'"&amp;$B42&amp;"'!e"&amp;ROW('Gezinshuis 1'!$8:$8)),"")</f>
        <v/>
      </c>
      <c r="H42" s="15" t="str">
        <f ca="1">IFERROR(IF(G42="","",IF(G42&lt;=Lijsten!$G$4,Lijsten!$H$4,IF(G42&gt;Lijsten!$G$4,Lijsten!$H$5,""))),"")</f>
        <v/>
      </c>
      <c r="I42" s="17" t="str">
        <f ca="1">IFERROR(IF(G42="","",IF(G42&lt;=Lijsten!$G$4,Lijsten!$L$4,IF(G42&gt;Lijsten!$G$4,Lijsten!$L$5,""))),"")</f>
        <v/>
      </c>
    </row>
    <row r="43" spans="2:9" x14ac:dyDescent="0.55000000000000004">
      <c r="B43" s="3" t="str">
        <f>Lijsten!B40</f>
        <v>Gezinshuis 39</v>
      </c>
      <c r="C43" s="3" cm="1">
        <f t="array" aca="1" ref="C43" ca="1">IFERROR(INDIRECT("'"&amp;$B43&amp;"'!d"&amp;ROW('Gezinshuis 1'!$5:$5)),"")</f>
        <v>0</v>
      </c>
      <c r="D43" s="3" cm="1">
        <f t="array" aca="1" ref="D43" ca="1">IFERROR(INDIRECT("'"&amp;$B43&amp;"'!d"&amp;ROW('Gezinshuis 1'!$6:$6)),"")</f>
        <v>0</v>
      </c>
      <c r="E43" s="16" cm="1">
        <f t="array" aca="1" ref="E43" ca="1">IFERROR(INDIRECT("'"&amp;$B43&amp;"'!d"&amp;ROW('Gezinshuis 1'!$9:$9)),"")</f>
        <v>0</v>
      </c>
      <c r="F43" s="18" cm="1">
        <f t="array" aca="1" ref="F43" ca="1">IFERROR(INDIRECT("'"&amp;$B43&amp;"'!d"&amp;ROW('Gezinshuis 1'!$10:$10)),"")</f>
        <v>0</v>
      </c>
      <c r="G43" s="16" t="str" cm="1">
        <f t="array" aca="1" ref="G43" ca="1">IFERROR(INDIRECT("'"&amp;$B43&amp;"'!e"&amp;ROW('Gezinshuis 1'!$8:$8)),"")</f>
        <v/>
      </c>
      <c r="H43" s="15" t="str">
        <f ca="1">IFERROR(IF(G43="","",IF(G43&lt;=Lijsten!$G$4,Lijsten!$H$4,IF(G43&gt;Lijsten!$G$4,Lijsten!$H$5,""))),"")</f>
        <v/>
      </c>
      <c r="I43" s="17" t="str">
        <f ca="1">IFERROR(IF(G43="","",IF(G43&lt;=Lijsten!$G$4,Lijsten!$L$4,IF(G43&gt;Lijsten!$G$4,Lijsten!$L$5,""))),"")</f>
        <v/>
      </c>
    </row>
    <row r="44" spans="2:9" x14ac:dyDescent="0.55000000000000004">
      <c r="B44" s="3" t="str">
        <f>Lijsten!B41</f>
        <v>Gezinshuis 40</v>
      </c>
      <c r="C44" s="3" cm="1">
        <f t="array" aca="1" ref="C44" ca="1">IFERROR(INDIRECT("'"&amp;$B44&amp;"'!d"&amp;ROW('Gezinshuis 1'!$5:$5)),"")</f>
        <v>0</v>
      </c>
      <c r="D44" s="3" cm="1">
        <f t="array" aca="1" ref="D44" ca="1">IFERROR(INDIRECT("'"&amp;$B44&amp;"'!d"&amp;ROW('Gezinshuis 1'!$6:$6)),"")</f>
        <v>0</v>
      </c>
      <c r="E44" s="16" cm="1">
        <f t="array" aca="1" ref="E44" ca="1">IFERROR(INDIRECT("'"&amp;$B44&amp;"'!d"&amp;ROW('Gezinshuis 1'!$9:$9)),"")</f>
        <v>0</v>
      </c>
      <c r="F44" s="18" cm="1">
        <f t="array" aca="1" ref="F44" ca="1">IFERROR(INDIRECT("'"&amp;$B44&amp;"'!d"&amp;ROW('Gezinshuis 1'!$10:$10)),"")</f>
        <v>0</v>
      </c>
      <c r="G44" s="16" t="str" cm="1">
        <f t="array" aca="1" ref="G44" ca="1">IFERROR(INDIRECT("'"&amp;$B44&amp;"'!e"&amp;ROW('Gezinshuis 1'!$8:$8)),"")</f>
        <v/>
      </c>
      <c r="H44" s="15" t="str">
        <f ca="1">IFERROR(IF(G44="","",IF(G44&lt;=Lijsten!$G$4,Lijsten!$H$4,IF(G44&gt;Lijsten!$G$4,Lijsten!$H$5,""))),"")</f>
        <v/>
      </c>
      <c r="I44" s="17" t="str">
        <f ca="1">IFERROR(IF(G44="","",IF(G44&lt;=Lijsten!$G$4,Lijsten!$L$4,IF(G44&gt;Lijsten!$G$4,Lijsten!$L$5,""))),"")</f>
        <v/>
      </c>
    </row>
    <row r="45" spans="2:9" x14ac:dyDescent="0.55000000000000004">
      <c r="B45" s="3" t="str">
        <f>Lijsten!B42</f>
        <v>Gezinshuis 41</v>
      </c>
      <c r="C45" s="3" cm="1">
        <f t="array" aca="1" ref="C45" ca="1">IFERROR(INDIRECT("'"&amp;$B45&amp;"'!d"&amp;ROW('Gezinshuis 1'!$5:$5)),"")</f>
        <v>0</v>
      </c>
      <c r="D45" s="3" cm="1">
        <f t="array" aca="1" ref="D45" ca="1">IFERROR(INDIRECT("'"&amp;$B45&amp;"'!d"&amp;ROW('Gezinshuis 1'!$6:$6)),"")</f>
        <v>0</v>
      </c>
      <c r="E45" s="16" cm="1">
        <f t="array" aca="1" ref="E45" ca="1">IFERROR(INDIRECT("'"&amp;$B45&amp;"'!d"&amp;ROW('Gezinshuis 1'!$9:$9)),"")</f>
        <v>0</v>
      </c>
      <c r="F45" s="18" cm="1">
        <f t="array" aca="1" ref="F45" ca="1">IFERROR(INDIRECT("'"&amp;$B45&amp;"'!d"&amp;ROW('Gezinshuis 1'!$10:$10)),"")</f>
        <v>0</v>
      </c>
      <c r="G45" s="16" t="str" cm="1">
        <f t="array" aca="1" ref="G45" ca="1">IFERROR(INDIRECT("'"&amp;$B45&amp;"'!e"&amp;ROW('Gezinshuis 1'!$8:$8)),"")</f>
        <v/>
      </c>
      <c r="H45" s="15" t="str">
        <f ca="1">IFERROR(IF(G45="","",IF(G45&lt;=Lijsten!$G$4,Lijsten!$H$4,IF(G45&gt;Lijsten!$G$4,Lijsten!$H$5,""))),"")</f>
        <v/>
      </c>
      <c r="I45" s="17" t="str">
        <f ca="1">IFERROR(IF(G45="","",IF(G45&lt;=Lijsten!$G$4,Lijsten!$L$4,IF(G45&gt;Lijsten!$G$4,Lijsten!$L$5,""))),"")</f>
        <v/>
      </c>
    </row>
    <row r="46" spans="2:9" x14ac:dyDescent="0.55000000000000004">
      <c r="B46" s="3" t="str">
        <f>Lijsten!B43</f>
        <v>Gezinshuis 42</v>
      </c>
      <c r="C46" s="3" cm="1">
        <f t="array" aca="1" ref="C46" ca="1">IFERROR(INDIRECT("'"&amp;$B46&amp;"'!d"&amp;ROW('Gezinshuis 1'!$5:$5)),"")</f>
        <v>0</v>
      </c>
      <c r="D46" s="3" cm="1">
        <f t="array" aca="1" ref="D46" ca="1">IFERROR(INDIRECT("'"&amp;$B46&amp;"'!d"&amp;ROW('Gezinshuis 1'!$6:$6)),"")</f>
        <v>0</v>
      </c>
      <c r="E46" s="16" cm="1">
        <f t="array" aca="1" ref="E46" ca="1">IFERROR(INDIRECT("'"&amp;$B46&amp;"'!d"&amp;ROW('Gezinshuis 1'!$9:$9)),"")</f>
        <v>0</v>
      </c>
      <c r="F46" s="18" cm="1">
        <f t="array" aca="1" ref="F46" ca="1">IFERROR(INDIRECT("'"&amp;$B46&amp;"'!d"&amp;ROW('Gezinshuis 1'!$10:$10)),"")</f>
        <v>0</v>
      </c>
      <c r="G46" s="16" t="str" cm="1">
        <f t="array" aca="1" ref="G46" ca="1">IFERROR(INDIRECT("'"&amp;$B46&amp;"'!e"&amp;ROW('Gezinshuis 1'!$8:$8)),"")</f>
        <v/>
      </c>
      <c r="H46" s="15" t="str">
        <f ca="1">IFERROR(IF(G46="","",IF(G46&lt;=Lijsten!$G$4,Lijsten!$H$4,IF(G46&gt;Lijsten!$G$4,Lijsten!$H$5,""))),"")</f>
        <v/>
      </c>
      <c r="I46" s="17" t="str">
        <f ca="1">IFERROR(IF(G46="","",IF(G46&lt;=Lijsten!$G$4,Lijsten!$L$4,IF(G46&gt;Lijsten!$G$4,Lijsten!$L$5,""))),"")</f>
        <v/>
      </c>
    </row>
    <row r="47" spans="2:9" x14ac:dyDescent="0.55000000000000004">
      <c r="B47" s="3" t="str">
        <f>Lijsten!B44</f>
        <v>Gezinshuis 43</v>
      </c>
      <c r="C47" s="3" cm="1">
        <f t="array" aca="1" ref="C47" ca="1">IFERROR(INDIRECT("'"&amp;$B47&amp;"'!d"&amp;ROW('Gezinshuis 1'!$5:$5)),"")</f>
        <v>0</v>
      </c>
      <c r="D47" s="3" cm="1">
        <f t="array" aca="1" ref="D47" ca="1">IFERROR(INDIRECT("'"&amp;$B47&amp;"'!d"&amp;ROW('Gezinshuis 1'!$6:$6)),"")</f>
        <v>0</v>
      </c>
      <c r="E47" s="16" cm="1">
        <f t="array" aca="1" ref="E47" ca="1">IFERROR(INDIRECT("'"&amp;$B47&amp;"'!d"&amp;ROW('Gezinshuis 1'!$9:$9)),"")</f>
        <v>0</v>
      </c>
      <c r="F47" s="18" cm="1">
        <f t="array" aca="1" ref="F47" ca="1">IFERROR(INDIRECT("'"&amp;$B47&amp;"'!d"&amp;ROW('Gezinshuis 1'!$10:$10)),"")</f>
        <v>0</v>
      </c>
      <c r="G47" s="16" t="str" cm="1">
        <f t="array" aca="1" ref="G47" ca="1">IFERROR(INDIRECT("'"&amp;$B47&amp;"'!e"&amp;ROW('Gezinshuis 1'!$8:$8)),"")</f>
        <v/>
      </c>
      <c r="H47" s="15" t="str">
        <f ca="1">IFERROR(IF(G47="","",IF(G47&lt;=Lijsten!$G$4,Lijsten!$H$4,IF(G47&gt;Lijsten!$G$4,Lijsten!$H$5,""))),"")</f>
        <v/>
      </c>
      <c r="I47" s="17" t="str">
        <f ca="1">IFERROR(IF(G47="","",IF(G47&lt;=Lijsten!$G$4,Lijsten!$L$4,IF(G47&gt;Lijsten!$G$4,Lijsten!$L$5,""))),"")</f>
        <v/>
      </c>
    </row>
    <row r="48" spans="2:9" x14ac:dyDescent="0.55000000000000004">
      <c r="B48" s="3" t="str">
        <f>Lijsten!B45</f>
        <v>Gezinshuis 44</v>
      </c>
      <c r="C48" s="3" cm="1">
        <f t="array" aca="1" ref="C48" ca="1">IFERROR(INDIRECT("'"&amp;$B48&amp;"'!d"&amp;ROW('Gezinshuis 1'!$5:$5)),"")</f>
        <v>0</v>
      </c>
      <c r="D48" s="3" cm="1">
        <f t="array" aca="1" ref="D48" ca="1">IFERROR(INDIRECT("'"&amp;$B48&amp;"'!d"&amp;ROW('Gezinshuis 1'!$6:$6)),"")</f>
        <v>0</v>
      </c>
      <c r="E48" s="16" cm="1">
        <f t="array" aca="1" ref="E48" ca="1">IFERROR(INDIRECT("'"&amp;$B48&amp;"'!d"&amp;ROW('Gezinshuis 1'!$9:$9)),"")</f>
        <v>0</v>
      </c>
      <c r="F48" s="18" cm="1">
        <f t="array" aca="1" ref="F48" ca="1">IFERROR(INDIRECT("'"&amp;$B48&amp;"'!d"&amp;ROW('Gezinshuis 1'!$10:$10)),"")</f>
        <v>0</v>
      </c>
      <c r="G48" s="16" t="str" cm="1">
        <f t="array" aca="1" ref="G48" ca="1">IFERROR(INDIRECT("'"&amp;$B48&amp;"'!e"&amp;ROW('Gezinshuis 1'!$8:$8)),"")</f>
        <v/>
      </c>
      <c r="H48" s="15" t="str">
        <f ca="1">IFERROR(IF(G48="","",IF(G48&lt;=Lijsten!$G$4,Lijsten!$H$4,IF(G48&gt;Lijsten!$G$4,Lijsten!$H$5,""))),"")</f>
        <v/>
      </c>
      <c r="I48" s="17" t="str">
        <f ca="1">IFERROR(IF(G48="","",IF(G48&lt;=Lijsten!$G$4,Lijsten!$L$4,IF(G48&gt;Lijsten!$G$4,Lijsten!$L$5,""))),"")</f>
        <v/>
      </c>
    </row>
    <row r="49" spans="2:9" x14ac:dyDescent="0.55000000000000004">
      <c r="B49" s="3" t="str">
        <f>Lijsten!B46</f>
        <v>Gezinshuis 45</v>
      </c>
      <c r="C49" s="3" cm="1">
        <f t="array" aca="1" ref="C49" ca="1">IFERROR(INDIRECT("'"&amp;$B49&amp;"'!d"&amp;ROW('Gezinshuis 1'!$5:$5)),"")</f>
        <v>0</v>
      </c>
      <c r="D49" s="3" cm="1">
        <f t="array" aca="1" ref="D49" ca="1">IFERROR(INDIRECT("'"&amp;$B49&amp;"'!d"&amp;ROW('Gezinshuis 1'!$6:$6)),"")</f>
        <v>0</v>
      </c>
      <c r="E49" s="16" cm="1">
        <f t="array" aca="1" ref="E49" ca="1">IFERROR(INDIRECT("'"&amp;$B49&amp;"'!d"&amp;ROW('Gezinshuis 1'!$9:$9)),"")</f>
        <v>0</v>
      </c>
      <c r="F49" s="18" cm="1">
        <f t="array" aca="1" ref="F49" ca="1">IFERROR(INDIRECT("'"&amp;$B49&amp;"'!d"&amp;ROW('Gezinshuis 1'!$10:$10)),"")</f>
        <v>0</v>
      </c>
      <c r="G49" s="16" t="str" cm="1">
        <f t="array" aca="1" ref="G49" ca="1">IFERROR(INDIRECT("'"&amp;$B49&amp;"'!e"&amp;ROW('Gezinshuis 1'!$8:$8)),"")</f>
        <v/>
      </c>
      <c r="H49" s="15" t="str">
        <f ca="1">IFERROR(IF(G49="","",IF(G49&lt;=Lijsten!$G$4,Lijsten!$H$4,IF(G49&gt;Lijsten!$G$4,Lijsten!$H$5,""))),"")</f>
        <v/>
      </c>
      <c r="I49" s="17" t="str">
        <f ca="1">IFERROR(IF(G49="","",IF(G49&lt;=Lijsten!$G$4,Lijsten!$L$4,IF(G49&gt;Lijsten!$G$4,Lijsten!$L$5,""))),"")</f>
        <v/>
      </c>
    </row>
    <row r="50" spans="2:9" x14ac:dyDescent="0.55000000000000004">
      <c r="B50" s="3" t="str">
        <f>Lijsten!B47</f>
        <v>Gezinshuis 46</v>
      </c>
      <c r="C50" s="3" cm="1">
        <f t="array" aca="1" ref="C50" ca="1">IFERROR(INDIRECT("'"&amp;$B50&amp;"'!d"&amp;ROW('Gezinshuis 1'!$5:$5)),"")</f>
        <v>0</v>
      </c>
      <c r="D50" s="3" cm="1">
        <f t="array" aca="1" ref="D50" ca="1">IFERROR(INDIRECT("'"&amp;$B50&amp;"'!d"&amp;ROW('Gezinshuis 1'!$6:$6)),"")</f>
        <v>0</v>
      </c>
      <c r="E50" s="16" cm="1">
        <f t="array" aca="1" ref="E50" ca="1">IFERROR(INDIRECT("'"&amp;$B50&amp;"'!d"&amp;ROW('Gezinshuis 1'!$9:$9)),"")</f>
        <v>0</v>
      </c>
      <c r="F50" s="18" cm="1">
        <f t="array" aca="1" ref="F50" ca="1">IFERROR(INDIRECT("'"&amp;$B50&amp;"'!d"&amp;ROW('Gezinshuis 1'!$10:$10)),"")</f>
        <v>0</v>
      </c>
      <c r="G50" s="16" t="str" cm="1">
        <f t="array" aca="1" ref="G50" ca="1">IFERROR(INDIRECT("'"&amp;$B50&amp;"'!e"&amp;ROW('Gezinshuis 1'!$8:$8)),"")</f>
        <v/>
      </c>
      <c r="H50" s="15" t="str">
        <f ca="1">IFERROR(IF(G50="","",IF(G50&lt;=Lijsten!$G$4,Lijsten!$H$4,IF(G50&gt;Lijsten!$G$4,Lijsten!$H$5,""))),"")</f>
        <v/>
      </c>
      <c r="I50" s="17" t="str">
        <f ca="1">IFERROR(IF(G50="","",IF(G50&lt;=Lijsten!$G$4,Lijsten!$L$4,IF(G50&gt;Lijsten!$G$4,Lijsten!$L$5,""))),"")</f>
        <v/>
      </c>
    </row>
    <row r="51" spans="2:9" x14ac:dyDescent="0.55000000000000004">
      <c r="B51" s="3" t="str">
        <f>Lijsten!B48</f>
        <v>Gezinshuis 47</v>
      </c>
      <c r="C51" s="3" cm="1">
        <f t="array" aca="1" ref="C51" ca="1">IFERROR(INDIRECT("'"&amp;$B51&amp;"'!d"&amp;ROW('Gezinshuis 1'!$5:$5)),"")</f>
        <v>0</v>
      </c>
      <c r="D51" s="3" cm="1">
        <f t="array" aca="1" ref="D51" ca="1">IFERROR(INDIRECT("'"&amp;$B51&amp;"'!d"&amp;ROW('Gezinshuis 1'!$6:$6)),"")</f>
        <v>0</v>
      </c>
      <c r="E51" s="16" cm="1">
        <f t="array" aca="1" ref="E51" ca="1">IFERROR(INDIRECT("'"&amp;$B51&amp;"'!d"&amp;ROW('Gezinshuis 1'!$9:$9)),"")</f>
        <v>0</v>
      </c>
      <c r="F51" s="18" cm="1">
        <f t="array" aca="1" ref="F51" ca="1">IFERROR(INDIRECT("'"&amp;$B51&amp;"'!d"&amp;ROW('Gezinshuis 1'!$10:$10)),"")</f>
        <v>0</v>
      </c>
      <c r="G51" s="16" t="str" cm="1">
        <f t="array" aca="1" ref="G51" ca="1">IFERROR(INDIRECT("'"&amp;$B51&amp;"'!e"&amp;ROW('Gezinshuis 1'!$8:$8)),"")</f>
        <v/>
      </c>
      <c r="H51" s="15" t="str">
        <f ca="1">IFERROR(IF(G51="","",IF(G51&lt;=Lijsten!$G$4,Lijsten!$H$4,IF(G51&gt;Lijsten!$G$4,Lijsten!$H$5,""))),"")</f>
        <v/>
      </c>
      <c r="I51" s="17" t="str">
        <f ca="1">IFERROR(IF(G51="","",IF(G51&lt;=Lijsten!$G$4,Lijsten!$L$4,IF(G51&gt;Lijsten!$G$4,Lijsten!$L$5,""))),"")</f>
        <v/>
      </c>
    </row>
    <row r="52" spans="2:9" x14ac:dyDescent="0.55000000000000004">
      <c r="B52" s="3" t="str">
        <f>Lijsten!B49</f>
        <v>Gezinshuis 48</v>
      </c>
      <c r="C52" s="3" cm="1">
        <f t="array" aca="1" ref="C52" ca="1">IFERROR(INDIRECT("'"&amp;$B52&amp;"'!d"&amp;ROW('Gezinshuis 1'!$5:$5)),"")</f>
        <v>0</v>
      </c>
      <c r="D52" s="3" cm="1">
        <f t="array" aca="1" ref="D52" ca="1">IFERROR(INDIRECT("'"&amp;$B52&amp;"'!d"&amp;ROW('Gezinshuis 1'!$6:$6)),"")</f>
        <v>0</v>
      </c>
      <c r="E52" s="16" cm="1">
        <f t="array" aca="1" ref="E52" ca="1">IFERROR(INDIRECT("'"&amp;$B52&amp;"'!d"&amp;ROW('Gezinshuis 1'!$9:$9)),"")</f>
        <v>0</v>
      </c>
      <c r="F52" s="18" cm="1">
        <f t="array" aca="1" ref="F52" ca="1">IFERROR(INDIRECT("'"&amp;$B52&amp;"'!d"&amp;ROW('Gezinshuis 1'!$10:$10)),"")</f>
        <v>0</v>
      </c>
      <c r="G52" s="16" t="str" cm="1">
        <f t="array" aca="1" ref="G52" ca="1">IFERROR(INDIRECT("'"&amp;$B52&amp;"'!e"&amp;ROW('Gezinshuis 1'!$8:$8)),"")</f>
        <v/>
      </c>
      <c r="H52" s="15" t="str">
        <f ca="1">IFERROR(IF(G52="","",IF(G52&lt;=Lijsten!$G$4,Lijsten!$H$4,IF(G52&gt;Lijsten!$G$4,Lijsten!$H$5,""))),"")</f>
        <v/>
      </c>
      <c r="I52" s="17" t="str">
        <f ca="1">IFERROR(IF(G52="","",IF(G52&lt;=Lijsten!$G$4,Lijsten!$L$4,IF(G52&gt;Lijsten!$G$4,Lijsten!$L$5,""))),"")</f>
        <v/>
      </c>
    </row>
    <row r="53" spans="2:9" x14ac:dyDescent="0.55000000000000004">
      <c r="B53" s="3" t="str">
        <f>Lijsten!B50</f>
        <v>Gezinshuis 49</v>
      </c>
      <c r="C53" s="3" cm="1">
        <f t="array" aca="1" ref="C53" ca="1">IFERROR(INDIRECT("'"&amp;$B53&amp;"'!d"&amp;ROW('Gezinshuis 1'!$5:$5)),"")</f>
        <v>0</v>
      </c>
      <c r="D53" s="3" cm="1">
        <f t="array" aca="1" ref="D53" ca="1">IFERROR(INDIRECT("'"&amp;$B53&amp;"'!d"&amp;ROW('Gezinshuis 1'!$6:$6)),"")</f>
        <v>0</v>
      </c>
      <c r="E53" s="16" cm="1">
        <f t="array" aca="1" ref="E53" ca="1">IFERROR(INDIRECT("'"&amp;$B53&amp;"'!d"&amp;ROW('Gezinshuis 1'!$9:$9)),"")</f>
        <v>0</v>
      </c>
      <c r="F53" s="18" cm="1">
        <f t="array" aca="1" ref="F53" ca="1">IFERROR(INDIRECT("'"&amp;$B53&amp;"'!d"&amp;ROW('Gezinshuis 1'!$10:$10)),"")</f>
        <v>0</v>
      </c>
      <c r="G53" s="16" t="str" cm="1">
        <f t="array" aca="1" ref="G53" ca="1">IFERROR(INDIRECT("'"&amp;$B53&amp;"'!e"&amp;ROW('Gezinshuis 1'!$8:$8)),"")</f>
        <v/>
      </c>
      <c r="H53" s="15" t="str">
        <f ca="1">IFERROR(IF(G53="","",IF(G53&lt;=Lijsten!$G$4,Lijsten!$H$4,IF(G53&gt;Lijsten!$G$4,Lijsten!$H$5,""))),"")</f>
        <v/>
      </c>
      <c r="I53" s="17" t="str">
        <f ca="1">IFERROR(IF(G53="","",IF(G53&lt;=Lijsten!$G$4,Lijsten!$L$4,IF(G53&gt;Lijsten!$G$4,Lijsten!$L$5,""))),"")</f>
        <v/>
      </c>
    </row>
    <row r="54" spans="2:9" x14ac:dyDescent="0.55000000000000004">
      <c r="B54" s="3" t="str">
        <f>Lijsten!B51</f>
        <v>Gezinshuis 50</v>
      </c>
      <c r="C54" s="3" cm="1">
        <f t="array" aca="1" ref="C54" ca="1">IFERROR(INDIRECT("'"&amp;$B54&amp;"'!d"&amp;ROW('Gezinshuis 1'!$5:$5)),"")</f>
        <v>0</v>
      </c>
      <c r="D54" s="3" cm="1">
        <f t="array" aca="1" ref="D54" ca="1">IFERROR(INDIRECT("'"&amp;$B54&amp;"'!d"&amp;ROW('Gezinshuis 1'!$6:$6)),"")</f>
        <v>0</v>
      </c>
      <c r="E54" s="16" cm="1">
        <f t="array" aca="1" ref="E54" ca="1">IFERROR(INDIRECT("'"&amp;$B54&amp;"'!d"&amp;ROW('Gezinshuis 1'!$9:$9)),"")</f>
        <v>0</v>
      </c>
      <c r="F54" s="18" cm="1">
        <f t="array" aca="1" ref="F54" ca="1">IFERROR(INDIRECT("'"&amp;$B54&amp;"'!d"&amp;ROW('Gezinshuis 1'!$10:$10)),"")</f>
        <v>0</v>
      </c>
      <c r="G54" s="16" t="str" cm="1">
        <f t="array" aca="1" ref="G54" ca="1">IFERROR(INDIRECT("'"&amp;$B54&amp;"'!e"&amp;ROW('Gezinshuis 1'!$8:$8)),"")</f>
        <v/>
      </c>
      <c r="H54" s="15" t="str">
        <f ca="1">IFERROR(IF(G54="","",IF(G54&lt;=Lijsten!$G$4,Lijsten!$H$4,IF(G54&gt;Lijsten!$G$4,Lijsten!$H$5,""))),"")</f>
        <v/>
      </c>
      <c r="I54" s="17" t="str">
        <f ca="1">IFERROR(IF(G54="","",IF(G54&lt;=Lijsten!$G$4,Lijsten!$L$4,IF(G54&gt;Lijsten!$G$4,Lijsten!$L$5,""))),"")</f>
        <v/>
      </c>
    </row>
  </sheetData>
  <sheetProtection algorithmName="SHA-512" hashValue="ZHAc3GbaSQuuwwIBclAlf7dwidmislW7smlBwoFyU1dEB6cfmG3+5W3sYdmRhMmwRKDfCQ9Lw+t6SAhtLtsyeQ==" saltValue="tpp/yRrjjhPupK0oAOTJ/Q==" spinCount="100000" sheet="1" objects="1" scenarios="1" selectLockedCells="1" selectUnlockedCells="1"/>
  <pageMargins left="0.7" right="0.7" top="0.75" bottom="0.75" header="0.3" footer="0.3"/>
  <pageSetup paperSize="9" scale="95" orientation="landscape" horizontalDpi="0"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F7B58-CDEA-4045-ADBD-7816B08F2EF7}">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PxslkPn5zf4m+NITyV3gvStpq7tY4SkGoUCAij9ooUh7ho+siRVTj2PXnBFe6Gl4yUgPfDv0nGgX3zYqYnC4Pg==" saltValue="kQIymKB34/7bZBwS2wp7Xw==" spinCount="100000" sheet="1" objects="1" scenarios="1" formatColumns="0" formatRows="0"/>
  <mergeCells count="2">
    <mergeCell ref="E8:E11"/>
    <mergeCell ref="C15:F15"/>
  </mergeCells>
  <conditionalFormatting sqref="D5:D6 D8:D10 D12">
    <cfRule type="expression" dxfId="15" priority="1">
      <formula>D5=""</formula>
    </cfRule>
  </conditionalFormatting>
  <dataValidations count="1">
    <dataValidation type="list" allowBlank="1" showInputMessage="1" showErrorMessage="1" sqref="D6" xr:uid="{DEC5F732-0281-46D8-A572-D1A634A2C8B1}">
      <formula1>type</formula1>
    </dataValidation>
  </dataValidations>
  <hyperlinks>
    <hyperlink ref="B19" r:id="rId1" xr:uid="{145C7764-EFBE-45A4-8C0C-C22DE866D92C}"/>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A8FBF-4A8B-4903-BE89-5EA4224F8BA0}">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4RuNCdK2j5iXvMKPmW+nc3rRWOFuK4TELN8/wCRTAXcXlPi436Ymzqe0uVHj4RDhLzl4LkWVEqSwmQjceDWjhA==" saltValue="sEZLZzYnTp0x9wzXTRzxDg==" spinCount="100000" sheet="1" objects="1" scenarios="1" formatColumns="0" formatRows="0"/>
  <mergeCells count="2">
    <mergeCell ref="E8:E11"/>
    <mergeCell ref="C15:F15"/>
  </mergeCells>
  <conditionalFormatting sqref="D5:D6 D8:D10 D12">
    <cfRule type="expression" dxfId="14" priority="1">
      <formula>D5=""</formula>
    </cfRule>
  </conditionalFormatting>
  <dataValidations count="1">
    <dataValidation type="list" allowBlank="1" showInputMessage="1" showErrorMessage="1" sqref="D6" xr:uid="{0DE0CB4D-00AC-4FC5-958E-75D12386086C}">
      <formula1>type</formula1>
    </dataValidation>
  </dataValidations>
  <hyperlinks>
    <hyperlink ref="B19" r:id="rId1" xr:uid="{43181D95-1BDE-43C0-8C06-48E94BF96A2C}"/>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A9AFD-E772-4ECE-B6AB-693B96C298C0}">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Z2IFAzi7R82vy8jQgUuE+Z4uCfIL6KvLlXELhU1OgdXVVc5r1N+jpMcijSkLYMg9w4gvcOtiN7R+KNxEW7KF+A==" saltValue="a/3z6/3up5Gm5Tdoid5AJw==" spinCount="100000" sheet="1" objects="1" scenarios="1" formatColumns="0" formatRows="0"/>
  <mergeCells count="2">
    <mergeCell ref="E8:E11"/>
    <mergeCell ref="C15:F15"/>
  </mergeCells>
  <conditionalFormatting sqref="D5:D6 D8:D10 D12">
    <cfRule type="expression" dxfId="13" priority="1">
      <formula>D5=""</formula>
    </cfRule>
  </conditionalFormatting>
  <dataValidations count="1">
    <dataValidation type="list" allowBlank="1" showInputMessage="1" showErrorMessage="1" sqref="D6" xr:uid="{99D2FF0F-309E-4A50-8F90-9736454FECC3}">
      <formula1>type</formula1>
    </dataValidation>
  </dataValidations>
  <hyperlinks>
    <hyperlink ref="B19" r:id="rId1" xr:uid="{ECEB4106-7D90-4006-B2B5-79A3FCC3A881}"/>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2D0DC-AA28-4152-9646-A32DC43FAD90}">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ZeYDrGEZNEaAseheFklufLaftbK/FuP2srSPXU+RlU1VKnspEGWfF0o0Mj82SGqR2rH0T21eFMO8RfKtiq/Ucw==" saltValue="odNUQP6ou89//yadnkOGYQ==" spinCount="100000" sheet="1" objects="1" scenarios="1" formatColumns="0" formatRows="0"/>
  <mergeCells count="2">
    <mergeCell ref="E8:E11"/>
    <mergeCell ref="C15:F15"/>
  </mergeCells>
  <conditionalFormatting sqref="D5:D6 D8:D10 D12">
    <cfRule type="expression" dxfId="12" priority="1">
      <formula>D5=""</formula>
    </cfRule>
  </conditionalFormatting>
  <dataValidations count="1">
    <dataValidation type="list" allowBlank="1" showInputMessage="1" showErrorMessage="1" sqref="D6" xr:uid="{A2DC0160-D1EF-4171-80B9-9C0271E818BB}">
      <formula1>type</formula1>
    </dataValidation>
  </dataValidations>
  <hyperlinks>
    <hyperlink ref="B19" r:id="rId1" xr:uid="{9016B7E1-F4AE-4A80-891A-6B3977ADDCBF}"/>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2A465-EA19-4033-997E-9CED0A72AE76}">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4+r24WjFTjgLsBdd0TEtaaYW9Oe2WuVsPf9mdhdnKKyZn5MZoOCBYR5/0gIBrwehjJUZjVD8FAQsnaYEAtWD7w==" saltValue="FgeimzcBksNTgkFE6PCeLQ==" spinCount="100000" sheet="1" objects="1" scenarios="1" formatColumns="0" formatRows="0"/>
  <mergeCells count="2">
    <mergeCell ref="E8:E11"/>
    <mergeCell ref="C15:F15"/>
  </mergeCells>
  <conditionalFormatting sqref="D5:D6 D8:D10 D12">
    <cfRule type="expression" dxfId="11" priority="1">
      <formula>D5=""</formula>
    </cfRule>
  </conditionalFormatting>
  <dataValidations count="1">
    <dataValidation type="list" allowBlank="1" showInputMessage="1" showErrorMessage="1" sqref="D6" xr:uid="{3653C097-5997-4DA2-8E27-48F176E0ED77}">
      <formula1>type</formula1>
    </dataValidation>
  </dataValidations>
  <hyperlinks>
    <hyperlink ref="B19" r:id="rId1" xr:uid="{D061E1FF-6F9A-4131-BCE3-4B423FBD7CC7}"/>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1290B-1B84-4891-94AE-DA748918D1D9}">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5Ck9DCgwkQu2oX0bOoWbWloHgOf1DvZL0TWA5vnrLkBPIJc/A+oEcDkC4ByBpq7nnSCfbWpuq+HeUmzTAPdDbA==" saltValue="b07UV76u3LVG/NAl+R3GLA==" spinCount="100000" sheet="1" objects="1" scenarios="1" formatColumns="0" formatRows="0"/>
  <mergeCells count="2">
    <mergeCell ref="E8:E11"/>
    <mergeCell ref="C15:F15"/>
  </mergeCells>
  <conditionalFormatting sqref="D5:D6 D8:D10 D12">
    <cfRule type="expression" dxfId="10" priority="1">
      <formula>D5=""</formula>
    </cfRule>
  </conditionalFormatting>
  <dataValidations count="1">
    <dataValidation type="list" allowBlank="1" showInputMessage="1" showErrorMessage="1" sqref="D6" xr:uid="{A14764B4-B79E-453F-B69C-CC8A5A602439}">
      <formula1>type</formula1>
    </dataValidation>
  </dataValidations>
  <hyperlinks>
    <hyperlink ref="B19" r:id="rId1" xr:uid="{1E260F6D-D1DE-4723-8AF3-EC8EA979A680}"/>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F93A8-B21C-4F35-A1AE-482B890FD47B}">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W3wvbQ+zQQfQNC03Z5zuUYZ6DvuyRpXaR/yfAu0T6ont52Boe6MVvW43BxT/3qcFCzkKNx/JUf7IMiooA00HQw==" saltValue="dRvAcj8FZq5CO6r9ktu5/Q==" spinCount="100000" sheet="1" objects="1" scenarios="1" formatColumns="0" formatRows="0"/>
  <mergeCells count="2">
    <mergeCell ref="E8:E11"/>
    <mergeCell ref="C15:F15"/>
  </mergeCells>
  <conditionalFormatting sqref="D5:D6 D8:D10 D12">
    <cfRule type="expression" dxfId="9" priority="1">
      <formula>D5=""</formula>
    </cfRule>
  </conditionalFormatting>
  <dataValidations count="1">
    <dataValidation type="list" allowBlank="1" showInputMessage="1" showErrorMessage="1" sqref="D6" xr:uid="{542B272E-3FDF-4183-93D6-6BF06BD876AA}">
      <formula1>type</formula1>
    </dataValidation>
  </dataValidations>
  <hyperlinks>
    <hyperlink ref="B19" r:id="rId1" xr:uid="{D90618ED-A526-4566-92DC-15972D046403}"/>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CB791-0FBB-466A-B49B-265046E56C1F}">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OI2fbKEbKYih2Xr5nNt1OVHQO8kl4OlL7djWsqex0RGWjUy3vWRqtENIDsXNFcCYlG63deZBzXG7Qwnq1fywhQ==" saltValue="3fwShQ63iuJenmoUCPL3sg==" spinCount="100000" sheet="1" objects="1" scenarios="1" formatColumns="0" formatRows="0"/>
  <mergeCells count="2">
    <mergeCell ref="E8:E11"/>
    <mergeCell ref="C15:F15"/>
  </mergeCells>
  <conditionalFormatting sqref="D5:D6 D8:D10 D12">
    <cfRule type="expression" dxfId="8" priority="1">
      <formula>D5=""</formula>
    </cfRule>
  </conditionalFormatting>
  <dataValidations count="1">
    <dataValidation type="list" allowBlank="1" showInputMessage="1" showErrorMessage="1" sqref="D6" xr:uid="{907414C6-4AC5-4BBD-9BD6-3F4977F4EE16}">
      <formula1>type</formula1>
    </dataValidation>
  </dataValidations>
  <hyperlinks>
    <hyperlink ref="B19" r:id="rId1" xr:uid="{5ED40210-44D7-497C-AB01-E5B3671D722D}"/>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365FB-7994-40BE-A965-363A6F188EFC}">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kTFsqIAM6jKFjuKnEP4GEnkbtmyqyL5kPDbQxy6hVhsstvU97ybYPx8IM5Xz82rTl0PnNQ3WJFomu9F+ayIroQ==" saltValue="lWlLPojcO0cZGZE/QNdaJg==" spinCount="100000" sheet="1" objects="1" scenarios="1" formatColumns="0" formatRows="0"/>
  <mergeCells count="2">
    <mergeCell ref="E8:E11"/>
    <mergeCell ref="C15:F15"/>
  </mergeCells>
  <conditionalFormatting sqref="D5:D6 D8:D10 D12">
    <cfRule type="expression" dxfId="7" priority="1">
      <formula>D5=""</formula>
    </cfRule>
  </conditionalFormatting>
  <dataValidations count="1">
    <dataValidation type="list" allowBlank="1" showInputMessage="1" showErrorMessage="1" sqref="D6" xr:uid="{0B7D8D0D-570F-4A9C-BFB6-ADA1B7031B39}">
      <formula1>type</formula1>
    </dataValidation>
  </dataValidations>
  <hyperlinks>
    <hyperlink ref="B19" r:id="rId1" xr:uid="{5C69761A-1052-427A-BCDF-87B56427F808}"/>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0720C-81C8-4131-A149-3EB8AA933BC8}">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peHHs+iXFzNex2jZAQTLHWNlcmAzauhfloFp6r6tFSaN8DbR4f/B7A6ubRutaQUpp7BeT7Bsv3h13VDyZssBhg==" saltValue="JmooKDh7CGUyXpDu4RPNnA==" spinCount="100000" sheet="1" objects="1" scenarios="1" formatColumns="0" formatRows="0"/>
  <mergeCells count="2">
    <mergeCell ref="E8:E11"/>
    <mergeCell ref="C15:F15"/>
  </mergeCells>
  <conditionalFormatting sqref="D5:D6 D8:D10 D12">
    <cfRule type="expression" dxfId="6" priority="1">
      <formula>D5=""</formula>
    </cfRule>
  </conditionalFormatting>
  <dataValidations count="1">
    <dataValidation type="list" allowBlank="1" showInputMessage="1" showErrorMessage="1" sqref="D6" xr:uid="{3F3BAEF4-2660-44D3-990F-2766520B6C71}">
      <formula1>type</formula1>
    </dataValidation>
  </dataValidations>
  <hyperlinks>
    <hyperlink ref="B19" r:id="rId1" xr:uid="{6A43C388-3F95-4C07-B5D7-71C2BAC82AD9}"/>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90FDC-8E46-4946-9EEB-B71ADEC4A54F}">
  <sheetPr codeName="Blad3"/>
  <dimension ref="A1:R143"/>
  <sheetViews>
    <sheetView topLeftCell="A10" workbookViewId="0">
      <selection activeCell="B51" sqref="B22:B51"/>
    </sheetView>
  </sheetViews>
  <sheetFormatPr defaultRowHeight="14.4" x14ac:dyDescent="0.55000000000000004"/>
  <cols>
    <col min="1" max="1" width="8.83984375" style="2"/>
    <col min="2" max="2" width="27.47265625" customWidth="1"/>
    <col min="3" max="4" width="27.47265625" style="2" customWidth="1"/>
    <col min="5" max="5" width="12.578125" customWidth="1"/>
    <col min="6" max="6" width="11.7890625" customWidth="1"/>
    <col min="7" max="7" width="16.47265625" customWidth="1"/>
    <col min="8" max="8" width="10.15625" bestFit="1" customWidth="1"/>
    <col min="9" max="9" width="10.68359375" customWidth="1"/>
    <col min="10" max="10" width="12.3671875" customWidth="1"/>
    <col min="11" max="11" width="10.3125" customWidth="1"/>
    <col min="12" max="12" width="8.83984375" style="4"/>
    <col min="15" max="15" width="8.83984375" style="2"/>
    <col min="17" max="17" width="19.7890625" bestFit="1" customWidth="1"/>
  </cols>
  <sheetData>
    <row r="1" spans="2:18" x14ac:dyDescent="0.55000000000000004">
      <c r="C1" s="2" t="s">
        <v>42</v>
      </c>
    </row>
    <row r="2" spans="2:18" x14ac:dyDescent="0.55000000000000004">
      <c r="B2" t="s">
        <v>11</v>
      </c>
      <c r="C2" s="2" t="s">
        <v>46</v>
      </c>
      <c r="F2" s="2"/>
      <c r="G2" s="2"/>
      <c r="H2" s="2"/>
      <c r="I2" s="2"/>
      <c r="J2" s="2" t="s">
        <v>35</v>
      </c>
      <c r="K2" s="2" t="s">
        <v>36</v>
      </c>
      <c r="M2" s="2"/>
      <c r="N2" s="2"/>
      <c r="P2" s="2"/>
      <c r="Q2" s="2" t="s">
        <v>35</v>
      </c>
      <c r="R2" s="2" t="s">
        <v>36</v>
      </c>
    </row>
    <row r="3" spans="2:18" x14ac:dyDescent="0.55000000000000004">
      <c r="B3" s="2" t="s">
        <v>12</v>
      </c>
      <c r="C3" s="2" t="s">
        <v>45</v>
      </c>
      <c r="E3" s="2"/>
      <c r="F3" s="13"/>
      <c r="G3" s="13"/>
      <c r="H3" s="2"/>
      <c r="I3" s="6"/>
      <c r="J3" s="7"/>
      <c r="K3" s="7"/>
      <c r="M3" s="13">
        <v>0.1</v>
      </c>
      <c r="N3" s="13">
        <v>1.09999</v>
      </c>
      <c r="O3" s="2" t="s">
        <v>47</v>
      </c>
      <c r="P3" s="6" t="s">
        <v>48</v>
      </c>
      <c r="Q3" s="7">
        <v>0</v>
      </c>
      <c r="R3" s="7">
        <v>0</v>
      </c>
    </row>
    <row r="4" spans="2:18" x14ac:dyDescent="0.55000000000000004">
      <c r="B4" s="2" t="s">
        <v>13</v>
      </c>
      <c r="E4" s="2"/>
      <c r="F4" s="13">
        <v>0.35</v>
      </c>
      <c r="G4" s="13">
        <v>1.8999899999999998</v>
      </c>
      <c r="H4" s="2" t="s">
        <v>49</v>
      </c>
      <c r="I4" s="6" t="s">
        <v>89</v>
      </c>
      <c r="J4" s="7">
        <v>0.69998999999999989</v>
      </c>
      <c r="K4" s="7">
        <v>1.549995</v>
      </c>
      <c r="L4" s="6">
        <v>171.98472188838795</v>
      </c>
      <c r="M4" s="13">
        <v>1.2</v>
      </c>
      <c r="N4" s="13">
        <v>1.8999900000000001</v>
      </c>
      <c r="O4" s="2" t="s">
        <v>49</v>
      </c>
      <c r="P4" s="6" t="s">
        <v>50</v>
      </c>
      <c r="Q4" s="7">
        <v>0.69998999999999989</v>
      </c>
      <c r="R4" s="7">
        <v>1.549995</v>
      </c>
    </row>
    <row r="5" spans="2:18" x14ac:dyDescent="0.55000000000000004">
      <c r="B5" s="2" t="s">
        <v>14</v>
      </c>
      <c r="E5" s="2"/>
      <c r="F5" s="13">
        <v>1.9</v>
      </c>
      <c r="G5" s="13">
        <v>5</v>
      </c>
      <c r="H5" s="2" t="s">
        <v>51</v>
      </c>
      <c r="I5" s="6" t="s">
        <v>90</v>
      </c>
      <c r="J5" s="7">
        <v>0.59999000000000002</v>
      </c>
      <c r="K5" s="7">
        <v>2.1999949999999999</v>
      </c>
      <c r="L5" s="6">
        <v>212.86417436805476</v>
      </c>
      <c r="M5" s="13">
        <v>1.9</v>
      </c>
      <c r="N5" s="13">
        <v>2.4999899999999999</v>
      </c>
      <c r="O5" s="2" t="s">
        <v>51</v>
      </c>
      <c r="P5" s="6" t="s">
        <v>52</v>
      </c>
      <c r="Q5" s="7">
        <v>0.59999000000000002</v>
      </c>
      <c r="R5" s="7">
        <v>2.1999949999999999</v>
      </c>
    </row>
    <row r="6" spans="2:18" x14ac:dyDescent="0.55000000000000004">
      <c r="B6" s="2" t="s">
        <v>15</v>
      </c>
      <c r="E6" s="2"/>
      <c r="F6" s="13"/>
      <c r="G6" s="13"/>
      <c r="H6" s="2"/>
      <c r="I6" s="6"/>
      <c r="J6" s="7"/>
      <c r="K6" s="7"/>
      <c r="M6" s="13">
        <v>2.5</v>
      </c>
      <c r="N6" s="13">
        <v>2.8999899999999998</v>
      </c>
      <c r="O6" s="2" t="s">
        <v>53</v>
      </c>
      <c r="P6" s="6" t="s">
        <v>54</v>
      </c>
      <c r="Q6" s="7">
        <v>0</v>
      </c>
      <c r="R6" s="7">
        <v>0</v>
      </c>
    </row>
    <row r="7" spans="2:18" x14ac:dyDescent="0.55000000000000004">
      <c r="B7" s="2" t="s">
        <v>16</v>
      </c>
      <c r="E7" s="2"/>
      <c r="F7" s="13"/>
      <c r="G7" s="13"/>
      <c r="H7" s="2"/>
      <c r="I7" s="6"/>
      <c r="J7" s="7"/>
      <c r="K7" s="7"/>
      <c r="M7" s="13">
        <v>2.9</v>
      </c>
      <c r="N7" s="13">
        <v>3.3999899999999998</v>
      </c>
      <c r="O7" s="2" t="s">
        <v>55</v>
      </c>
      <c r="P7" s="6" t="s">
        <v>56</v>
      </c>
      <c r="Q7" s="7">
        <v>0</v>
      </c>
      <c r="R7" s="7">
        <v>0</v>
      </c>
    </row>
    <row r="8" spans="2:18" x14ac:dyDescent="0.55000000000000004">
      <c r="B8" s="2" t="s">
        <v>17</v>
      </c>
      <c r="E8" s="2"/>
      <c r="F8" s="13"/>
      <c r="G8" s="13"/>
      <c r="H8" s="2"/>
      <c r="I8" s="6"/>
      <c r="J8" s="7"/>
      <c r="K8" s="7"/>
      <c r="M8" s="13">
        <v>3.4</v>
      </c>
      <c r="N8" s="13">
        <v>3.7999900000000002</v>
      </c>
      <c r="O8" s="2" t="s">
        <v>57</v>
      </c>
      <c r="P8" s="6" t="s">
        <v>58</v>
      </c>
      <c r="Q8" s="7">
        <v>0</v>
      </c>
      <c r="R8" s="7">
        <v>0</v>
      </c>
    </row>
    <row r="9" spans="2:18" x14ac:dyDescent="0.55000000000000004">
      <c r="B9" s="2" t="s">
        <v>18</v>
      </c>
      <c r="E9" s="2"/>
      <c r="F9" s="13"/>
      <c r="G9" s="13"/>
      <c r="H9" s="2"/>
      <c r="I9" s="6"/>
      <c r="J9" s="7"/>
      <c r="K9" s="7"/>
      <c r="M9" s="13">
        <v>3.8</v>
      </c>
      <c r="N9" s="13">
        <v>4.09999</v>
      </c>
      <c r="O9" s="2" t="s">
        <v>59</v>
      </c>
      <c r="P9" s="6" t="s">
        <v>60</v>
      </c>
      <c r="Q9" s="7">
        <v>0</v>
      </c>
      <c r="R9" s="7">
        <v>0</v>
      </c>
    </row>
    <row r="10" spans="2:18" x14ac:dyDescent="0.55000000000000004">
      <c r="B10" s="2" t="s">
        <v>19</v>
      </c>
      <c r="E10" s="2"/>
      <c r="F10" s="13"/>
      <c r="G10" s="13"/>
      <c r="H10" s="2"/>
      <c r="I10" s="6"/>
      <c r="J10" s="7"/>
      <c r="K10" s="7"/>
      <c r="M10" s="13">
        <v>4.0999999999999996</v>
      </c>
      <c r="N10" s="13">
        <v>4.59999</v>
      </c>
      <c r="O10" s="2" t="s">
        <v>61</v>
      </c>
      <c r="P10" s="6" t="s">
        <v>62</v>
      </c>
      <c r="Q10" s="7">
        <v>0</v>
      </c>
      <c r="R10" s="7">
        <v>0</v>
      </c>
    </row>
    <row r="11" spans="2:18" x14ac:dyDescent="0.55000000000000004">
      <c r="B11" s="2" t="s">
        <v>20</v>
      </c>
      <c r="E11" s="2"/>
      <c r="F11" s="13"/>
      <c r="G11" s="13"/>
      <c r="H11" s="2"/>
      <c r="I11" s="6"/>
      <c r="J11" s="7"/>
      <c r="K11" s="7"/>
      <c r="M11" s="13">
        <v>4.5999999999999996</v>
      </c>
      <c r="N11" s="13">
        <v>6.4999900000000004</v>
      </c>
      <c r="O11" s="2" t="s">
        <v>63</v>
      </c>
      <c r="P11" s="6" t="s">
        <v>64</v>
      </c>
      <c r="Q11" s="7">
        <v>0</v>
      </c>
      <c r="R11" s="7">
        <v>0</v>
      </c>
    </row>
    <row r="12" spans="2:18" x14ac:dyDescent="0.55000000000000004">
      <c r="B12" s="2" t="s">
        <v>21</v>
      </c>
      <c r="E12" s="2"/>
      <c r="K12" s="2"/>
      <c r="M12" s="2"/>
      <c r="N12" s="2"/>
      <c r="P12" s="2"/>
    </row>
    <row r="13" spans="2:18" x14ac:dyDescent="0.55000000000000004">
      <c r="B13" s="2" t="s">
        <v>22</v>
      </c>
      <c r="E13" s="2"/>
      <c r="K13" s="2"/>
      <c r="M13" s="2" t="s">
        <v>37</v>
      </c>
      <c r="N13" s="2"/>
      <c r="P13" s="2"/>
    </row>
    <row r="14" spans="2:18" x14ac:dyDescent="0.55000000000000004">
      <c r="B14" s="2" t="s">
        <v>23</v>
      </c>
      <c r="I14" s="2"/>
      <c r="J14" s="2"/>
      <c r="K14" s="2"/>
      <c r="M14" s="2"/>
      <c r="N14" s="2"/>
      <c r="P14" s="2"/>
    </row>
    <row r="15" spans="2:18" x14ac:dyDescent="0.55000000000000004">
      <c r="B15" s="2" t="s">
        <v>24</v>
      </c>
      <c r="K15" s="2"/>
      <c r="M15" s="2"/>
      <c r="N15" s="2"/>
      <c r="P15" s="2"/>
    </row>
    <row r="16" spans="2:18" x14ac:dyDescent="0.55000000000000004">
      <c r="B16" s="2" t="s">
        <v>25</v>
      </c>
      <c r="K16" s="2"/>
      <c r="M16" s="2"/>
      <c r="N16" s="2"/>
      <c r="P16" s="2"/>
    </row>
    <row r="17" spans="2:16" x14ac:dyDescent="0.55000000000000004">
      <c r="B17" s="2" t="s">
        <v>26</v>
      </c>
      <c r="K17" s="2"/>
      <c r="M17" s="2"/>
      <c r="N17" s="2"/>
      <c r="P17" s="2"/>
    </row>
    <row r="18" spans="2:16" x14ac:dyDescent="0.55000000000000004">
      <c r="B18" s="2" t="s">
        <v>27</v>
      </c>
      <c r="K18" s="2"/>
      <c r="M18" s="2"/>
      <c r="N18" s="2"/>
      <c r="P18" s="2"/>
    </row>
    <row r="19" spans="2:16" x14ac:dyDescent="0.55000000000000004">
      <c r="B19" s="2" t="s">
        <v>28</v>
      </c>
      <c r="K19" s="2"/>
      <c r="M19" s="2"/>
      <c r="N19" s="2"/>
      <c r="P19" s="2"/>
    </row>
    <row r="20" spans="2:16" x14ac:dyDescent="0.55000000000000004">
      <c r="B20" s="2" t="s">
        <v>29</v>
      </c>
      <c r="K20" s="2"/>
      <c r="M20" s="2"/>
      <c r="N20" s="2"/>
      <c r="P20" s="2"/>
    </row>
    <row r="21" spans="2:16" x14ac:dyDescent="0.55000000000000004">
      <c r="B21" s="2" t="s">
        <v>30</v>
      </c>
      <c r="K21" s="2"/>
      <c r="M21" s="2"/>
      <c r="N21" s="2"/>
      <c r="P21" s="2"/>
    </row>
    <row r="22" spans="2:16" x14ac:dyDescent="0.55000000000000004">
      <c r="B22" s="2" t="s">
        <v>91</v>
      </c>
      <c r="K22" s="2"/>
      <c r="M22" s="2"/>
      <c r="N22" s="2"/>
      <c r="P22" s="2"/>
    </row>
    <row r="23" spans="2:16" x14ac:dyDescent="0.55000000000000004">
      <c r="B23" s="2" t="s">
        <v>92</v>
      </c>
      <c r="K23" s="2"/>
      <c r="M23" s="2"/>
      <c r="N23" s="2"/>
      <c r="P23" s="2"/>
    </row>
    <row r="24" spans="2:16" x14ac:dyDescent="0.55000000000000004">
      <c r="B24" s="2" t="s">
        <v>93</v>
      </c>
      <c r="K24" s="2"/>
      <c r="M24" s="2"/>
      <c r="N24" s="2"/>
      <c r="P24" s="2"/>
    </row>
    <row r="25" spans="2:16" x14ac:dyDescent="0.55000000000000004">
      <c r="B25" s="2" t="s">
        <v>94</v>
      </c>
      <c r="K25" s="2"/>
      <c r="M25" s="2"/>
      <c r="N25" s="2"/>
      <c r="P25" s="2"/>
    </row>
    <row r="26" spans="2:16" x14ac:dyDescent="0.55000000000000004">
      <c r="B26" s="2" t="s">
        <v>95</v>
      </c>
      <c r="K26" s="2"/>
      <c r="M26" s="2"/>
      <c r="N26" s="2"/>
      <c r="P26" s="2"/>
    </row>
    <row r="27" spans="2:16" x14ac:dyDescent="0.55000000000000004">
      <c r="B27" s="2" t="s">
        <v>96</v>
      </c>
      <c r="K27" s="2"/>
      <c r="M27" s="2"/>
      <c r="N27" s="2"/>
      <c r="P27" s="2"/>
    </row>
    <row r="28" spans="2:16" x14ac:dyDescent="0.55000000000000004">
      <c r="B28" s="2" t="s">
        <v>97</v>
      </c>
      <c r="K28" s="2"/>
      <c r="M28" s="2"/>
      <c r="N28" s="2"/>
      <c r="P28" s="2"/>
    </row>
    <row r="29" spans="2:16" x14ac:dyDescent="0.55000000000000004">
      <c r="B29" s="2" t="s">
        <v>98</v>
      </c>
      <c r="K29" s="2"/>
      <c r="M29" s="2"/>
      <c r="N29" s="2"/>
      <c r="P29" s="2"/>
    </row>
    <row r="30" spans="2:16" x14ac:dyDescent="0.55000000000000004">
      <c r="B30" s="2" t="s">
        <v>99</v>
      </c>
      <c r="K30" s="2"/>
      <c r="M30" s="2"/>
      <c r="N30" s="2"/>
      <c r="P30" s="2"/>
    </row>
    <row r="31" spans="2:16" x14ac:dyDescent="0.55000000000000004">
      <c r="B31" s="2" t="s">
        <v>100</v>
      </c>
      <c r="K31" s="2"/>
      <c r="M31" s="2"/>
      <c r="N31" s="2"/>
      <c r="P31" s="2"/>
    </row>
    <row r="32" spans="2:16" x14ac:dyDescent="0.55000000000000004">
      <c r="B32" s="2" t="s">
        <v>101</v>
      </c>
      <c r="K32" s="2"/>
      <c r="M32" s="2"/>
      <c r="N32" s="2"/>
      <c r="P32" s="2"/>
    </row>
    <row r="33" spans="2:16" x14ac:dyDescent="0.55000000000000004">
      <c r="B33" s="2" t="s">
        <v>102</v>
      </c>
      <c r="K33" s="2"/>
      <c r="M33" s="2"/>
      <c r="N33" s="2"/>
      <c r="P33" s="2"/>
    </row>
    <row r="34" spans="2:16" x14ac:dyDescent="0.55000000000000004">
      <c r="B34" s="2" t="s">
        <v>103</v>
      </c>
      <c r="K34" s="2"/>
      <c r="M34" s="2"/>
      <c r="N34" s="2"/>
      <c r="P34" s="2"/>
    </row>
    <row r="35" spans="2:16" x14ac:dyDescent="0.55000000000000004">
      <c r="B35" s="2" t="s">
        <v>104</v>
      </c>
      <c r="K35" s="2"/>
      <c r="M35" s="2"/>
      <c r="N35" s="2"/>
      <c r="P35" s="2"/>
    </row>
    <row r="36" spans="2:16" x14ac:dyDescent="0.55000000000000004">
      <c r="B36" s="2" t="s">
        <v>105</v>
      </c>
      <c r="K36" s="2"/>
      <c r="M36" s="2"/>
      <c r="N36" s="2"/>
      <c r="P36" s="2"/>
    </row>
    <row r="37" spans="2:16" x14ac:dyDescent="0.55000000000000004">
      <c r="B37" s="2" t="s">
        <v>106</v>
      </c>
      <c r="K37" s="2"/>
      <c r="M37" s="2"/>
      <c r="N37" s="2"/>
      <c r="P37" s="2"/>
    </row>
    <row r="38" spans="2:16" x14ac:dyDescent="0.55000000000000004">
      <c r="B38" s="2" t="s">
        <v>107</v>
      </c>
      <c r="K38" s="2"/>
      <c r="M38" s="2"/>
      <c r="N38" s="2"/>
      <c r="P38" s="2"/>
    </row>
    <row r="39" spans="2:16" x14ac:dyDescent="0.55000000000000004">
      <c r="B39" s="2" t="s">
        <v>108</v>
      </c>
      <c r="K39" s="2"/>
      <c r="M39" s="2"/>
      <c r="N39" s="2"/>
      <c r="P39" s="2"/>
    </row>
    <row r="40" spans="2:16" x14ac:dyDescent="0.55000000000000004">
      <c r="B40" s="2" t="s">
        <v>109</v>
      </c>
      <c r="K40" s="2"/>
      <c r="M40" s="2"/>
      <c r="N40" s="2"/>
      <c r="P40" s="2"/>
    </row>
    <row r="41" spans="2:16" x14ac:dyDescent="0.55000000000000004">
      <c r="B41" s="2" t="s">
        <v>110</v>
      </c>
      <c r="K41" s="2"/>
      <c r="M41" s="2"/>
      <c r="N41" s="2"/>
      <c r="P41" s="2"/>
    </row>
    <row r="42" spans="2:16" x14ac:dyDescent="0.55000000000000004">
      <c r="B42" s="2" t="s">
        <v>111</v>
      </c>
      <c r="K42" s="2"/>
      <c r="M42" s="2"/>
      <c r="N42" s="2"/>
      <c r="P42" s="2"/>
    </row>
    <row r="43" spans="2:16" x14ac:dyDescent="0.55000000000000004">
      <c r="B43" s="2" t="s">
        <v>112</v>
      </c>
      <c r="K43" s="2"/>
      <c r="M43" s="2"/>
      <c r="N43" s="2"/>
      <c r="P43" s="2"/>
    </row>
    <row r="44" spans="2:16" x14ac:dyDescent="0.55000000000000004">
      <c r="B44" s="2" t="s">
        <v>113</v>
      </c>
      <c r="K44" s="2"/>
      <c r="M44" s="2"/>
      <c r="N44" s="2"/>
      <c r="P44" s="2"/>
    </row>
    <row r="45" spans="2:16" x14ac:dyDescent="0.55000000000000004">
      <c r="B45" s="2" t="s">
        <v>114</v>
      </c>
      <c r="K45" s="2"/>
      <c r="M45" s="2"/>
      <c r="N45" s="2"/>
      <c r="P45" s="2"/>
    </row>
    <row r="46" spans="2:16" x14ac:dyDescent="0.55000000000000004">
      <c r="B46" s="2" t="s">
        <v>115</v>
      </c>
      <c r="K46" s="2"/>
      <c r="M46" s="2"/>
      <c r="N46" s="2"/>
      <c r="P46" s="2"/>
    </row>
    <row r="47" spans="2:16" x14ac:dyDescent="0.55000000000000004">
      <c r="B47" s="2" t="s">
        <v>116</v>
      </c>
      <c r="K47" s="2"/>
      <c r="M47" s="2"/>
      <c r="N47" s="2"/>
      <c r="P47" s="2"/>
    </row>
    <row r="48" spans="2:16" x14ac:dyDescent="0.55000000000000004">
      <c r="B48" s="2" t="s">
        <v>117</v>
      </c>
      <c r="K48" s="2"/>
      <c r="M48" s="2"/>
      <c r="N48" s="2"/>
      <c r="P48" s="2"/>
    </row>
    <row r="49" spans="2:16" x14ac:dyDescent="0.55000000000000004">
      <c r="B49" s="2" t="s">
        <v>118</v>
      </c>
      <c r="K49" s="2"/>
      <c r="M49" s="2"/>
      <c r="N49" s="2"/>
      <c r="P49" s="2"/>
    </row>
    <row r="50" spans="2:16" x14ac:dyDescent="0.55000000000000004">
      <c r="B50" s="2" t="s">
        <v>119</v>
      </c>
      <c r="K50" s="2"/>
      <c r="M50" s="2"/>
      <c r="N50" s="2"/>
      <c r="P50" s="2"/>
    </row>
    <row r="51" spans="2:16" x14ac:dyDescent="0.55000000000000004">
      <c r="B51" s="2" t="s">
        <v>120</v>
      </c>
      <c r="K51" s="2"/>
      <c r="M51" s="2"/>
      <c r="N51" s="2"/>
      <c r="P51" s="2"/>
    </row>
    <row r="52" spans="2:16" x14ac:dyDescent="0.55000000000000004">
      <c r="B52" s="2"/>
      <c r="K52" s="2"/>
      <c r="M52" s="2"/>
      <c r="N52" s="2"/>
      <c r="P52" s="2"/>
    </row>
    <row r="53" spans="2:16" x14ac:dyDescent="0.55000000000000004">
      <c r="B53" s="2"/>
      <c r="K53" s="2"/>
      <c r="M53" s="2"/>
      <c r="N53" s="2"/>
      <c r="P53" s="2"/>
    </row>
    <row r="54" spans="2:16" x14ac:dyDescent="0.55000000000000004">
      <c r="B54" s="2"/>
      <c r="K54" s="2"/>
      <c r="M54" s="2"/>
      <c r="N54" s="2"/>
      <c r="P54" s="2"/>
    </row>
    <row r="55" spans="2:16" x14ac:dyDescent="0.55000000000000004">
      <c r="B55" s="2"/>
      <c r="K55" s="2"/>
      <c r="M55" s="2"/>
      <c r="N55" s="2"/>
      <c r="P55" s="2"/>
    </row>
    <row r="56" spans="2:16" x14ac:dyDescent="0.55000000000000004">
      <c r="B56" s="2"/>
      <c r="K56" s="2"/>
      <c r="M56" s="2"/>
      <c r="N56" s="2"/>
      <c r="P56" s="2"/>
    </row>
    <row r="57" spans="2:16" x14ac:dyDescent="0.55000000000000004">
      <c r="B57" s="2"/>
      <c r="K57" s="2"/>
      <c r="M57" s="2"/>
      <c r="N57" s="2"/>
      <c r="P57" s="2"/>
    </row>
    <row r="58" spans="2:16" x14ac:dyDescent="0.55000000000000004">
      <c r="B58" s="2"/>
      <c r="K58" s="2"/>
      <c r="M58" s="2"/>
      <c r="N58" s="2"/>
      <c r="P58" s="2"/>
    </row>
    <row r="59" spans="2:16" x14ac:dyDescent="0.55000000000000004">
      <c r="B59" s="2"/>
      <c r="K59" s="2"/>
      <c r="M59" s="2"/>
      <c r="N59" s="2"/>
      <c r="P59" s="2"/>
    </row>
    <row r="60" spans="2:16" x14ac:dyDescent="0.55000000000000004">
      <c r="B60" s="2"/>
      <c r="K60" s="2"/>
      <c r="M60" s="2"/>
      <c r="N60" s="2"/>
      <c r="P60" s="2"/>
    </row>
    <row r="61" spans="2:16" x14ac:dyDescent="0.55000000000000004">
      <c r="B61" s="2"/>
      <c r="K61" s="2"/>
      <c r="M61" s="2"/>
      <c r="N61" s="2"/>
      <c r="P61" s="2"/>
    </row>
    <row r="62" spans="2:16" x14ac:dyDescent="0.55000000000000004">
      <c r="B62" s="2"/>
      <c r="K62" s="2"/>
      <c r="M62" s="2"/>
      <c r="N62" s="2"/>
      <c r="P62" s="2"/>
    </row>
    <row r="63" spans="2:16" x14ac:dyDescent="0.55000000000000004">
      <c r="B63" s="2"/>
      <c r="K63" s="2"/>
      <c r="M63" s="2"/>
      <c r="N63" s="2"/>
      <c r="P63" s="2"/>
    </row>
    <row r="64" spans="2:16" x14ac:dyDescent="0.55000000000000004">
      <c r="B64" s="2"/>
      <c r="K64" s="2"/>
      <c r="M64" s="2"/>
      <c r="N64" s="2"/>
      <c r="P64" s="2"/>
    </row>
    <row r="65" spans="2:16" x14ac:dyDescent="0.55000000000000004">
      <c r="B65" s="2"/>
      <c r="K65" s="2"/>
      <c r="M65" s="2"/>
      <c r="N65" s="2"/>
      <c r="P65" s="2"/>
    </row>
    <row r="66" spans="2:16" x14ac:dyDescent="0.55000000000000004">
      <c r="B66" s="2"/>
      <c r="K66" s="2"/>
      <c r="M66" s="2"/>
      <c r="N66" s="2"/>
      <c r="P66" s="2"/>
    </row>
    <row r="67" spans="2:16" x14ac:dyDescent="0.55000000000000004">
      <c r="B67" s="2"/>
      <c r="K67" s="2"/>
      <c r="M67" s="2"/>
      <c r="N67" s="2"/>
      <c r="P67" s="2"/>
    </row>
    <row r="68" spans="2:16" x14ac:dyDescent="0.55000000000000004">
      <c r="B68" s="2"/>
      <c r="K68" s="2"/>
      <c r="M68" s="2"/>
      <c r="N68" s="2"/>
      <c r="P68" s="2"/>
    </row>
    <row r="69" spans="2:16" x14ac:dyDescent="0.55000000000000004">
      <c r="B69" s="2"/>
      <c r="K69" s="2"/>
      <c r="M69" s="2"/>
      <c r="N69" s="2"/>
      <c r="P69" s="2"/>
    </row>
    <row r="70" spans="2:16" x14ac:dyDescent="0.55000000000000004">
      <c r="B70" s="2"/>
      <c r="K70" s="2"/>
      <c r="M70" s="2"/>
      <c r="N70" s="2"/>
      <c r="P70" s="2"/>
    </row>
    <row r="71" spans="2:16" x14ac:dyDescent="0.55000000000000004">
      <c r="B71" s="2"/>
      <c r="K71" s="2"/>
      <c r="M71" s="2"/>
      <c r="N71" s="2"/>
      <c r="P71" s="2"/>
    </row>
    <row r="72" spans="2:16" x14ac:dyDescent="0.55000000000000004">
      <c r="B72" s="2"/>
      <c r="K72" s="2"/>
      <c r="M72" s="2"/>
      <c r="N72" s="2"/>
      <c r="P72" s="2"/>
    </row>
    <row r="73" spans="2:16" x14ac:dyDescent="0.55000000000000004">
      <c r="B73" s="2"/>
      <c r="K73" s="2"/>
      <c r="M73" s="2"/>
      <c r="N73" s="2"/>
      <c r="P73" s="2"/>
    </row>
    <row r="74" spans="2:16" x14ac:dyDescent="0.55000000000000004">
      <c r="B74" s="2"/>
      <c r="K74" s="2"/>
      <c r="M74" s="2"/>
      <c r="N74" s="2"/>
      <c r="P74" s="2"/>
    </row>
    <row r="75" spans="2:16" x14ac:dyDescent="0.55000000000000004">
      <c r="B75" s="2"/>
      <c r="K75" s="2"/>
      <c r="M75" s="2"/>
      <c r="N75" s="2"/>
      <c r="P75" s="2"/>
    </row>
    <row r="76" spans="2:16" x14ac:dyDescent="0.55000000000000004">
      <c r="B76" s="2"/>
      <c r="K76" s="2"/>
      <c r="M76" s="2"/>
      <c r="N76" s="2"/>
      <c r="P76" s="2"/>
    </row>
    <row r="77" spans="2:16" x14ac:dyDescent="0.55000000000000004">
      <c r="B77" s="2"/>
      <c r="K77" s="2"/>
      <c r="M77" s="2"/>
      <c r="N77" s="2"/>
      <c r="P77" s="2"/>
    </row>
    <row r="78" spans="2:16" x14ac:dyDescent="0.55000000000000004">
      <c r="B78" s="2"/>
      <c r="K78" s="2"/>
      <c r="M78" s="2"/>
      <c r="N78" s="2"/>
      <c r="P78" s="2"/>
    </row>
    <row r="79" spans="2:16" x14ac:dyDescent="0.55000000000000004">
      <c r="B79" s="2"/>
      <c r="K79" s="2"/>
      <c r="M79" s="2"/>
      <c r="N79" s="2"/>
      <c r="P79" s="2"/>
    </row>
    <row r="80" spans="2:16" x14ac:dyDescent="0.55000000000000004">
      <c r="B80" s="2"/>
      <c r="K80" s="2"/>
      <c r="M80" s="2"/>
      <c r="N80" s="2"/>
      <c r="P80" s="2"/>
    </row>
    <row r="81" spans="2:16" x14ac:dyDescent="0.55000000000000004">
      <c r="B81" s="2"/>
      <c r="K81" s="2"/>
      <c r="M81" s="2"/>
      <c r="N81" s="2"/>
      <c r="P81" s="2"/>
    </row>
    <row r="82" spans="2:16" x14ac:dyDescent="0.55000000000000004">
      <c r="B82" s="2"/>
      <c r="K82" s="2"/>
      <c r="M82" s="2"/>
      <c r="N82" s="2"/>
      <c r="P82" s="2"/>
    </row>
    <row r="83" spans="2:16" x14ac:dyDescent="0.55000000000000004">
      <c r="B83" s="2"/>
      <c r="K83" s="2"/>
      <c r="M83" s="2"/>
      <c r="N83" s="2"/>
      <c r="P83" s="2"/>
    </row>
    <row r="84" spans="2:16" x14ac:dyDescent="0.55000000000000004">
      <c r="B84" s="2"/>
      <c r="K84" s="2"/>
      <c r="M84" s="2"/>
      <c r="N84" s="2"/>
      <c r="P84" s="2"/>
    </row>
    <row r="85" spans="2:16" x14ac:dyDescent="0.55000000000000004">
      <c r="B85" s="2"/>
      <c r="K85" s="2"/>
      <c r="M85" s="2"/>
      <c r="N85" s="2"/>
      <c r="P85" s="2"/>
    </row>
    <row r="86" spans="2:16" x14ac:dyDescent="0.55000000000000004">
      <c r="B86" s="2"/>
      <c r="K86" s="2"/>
      <c r="M86" s="2"/>
      <c r="N86" s="2"/>
      <c r="P86" s="2"/>
    </row>
    <row r="87" spans="2:16" x14ac:dyDescent="0.55000000000000004">
      <c r="B87" s="2"/>
      <c r="K87" s="2"/>
      <c r="M87" s="2"/>
      <c r="N87" s="2"/>
      <c r="P87" s="2"/>
    </row>
    <row r="88" spans="2:16" x14ac:dyDescent="0.55000000000000004">
      <c r="B88" s="2"/>
      <c r="K88" s="2"/>
      <c r="M88" s="2"/>
      <c r="N88" s="2"/>
      <c r="P88" s="2"/>
    </row>
    <row r="89" spans="2:16" x14ac:dyDescent="0.55000000000000004">
      <c r="B89" s="2"/>
      <c r="K89" s="2"/>
      <c r="M89" s="2"/>
      <c r="N89" s="2"/>
      <c r="P89" s="2"/>
    </row>
    <row r="90" spans="2:16" x14ac:dyDescent="0.55000000000000004">
      <c r="B90" s="2"/>
      <c r="K90" s="2"/>
      <c r="M90" s="2"/>
      <c r="N90" s="2"/>
      <c r="P90" s="2"/>
    </row>
    <row r="91" spans="2:16" x14ac:dyDescent="0.55000000000000004">
      <c r="B91" s="2"/>
      <c r="K91" s="2"/>
      <c r="M91" s="2"/>
      <c r="N91" s="2"/>
      <c r="P91" s="2"/>
    </row>
    <row r="92" spans="2:16" x14ac:dyDescent="0.55000000000000004">
      <c r="B92" s="2"/>
      <c r="K92" s="2"/>
      <c r="M92" s="2"/>
      <c r="N92" s="2"/>
      <c r="P92" s="2"/>
    </row>
    <row r="93" spans="2:16" x14ac:dyDescent="0.55000000000000004">
      <c r="B93" s="2"/>
      <c r="K93" s="2"/>
      <c r="M93" s="2"/>
      <c r="N93" s="2"/>
      <c r="P93" s="2"/>
    </row>
    <row r="94" spans="2:16" x14ac:dyDescent="0.55000000000000004">
      <c r="B94" s="2"/>
      <c r="K94" s="2"/>
      <c r="M94" s="2"/>
      <c r="N94" s="2"/>
      <c r="P94" s="2"/>
    </row>
    <row r="95" spans="2:16" x14ac:dyDescent="0.55000000000000004">
      <c r="B95" s="2"/>
      <c r="K95" s="2"/>
      <c r="M95" s="2"/>
      <c r="N95" s="2"/>
      <c r="P95" s="2"/>
    </row>
    <row r="96" spans="2:16" x14ac:dyDescent="0.55000000000000004">
      <c r="B96" s="2"/>
      <c r="K96" s="2"/>
      <c r="M96" s="2"/>
      <c r="N96" s="2"/>
      <c r="P96" s="2"/>
    </row>
    <row r="97" spans="2:16" x14ac:dyDescent="0.55000000000000004">
      <c r="B97" s="2"/>
      <c r="K97" s="2"/>
      <c r="M97" s="2"/>
      <c r="N97" s="2"/>
      <c r="P97" s="2"/>
    </row>
    <row r="98" spans="2:16" x14ac:dyDescent="0.55000000000000004">
      <c r="B98" s="2"/>
      <c r="K98" s="2"/>
      <c r="M98" s="2"/>
      <c r="N98" s="2"/>
      <c r="P98" s="2"/>
    </row>
    <row r="99" spans="2:16" x14ac:dyDescent="0.55000000000000004">
      <c r="B99" s="2"/>
      <c r="K99" s="2"/>
      <c r="M99" s="2"/>
      <c r="N99" s="2"/>
      <c r="P99" s="2"/>
    </row>
    <row r="100" spans="2:16" x14ac:dyDescent="0.55000000000000004">
      <c r="B100" s="2"/>
      <c r="K100" s="2"/>
      <c r="M100" s="2"/>
      <c r="N100" s="2"/>
      <c r="P100" s="2"/>
    </row>
    <row r="101" spans="2:16" x14ac:dyDescent="0.55000000000000004">
      <c r="B101" s="2"/>
      <c r="K101" s="2"/>
      <c r="M101" s="2"/>
      <c r="N101" s="2"/>
      <c r="P101" s="2"/>
    </row>
    <row r="102" spans="2:16" x14ac:dyDescent="0.55000000000000004">
      <c r="B102" s="2"/>
      <c r="K102" s="2"/>
      <c r="M102" s="2"/>
      <c r="N102" s="2"/>
      <c r="P102" s="2"/>
    </row>
    <row r="103" spans="2:16" x14ac:dyDescent="0.55000000000000004">
      <c r="B103" s="2"/>
      <c r="K103" s="2"/>
      <c r="M103" s="2"/>
      <c r="N103" s="2"/>
      <c r="P103" s="2"/>
    </row>
    <row r="104" spans="2:16" x14ac:dyDescent="0.55000000000000004">
      <c r="B104" s="2"/>
      <c r="K104" s="2"/>
      <c r="M104" s="2"/>
      <c r="N104" s="2"/>
      <c r="P104" s="2"/>
    </row>
    <row r="105" spans="2:16" x14ac:dyDescent="0.55000000000000004">
      <c r="B105" s="2"/>
      <c r="K105" s="2"/>
      <c r="M105" s="2"/>
      <c r="N105" s="2"/>
      <c r="P105" s="2"/>
    </row>
    <row r="106" spans="2:16" x14ac:dyDescent="0.55000000000000004">
      <c r="B106" s="2"/>
      <c r="K106" s="2"/>
      <c r="M106" s="2"/>
      <c r="N106" s="2"/>
      <c r="P106" s="2"/>
    </row>
    <row r="107" spans="2:16" x14ac:dyDescent="0.55000000000000004">
      <c r="B107" s="2"/>
      <c r="K107" s="2"/>
      <c r="M107" s="2"/>
      <c r="N107" s="2"/>
      <c r="P107" s="2"/>
    </row>
    <row r="108" spans="2:16" x14ac:dyDescent="0.55000000000000004">
      <c r="B108" s="2"/>
      <c r="K108" s="2"/>
      <c r="M108" s="2"/>
      <c r="N108" s="2"/>
      <c r="P108" s="2"/>
    </row>
    <row r="109" spans="2:16" x14ac:dyDescent="0.55000000000000004">
      <c r="B109" s="2"/>
      <c r="K109" s="2"/>
      <c r="M109" s="2"/>
      <c r="N109" s="2"/>
      <c r="P109" s="2"/>
    </row>
    <row r="110" spans="2:16" x14ac:dyDescent="0.55000000000000004">
      <c r="B110" s="2"/>
      <c r="K110" s="2"/>
      <c r="M110" s="2"/>
      <c r="N110" s="2"/>
      <c r="P110" s="2"/>
    </row>
    <row r="111" spans="2:16" x14ac:dyDescent="0.55000000000000004">
      <c r="B111" s="2"/>
      <c r="K111" s="2"/>
      <c r="M111" s="2"/>
      <c r="N111" s="2"/>
      <c r="P111" s="2"/>
    </row>
    <row r="112" spans="2:16" x14ac:dyDescent="0.55000000000000004">
      <c r="B112" s="2"/>
      <c r="K112" s="2"/>
      <c r="M112" s="2"/>
      <c r="N112" s="2"/>
      <c r="P112" s="2"/>
    </row>
    <row r="113" spans="2:16" x14ac:dyDescent="0.55000000000000004">
      <c r="B113" s="2"/>
      <c r="K113" s="2"/>
      <c r="M113" s="2"/>
      <c r="N113" s="2"/>
      <c r="P113" s="2"/>
    </row>
    <row r="114" spans="2:16" x14ac:dyDescent="0.55000000000000004">
      <c r="B114" s="2"/>
      <c r="K114" s="2"/>
      <c r="M114" s="2"/>
      <c r="N114" s="2"/>
      <c r="P114" s="2"/>
    </row>
    <row r="115" spans="2:16" x14ac:dyDescent="0.55000000000000004">
      <c r="B115" s="2"/>
      <c r="K115" s="2"/>
      <c r="M115" s="2"/>
      <c r="N115" s="2"/>
      <c r="P115" s="2"/>
    </row>
    <row r="116" spans="2:16" x14ac:dyDescent="0.55000000000000004">
      <c r="B116" s="2"/>
      <c r="K116" s="2"/>
      <c r="M116" s="2"/>
      <c r="N116" s="2"/>
      <c r="P116" s="2"/>
    </row>
    <row r="117" spans="2:16" x14ac:dyDescent="0.55000000000000004">
      <c r="B117" s="2"/>
      <c r="K117" s="2"/>
      <c r="M117" s="2"/>
      <c r="N117" s="2"/>
      <c r="P117" s="2"/>
    </row>
    <row r="118" spans="2:16" x14ac:dyDescent="0.55000000000000004">
      <c r="B118" s="2"/>
      <c r="K118" s="2"/>
      <c r="M118" s="2"/>
      <c r="N118" s="2"/>
      <c r="P118" s="2"/>
    </row>
    <row r="119" spans="2:16" x14ac:dyDescent="0.55000000000000004">
      <c r="B119" s="2"/>
      <c r="K119" s="2"/>
      <c r="M119" s="2"/>
      <c r="N119" s="2"/>
      <c r="P119" s="2"/>
    </row>
    <row r="120" spans="2:16" x14ac:dyDescent="0.55000000000000004">
      <c r="B120" s="2"/>
      <c r="K120" s="2"/>
      <c r="M120" s="2"/>
      <c r="N120" s="2"/>
      <c r="P120" s="2"/>
    </row>
    <row r="121" spans="2:16" x14ac:dyDescent="0.55000000000000004">
      <c r="B121" s="2"/>
      <c r="K121" s="2"/>
      <c r="M121" s="2"/>
      <c r="N121" s="2"/>
      <c r="P121" s="2"/>
    </row>
    <row r="122" spans="2:16" x14ac:dyDescent="0.55000000000000004">
      <c r="B122" s="2"/>
      <c r="K122" s="2"/>
      <c r="M122" s="2"/>
      <c r="N122" s="2"/>
      <c r="P122" s="2"/>
    </row>
    <row r="123" spans="2:16" x14ac:dyDescent="0.55000000000000004">
      <c r="B123" s="2"/>
      <c r="K123" s="2"/>
      <c r="M123" s="2"/>
      <c r="N123" s="2"/>
      <c r="P123" s="2"/>
    </row>
    <row r="124" spans="2:16" x14ac:dyDescent="0.55000000000000004">
      <c r="B124" s="2"/>
      <c r="K124" s="2"/>
      <c r="M124" s="2"/>
      <c r="N124" s="2"/>
      <c r="P124" s="2"/>
    </row>
    <row r="125" spans="2:16" x14ac:dyDescent="0.55000000000000004">
      <c r="B125" s="2"/>
      <c r="K125" s="2"/>
      <c r="M125" s="2"/>
      <c r="N125" s="2"/>
      <c r="P125" s="2"/>
    </row>
    <row r="126" spans="2:16" x14ac:dyDescent="0.55000000000000004">
      <c r="B126" s="2"/>
      <c r="K126" s="2"/>
      <c r="M126" s="2"/>
      <c r="N126" s="2"/>
      <c r="P126" s="2"/>
    </row>
    <row r="127" spans="2:16" x14ac:dyDescent="0.55000000000000004">
      <c r="B127" s="2"/>
      <c r="K127" s="2"/>
      <c r="M127" s="2"/>
      <c r="N127" s="2"/>
      <c r="P127" s="2"/>
    </row>
    <row r="128" spans="2:16" x14ac:dyDescent="0.55000000000000004">
      <c r="B128" s="2"/>
      <c r="K128" s="2"/>
      <c r="M128" s="2"/>
      <c r="N128" s="2"/>
      <c r="P128" s="2"/>
    </row>
    <row r="129" spans="2:16" x14ac:dyDescent="0.55000000000000004">
      <c r="B129" s="2"/>
      <c r="K129" s="2"/>
      <c r="M129" s="2"/>
      <c r="N129" s="2"/>
      <c r="P129" s="2"/>
    </row>
    <row r="130" spans="2:16" x14ac:dyDescent="0.55000000000000004">
      <c r="B130" s="2"/>
      <c r="K130" s="2"/>
      <c r="M130" s="2"/>
      <c r="N130" s="2"/>
      <c r="P130" s="2"/>
    </row>
    <row r="131" spans="2:16" x14ac:dyDescent="0.55000000000000004">
      <c r="B131" s="2"/>
      <c r="K131" s="2"/>
      <c r="M131" s="2"/>
      <c r="N131" s="2"/>
      <c r="P131" s="2"/>
    </row>
    <row r="132" spans="2:16" x14ac:dyDescent="0.55000000000000004">
      <c r="B132" s="2"/>
      <c r="K132" s="2"/>
      <c r="M132" s="2"/>
      <c r="N132" s="2"/>
      <c r="P132" s="2"/>
    </row>
    <row r="133" spans="2:16" x14ac:dyDescent="0.55000000000000004">
      <c r="B133" s="2"/>
      <c r="K133" s="2"/>
      <c r="M133" s="2"/>
      <c r="N133" s="2"/>
      <c r="P133" s="2"/>
    </row>
    <row r="134" spans="2:16" x14ac:dyDescent="0.55000000000000004">
      <c r="B134" s="2"/>
      <c r="K134" s="2"/>
      <c r="M134" s="2"/>
      <c r="N134" s="2"/>
      <c r="P134" s="2"/>
    </row>
    <row r="135" spans="2:16" x14ac:dyDescent="0.55000000000000004">
      <c r="B135" s="2"/>
      <c r="K135" s="2"/>
      <c r="M135" s="2"/>
      <c r="N135" s="2"/>
      <c r="P135" s="2"/>
    </row>
    <row r="136" spans="2:16" x14ac:dyDescent="0.55000000000000004">
      <c r="B136" s="2"/>
      <c r="K136" s="2"/>
      <c r="M136" s="2"/>
      <c r="N136" s="2"/>
      <c r="P136" s="2"/>
    </row>
    <row r="137" spans="2:16" x14ac:dyDescent="0.55000000000000004">
      <c r="B137" s="2"/>
      <c r="K137" s="2"/>
      <c r="M137" s="2"/>
      <c r="N137" s="2"/>
      <c r="P137" s="2"/>
    </row>
    <row r="138" spans="2:16" x14ac:dyDescent="0.55000000000000004">
      <c r="K138" s="2"/>
      <c r="M138" s="2"/>
      <c r="N138" s="2"/>
      <c r="P138" s="2"/>
    </row>
    <row r="139" spans="2:16" x14ac:dyDescent="0.55000000000000004">
      <c r="K139" s="2"/>
      <c r="M139" s="2"/>
      <c r="N139" s="2"/>
      <c r="P139" s="2"/>
    </row>
    <row r="140" spans="2:16" x14ac:dyDescent="0.55000000000000004">
      <c r="K140" s="2"/>
      <c r="M140" s="2"/>
      <c r="N140" s="2"/>
      <c r="P140" s="2"/>
    </row>
    <row r="141" spans="2:16" x14ac:dyDescent="0.55000000000000004">
      <c r="K141" s="2"/>
      <c r="M141" s="2"/>
      <c r="N141" s="2"/>
      <c r="P141" s="2"/>
    </row>
    <row r="142" spans="2:16" x14ac:dyDescent="0.55000000000000004">
      <c r="K142" s="2"/>
      <c r="M142" s="2"/>
      <c r="N142" s="2"/>
      <c r="P142" s="2"/>
    </row>
    <row r="143" spans="2:16" x14ac:dyDescent="0.55000000000000004">
      <c r="K143" s="2"/>
      <c r="M143" s="2"/>
      <c r="N143" s="2"/>
      <c r="P143" s="2"/>
    </row>
  </sheetData>
  <sheetProtection formatColumns="0" formatRows="0"/>
  <phoneticPr fontId="7" type="noConversion"/>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67FAF-8DE4-4FF9-BF31-5C2A2B4ADE78}">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KxWac1kXtCOM8vq2NF5i3nPn0/e00sYYqIzgZNjG0Efz8752S1RM9n6krh8iAtpdmJCGpc5Bc4u9Hdk3jc8xpw==" saltValue="WEXF3+vYYX66r4R9VdnPPA==" spinCount="100000" sheet="1" objects="1" scenarios="1" formatColumns="0" formatRows="0"/>
  <mergeCells count="2">
    <mergeCell ref="E8:E11"/>
    <mergeCell ref="C15:F15"/>
  </mergeCells>
  <conditionalFormatting sqref="D5:D6 D8:D10 D12">
    <cfRule type="expression" dxfId="5" priority="1">
      <formula>D5=""</formula>
    </cfRule>
  </conditionalFormatting>
  <dataValidations count="1">
    <dataValidation type="list" allowBlank="1" showInputMessage="1" showErrorMessage="1" sqref="D6" xr:uid="{FABD04F8-A230-4C70-81C9-780D810EB6D6}">
      <formula1>type</formula1>
    </dataValidation>
  </dataValidations>
  <hyperlinks>
    <hyperlink ref="B19" r:id="rId1" xr:uid="{185A7694-3808-46F2-A3F4-7C63C4B00A93}"/>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F49C5-08D1-4D4D-951E-06D292195BCA}">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BJXyOdC/a+pK/IV7fHbZx8ccNNAZ3lvk2lRNirZ9Cxf72hyV0k0GmFwfbKVqbxnExSDZdv4/rub2/oT+x3evcA==" saltValue="klWoMZR8W7m8HiP/6ZEhdQ==" spinCount="100000" sheet="1" objects="1" scenarios="1" formatColumns="0" formatRows="0"/>
  <mergeCells count="2">
    <mergeCell ref="E8:E11"/>
    <mergeCell ref="C15:F15"/>
  </mergeCells>
  <conditionalFormatting sqref="D5:D6 D8:D10 D12">
    <cfRule type="expression" dxfId="4" priority="1">
      <formula>D5=""</formula>
    </cfRule>
  </conditionalFormatting>
  <dataValidations count="1">
    <dataValidation type="list" allowBlank="1" showInputMessage="1" showErrorMessage="1" sqref="D6" xr:uid="{AC58E75F-FE87-47BC-B6C7-7064A837C772}">
      <formula1>type</formula1>
    </dataValidation>
  </dataValidations>
  <hyperlinks>
    <hyperlink ref="B19" r:id="rId1" xr:uid="{174BFA53-CF51-4542-9C06-0DE8B4601A65}"/>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6D01E-16DC-48B4-9363-946DE27B6CD6}">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XvWd1U2CXz1Hphhb+yfP0z9yCH1vYzKJlfQWBm/TQUQWVRboqRFgF7rXAGYJXftP6o2XBsgSibHynrh+sYBfEA==" saltValue="CqzIbY1iFlH7ppayyp9eqw==" spinCount="100000" sheet="1" objects="1" scenarios="1" formatColumns="0" formatRows="0"/>
  <mergeCells count="2">
    <mergeCell ref="E8:E11"/>
    <mergeCell ref="C15:F15"/>
  </mergeCells>
  <conditionalFormatting sqref="D5:D6 D8:D10 D12">
    <cfRule type="expression" dxfId="3" priority="1">
      <formula>D5=""</formula>
    </cfRule>
  </conditionalFormatting>
  <dataValidations count="1">
    <dataValidation type="list" allowBlank="1" showInputMessage="1" showErrorMessage="1" sqref="D6" xr:uid="{95549320-A835-4455-BF51-D025D65CC04E}">
      <formula1>type</formula1>
    </dataValidation>
  </dataValidations>
  <hyperlinks>
    <hyperlink ref="B19" r:id="rId1" xr:uid="{D148C9E1-C6DD-4C45-8D44-0CE450300C09}"/>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24910-613E-42D2-A386-9A53C0FE4A8C}">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pF9BHSNs3XrEEX/+tymDmm7zjfujFJpc1FCb6lIr6aAP1ifIss3ZZjMzlw1l8VOs0b03p+88FPtvlqHixjEjWA==" saltValue="pfslh+l33IMHfyPFmggaVg==" spinCount="100000" sheet="1" objects="1" scenarios="1" formatColumns="0" formatRows="0"/>
  <mergeCells count="2">
    <mergeCell ref="E8:E11"/>
    <mergeCell ref="C15:F15"/>
  </mergeCells>
  <conditionalFormatting sqref="D5:D6 D8:D10 D12">
    <cfRule type="expression" dxfId="2" priority="1">
      <formula>D5=""</formula>
    </cfRule>
  </conditionalFormatting>
  <dataValidations count="1">
    <dataValidation type="list" allowBlank="1" showInputMessage="1" showErrorMessage="1" sqref="D6" xr:uid="{D535AF97-9C20-4ED1-BAA7-1FDA1A910ECB}">
      <formula1>type</formula1>
    </dataValidation>
  </dataValidations>
  <hyperlinks>
    <hyperlink ref="B19" r:id="rId1" xr:uid="{E95C9C13-E0EB-443F-A3EE-BBC301EA68A3}"/>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754FD-3C44-41A4-B785-3392DE84FB49}">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6z7wEmYEB2VqPDRvbGDRJUbBOwxGICXVF8vsrlyYCnDeaN6cEW+Cp8HWjV6jLITwIw5cTC95k+gEvfljbpuhkA==" saltValue="2T08EgKPm51DHdX88J6ZMw==" spinCount="100000" sheet="1" objects="1" scenarios="1" formatColumns="0" formatRows="0"/>
  <mergeCells count="2">
    <mergeCell ref="E8:E11"/>
    <mergeCell ref="C15:F15"/>
  </mergeCells>
  <conditionalFormatting sqref="D5:D6 D8:D10 D12">
    <cfRule type="expression" dxfId="1" priority="1">
      <formula>D5=""</formula>
    </cfRule>
  </conditionalFormatting>
  <dataValidations count="1">
    <dataValidation type="list" allowBlank="1" showInputMessage="1" showErrorMessage="1" sqref="D6" xr:uid="{55E3FC9E-24CA-4487-8494-67D0BAF208D0}">
      <formula1>type</formula1>
    </dataValidation>
  </dataValidations>
  <hyperlinks>
    <hyperlink ref="B19" r:id="rId1" xr:uid="{BD274DDB-7641-4D13-9C4E-07955AFA1F98}"/>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47ECB-6D2A-4623-BD81-A914811508C2}">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pALYOAwvy6oBLwXYBpzcq7HjK+4RMKzn7KXI51331VSmctwC8HOpOBrsB0DDhfaRRQ66puAhxc9mNIaYUovUOQ==" saltValue="A/vVmzMve8nAQk4BmG/vhw==" spinCount="100000" sheet="1" objects="1" scenarios="1" formatColumns="0" formatRows="0"/>
  <mergeCells count="2">
    <mergeCell ref="E8:E11"/>
    <mergeCell ref="C15:F15"/>
  </mergeCells>
  <conditionalFormatting sqref="D5:D6 D8:D10 D12">
    <cfRule type="expression" dxfId="0" priority="1">
      <formula>D5=""</formula>
    </cfRule>
  </conditionalFormatting>
  <dataValidations count="1">
    <dataValidation type="list" allowBlank="1" showInputMessage="1" showErrorMessage="1" sqref="D6" xr:uid="{940C59F5-5474-414E-9EFA-A81ECD21E296}">
      <formula1>type</formula1>
    </dataValidation>
  </dataValidations>
  <hyperlinks>
    <hyperlink ref="B19" r:id="rId1" xr:uid="{913A7ADB-A957-437F-AFC3-0888C9ECDBC5}"/>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77FDF-BC06-472D-8953-A1D78737C8C8}">
  <sheetPr codeName="Blad4"/>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Uze1/pzaGaZbXf30Heq9GTPiNBImqfWe3QDmz9f0QGD/x9jPL6k+XTz2wU1iycTRcRurZdFwpVYbHo9sQtxkHg==" saltValue="uDuGc7LMhVF53XycqMjLYw==" spinCount="100000" sheet="1" objects="1" scenarios="1" formatColumns="0" formatRows="0"/>
  <mergeCells count="2">
    <mergeCell ref="E8:E11"/>
    <mergeCell ref="C15:F15"/>
  </mergeCells>
  <phoneticPr fontId="7" type="noConversion"/>
  <conditionalFormatting sqref="D5:D6 D8:D10 D12">
    <cfRule type="expression" dxfId="49" priority="1">
      <formula>D5=""</formula>
    </cfRule>
  </conditionalFormatting>
  <dataValidations count="1">
    <dataValidation type="list" allowBlank="1" showInputMessage="1" showErrorMessage="1" sqref="D6" xr:uid="{60178E84-E286-4A2F-81F9-CE6B85954683}">
      <formula1>type</formula1>
    </dataValidation>
  </dataValidations>
  <hyperlinks>
    <hyperlink ref="B19" r:id="rId1" xr:uid="{1EF72DAE-CB68-43E3-BF87-A876A685EF20}"/>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13678-D1F7-4439-ACB4-04DAC060FF0B}">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CpzPVXGvsFHWeGmsQcE4Jn+9a36+GTLG6pFp5b1Kiskv3vt8dH3TPZph4LMTqQtEFy565b8eoXhMNIMRNgYuzg==" saltValue="MOemerWBkEX8/6oO4vyOIw==" spinCount="100000" sheet="1" objects="1" scenarios="1" formatColumns="0" formatRows="0"/>
  <mergeCells count="2">
    <mergeCell ref="E8:E11"/>
    <mergeCell ref="C15:F15"/>
  </mergeCells>
  <conditionalFormatting sqref="D5:D6 D8:D10 D12">
    <cfRule type="expression" dxfId="48" priority="1">
      <formula>D5=""</formula>
    </cfRule>
  </conditionalFormatting>
  <dataValidations count="1">
    <dataValidation type="list" allowBlank="1" showInputMessage="1" showErrorMessage="1" sqref="D6" xr:uid="{9EBEA80E-65B0-49CE-806D-73BA3EE812FB}">
      <formula1>type</formula1>
    </dataValidation>
  </dataValidations>
  <hyperlinks>
    <hyperlink ref="B19" r:id="rId1" xr:uid="{120B2AAD-E0C0-43A9-953F-592B75D50B9B}"/>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54E5C-C559-40BC-BA96-332A5E12E949}">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AkCIIK0j5qHEM+gx9JEYJ7lnii+G8BJ1818UcXeEJqsgTdKDVk7oJcxDjBmbfvj8JoNTBU2BIFswwAFrRQKqTA==" saltValue="neRHvzSxewm9GHigUSwq+w==" spinCount="100000" sheet="1" objects="1" scenarios="1" formatColumns="0" formatRows="0"/>
  <mergeCells count="2">
    <mergeCell ref="E8:E11"/>
    <mergeCell ref="C15:F15"/>
  </mergeCells>
  <conditionalFormatting sqref="D5:D6 D8:D10 D12">
    <cfRule type="expression" dxfId="47" priority="1">
      <formula>D5=""</formula>
    </cfRule>
  </conditionalFormatting>
  <dataValidations count="1">
    <dataValidation type="list" allowBlank="1" showInputMessage="1" showErrorMessage="1" sqref="D6" xr:uid="{5DECD6AE-E4E2-4AAA-9821-B9D61A04A37F}">
      <formula1>type</formula1>
    </dataValidation>
  </dataValidations>
  <hyperlinks>
    <hyperlink ref="B19" r:id="rId1" xr:uid="{873A2875-9238-4634-B6A9-6F794D2240CF}"/>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5B7DA-3B27-45A3-BA25-9F1BBCE3A38B}">
  <dimension ref="B3:F21"/>
  <sheetViews>
    <sheetView showGridLines="0" showRowColHeaders="0" zoomScaleNormal="100" workbookViewId="0">
      <selection activeCell="D5" sqref="D5"/>
    </sheetView>
  </sheetViews>
  <sheetFormatPr defaultRowHeight="14.4" x14ac:dyDescent="0.55000000000000004"/>
  <cols>
    <col min="1" max="1" width="2.9453125" style="2" customWidth="1"/>
    <col min="2" max="2" width="3.3125" style="2" customWidth="1"/>
    <col min="3" max="3" width="86.47265625" style="2" customWidth="1"/>
    <col min="4" max="4" width="22.15625" style="2" customWidth="1"/>
    <col min="5" max="5" width="33.05078125" style="2" customWidth="1"/>
    <col min="6" max="6" width="15.68359375" style="2" customWidth="1"/>
    <col min="7" max="11" width="8.83984375" style="2" customWidth="1"/>
    <col min="12" max="16384" width="8.83984375" style="2"/>
  </cols>
  <sheetData>
    <row r="3" spans="2:6" ht="18.3" x14ac:dyDescent="0.7">
      <c r="C3" s="5" t="s">
        <v>71</v>
      </c>
    </row>
    <row r="5" spans="2:6" x14ac:dyDescent="0.55000000000000004">
      <c r="B5" s="3">
        <v>1</v>
      </c>
      <c r="C5" s="1" t="s">
        <v>34</v>
      </c>
      <c r="D5" s="23"/>
    </row>
    <row r="6" spans="2:6" x14ac:dyDescent="0.55000000000000004">
      <c r="B6" s="3">
        <v>2</v>
      </c>
      <c r="C6" s="1" t="s">
        <v>41</v>
      </c>
      <c r="D6" s="23"/>
    </row>
    <row r="7" spans="2:6" x14ac:dyDescent="0.55000000000000004">
      <c r="B7" s="3">
        <v>3</v>
      </c>
      <c r="C7" s="1" t="s">
        <v>1</v>
      </c>
      <c r="D7" s="14" t="s">
        <v>2</v>
      </c>
      <c r="E7" s="9" t="s">
        <v>3</v>
      </c>
    </row>
    <row r="8" spans="2:6" ht="14.4" customHeight="1" x14ac:dyDescent="0.55000000000000004">
      <c r="B8" s="3">
        <v>4</v>
      </c>
      <c r="C8" s="3" t="s">
        <v>38</v>
      </c>
      <c r="D8" s="23"/>
      <c r="E8" s="37" t="str">
        <f>IFERROR(IF(COUNTA(D8:D11,D12)=5,TEXT((D8/D9)*36/1878*1400/7+D12/7,"0,0")*1,""),"")</f>
        <v/>
      </c>
    </row>
    <row r="9" spans="2:6" ht="14.4" customHeight="1" x14ac:dyDescent="0.55000000000000004">
      <c r="B9" s="3">
        <v>5</v>
      </c>
      <c r="C9" s="3" t="s">
        <v>4</v>
      </c>
      <c r="D9" s="23"/>
      <c r="E9" s="38"/>
    </row>
    <row r="10" spans="2:6" ht="14.4" customHeight="1" x14ac:dyDescent="0.55000000000000004">
      <c r="B10" s="3">
        <v>6</v>
      </c>
      <c r="C10" s="3" t="s">
        <v>72</v>
      </c>
      <c r="D10" s="24"/>
      <c r="E10" s="38"/>
    </row>
    <row r="11" spans="2:6" ht="14.4" customHeight="1" x14ac:dyDescent="0.55000000000000004">
      <c r="B11" s="3">
        <v>7</v>
      </c>
      <c r="C11" s="3" t="s">
        <v>5</v>
      </c>
      <c r="D11" s="16" t="str">
        <f>IFERROR(D9/D8,"")</f>
        <v/>
      </c>
      <c r="E11" s="39"/>
    </row>
    <row r="12" spans="2:6" ht="14.4" customHeight="1" x14ac:dyDescent="0.55000000000000004">
      <c r="B12" s="3">
        <v>8</v>
      </c>
      <c r="C12" s="3" t="s">
        <v>9</v>
      </c>
      <c r="D12" s="23"/>
      <c r="E12" s="10" t="s">
        <v>6</v>
      </c>
    </row>
    <row r="15" spans="2:6" ht="18.3" x14ac:dyDescent="0.7">
      <c r="C15" s="40"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40"/>
      <c r="E15" s="40"/>
      <c r="F15" s="40"/>
    </row>
    <row r="18" spans="2:2" x14ac:dyDescent="0.55000000000000004">
      <c r="B18" s="11" t="s">
        <v>8</v>
      </c>
    </row>
    <row r="19" spans="2:2" x14ac:dyDescent="0.55000000000000004">
      <c r="B19" s="12" t="s">
        <v>7</v>
      </c>
    </row>
    <row r="20" spans="2:2" x14ac:dyDescent="0.55000000000000004">
      <c r="B20" s="2" t="s">
        <v>39</v>
      </c>
    </row>
    <row r="21" spans="2:2" x14ac:dyDescent="0.55000000000000004">
      <c r="B21" s="2" t="s">
        <v>65</v>
      </c>
    </row>
  </sheetData>
  <sheetProtection algorithmName="SHA-512" hashValue="9HAkji6vDS7rHk04jBaZZuzX5t3PE9ss6o5c8tFcMS9eotcktqZX23Bo86jtwSEYfuYKe/eFqrhmNGvpP/Kvrg==" saltValue="D3iuZbBPevBqpjJlMZtNYg==" spinCount="100000" sheet="1" objects="1" scenarios="1" formatColumns="0" formatRows="0"/>
  <mergeCells count="2">
    <mergeCell ref="E8:E11"/>
    <mergeCell ref="C15:F15"/>
  </mergeCells>
  <conditionalFormatting sqref="D5:D6 D8:D10 D12">
    <cfRule type="expression" dxfId="46" priority="1">
      <formula>D5=""</formula>
    </cfRule>
  </conditionalFormatting>
  <dataValidations count="1">
    <dataValidation type="list" allowBlank="1" showInputMessage="1" showErrorMessage="1" sqref="D6" xr:uid="{985F2744-4FB5-4FC2-95AB-A461D442D1B1}">
      <formula1>type</formula1>
    </dataValidation>
  </dataValidations>
  <hyperlinks>
    <hyperlink ref="B19" r:id="rId1" xr:uid="{E088C159-D16E-456D-BFB7-D52C8F531E9B}"/>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2EC1CD6DF38A4ABCF0BAD025C37C93" ma:contentTypeVersion="15" ma:contentTypeDescription="Een nieuw document maken." ma:contentTypeScope="" ma:versionID="75b1ae47b16c686dd7e37a1e42fb222a">
  <xsd:schema xmlns:xsd="http://www.w3.org/2001/XMLSchema" xmlns:xs="http://www.w3.org/2001/XMLSchema" xmlns:p="http://schemas.microsoft.com/office/2006/metadata/properties" xmlns:ns2="410d4517-3765-4dfb-9a4c-9db7e24f0cfa" xmlns:ns3="9e5f5c74-f27f-4f7e-afc7-13edecedd81c" targetNamespace="http://schemas.microsoft.com/office/2006/metadata/properties" ma:root="true" ma:fieldsID="a07ee19330d08bd92e9759a9455387d4" ns2:_="" ns3:_="">
    <xsd:import namespace="410d4517-3765-4dfb-9a4c-9db7e24f0cfa"/>
    <xsd:import namespace="9e5f5c74-f27f-4f7e-afc7-13edecedd81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0d4517-3765-4dfb-9a4c-9db7e24f0c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5f5c74-f27f-4f7e-afc7-13edecedd81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5f31230f-42c4-4f0a-a260-7f3fca0674a1}" ma:internalName="TaxCatchAll" ma:showField="CatchAllData" ma:web="9e5f5c74-f27f-4f7e-afc7-13edecedd8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e5f5c74-f27f-4f7e-afc7-13edecedd81c" xsi:nil="true"/>
    <lcf76f155ced4ddcb4097134ff3c332f xmlns="410d4517-3765-4dfb-9a4c-9db7e24f0c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B022C34-1236-4A4F-8FD9-9621C1CFE7AD}"/>
</file>

<file path=customXml/itemProps2.xml><?xml version="1.0" encoding="utf-8"?>
<ds:datastoreItem xmlns:ds="http://schemas.openxmlformats.org/officeDocument/2006/customXml" ds:itemID="{30D0E76A-4040-405A-A1E6-A96374A95E2B}"/>
</file>

<file path=customXml/itemProps3.xml><?xml version="1.0" encoding="utf-8"?>
<ds:datastoreItem xmlns:ds="http://schemas.openxmlformats.org/officeDocument/2006/customXml" ds:itemID="{35108B13-1F9A-482A-9245-45826D8FA2E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55</vt:i4>
      </vt:variant>
      <vt:variant>
        <vt:lpstr>Benoemde bereiken</vt:lpstr>
      </vt:variant>
      <vt:variant>
        <vt:i4>6</vt:i4>
      </vt:variant>
    </vt:vector>
  </HeadingPairs>
  <TitlesOfParts>
    <vt:vector size="61" baseType="lpstr">
      <vt:lpstr>Versiebeheer</vt:lpstr>
      <vt:lpstr>Algemene instructie</vt:lpstr>
      <vt:lpstr>Invulinstructie per vraag</vt:lpstr>
      <vt:lpstr>Verzamelblad</vt:lpstr>
      <vt:lpstr>Lijsten</vt:lpstr>
      <vt:lpstr>Gezinshuis 1</vt:lpstr>
      <vt:lpstr>Gezinshuis 2</vt:lpstr>
      <vt:lpstr>Gezinshuis 3</vt:lpstr>
      <vt:lpstr>Gezinshuis 4</vt:lpstr>
      <vt:lpstr>Gezinshuis 5</vt:lpstr>
      <vt:lpstr>Gezinshuis 6</vt:lpstr>
      <vt:lpstr>Gezinshuis 7</vt:lpstr>
      <vt:lpstr>Gezinshuis 8</vt:lpstr>
      <vt:lpstr>Gezinshuis 9</vt:lpstr>
      <vt:lpstr>Gezinshuis 10</vt:lpstr>
      <vt:lpstr>Gezinshuis 11</vt:lpstr>
      <vt:lpstr>Gezinshuis 12</vt:lpstr>
      <vt:lpstr>Gezinshuis 13</vt:lpstr>
      <vt:lpstr>Gezinshuis 14</vt:lpstr>
      <vt:lpstr>Gezinshuis 15</vt:lpstr>
      <vt:lpstr>Gezinshuis 16</vt:lpstr>
      <vt:lpstr>Gezinshuis 17</vt:lpstr>
      <vt:lpstr>Gezinshuis 18</vt:lpstr>
      <vt:lpstr>Gezinshuis 19</vt:lpstr>
      <vt:lpstr>Gezinshuis 20</vt:lpstr>
      <vt:lpstr>Gezinshuis 21</vt:lpstr>
      <vt:lpstr>Gezinshuis 22</vt:lpstr>
      <vt:lpstr>Gezinshuis 23</vt:lpstr>
      <vt:lpstr>Gezinshuis 24</vt:lpstr>
      <vt:lpstr>Gezinshuis 25</vt:lpstr>
      <vt:lpstr>Gezinshuis 26</vt:lpstr>
      <vt:lpstr>Gezinshuis 27</vt:lpstr>
      <vt:lpstr>Gezinshuis 28</vt:lpstr>
      <vt:lpstr>Gezinshuis 29</vt:lpstr>
      <vt:lpstr>Gezinshuis 30</vt:lpstr>
      <vt:lpstr>Gezinshuis 31</vt:lpstr>
      <vt:lpstr>Gezinshuis 32</vt:lpstr>
      <vt:lpstr>Gezinshuis 33</vt:lpstr>
      <vt:lpstr>Gezinshuis 34</vt:lpstr>
      <vt:lpstr>Gezinshuis 35</vt:lpstr>
      <vt:lpstr>Gezinshuis 36</vt:lpstr>
      <vt:lpstr>Gezinshuis 37</vt:lpstr>
      <vt:lpstr>Gezinshuis 38</vt:lpstr>
      <vt:lpstr>Gezinshuis 39</vt:lpstr>
      <vt:lpstr>Gezinshuis 40</vt:lpstr>
      <vt:lpstr>Gezinshuis 41</vt:lpstr>
      <vt:lpstr>Gezinshuis 42</vt:lpstr>
      <vt:lpstr>Gezinshuis 43</vt:lpstr>
      <vt:lpstr>Gezinshuis 44</vt:lpstr>
      <vt:lpstr>Gezinshuis 45</vt:lpstr>
      <vt:lpstr>Gezinshuis 46</vt:lpstr>
      <vt:lpstr>Gezinshuis 47</vt:lpstr>
      <vt:lpstr>Gezinshuis 48</vt:lpstr>
      <vt:lpstr>Gezinshuis 49</vt:lpstr>
      <vt:lpstr>Gezinshuis 50</vt:lpstr>
      <vt:lpstr>bez</vt:lpstr>
      <vt:lpstr>cap</vt:lpstr>
      <vt:lpstr>dag</vt:lpstr>
      <vt:lpstr>ja</vt:lpstr>
      <vt:lpstr>nacht</vt:lpstr>
      <vt:lpstr>type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Bijleveld Advies</dc:creator>
  <cp:lastModifiedBy>Bijleveld Advies</cp:lastModifiedBy>
  <cp:lastPrinted>2022-05-13T11:23:10Z</cp:lastPrinted>
  <dcterms:created xsi:type="dcterms:W3CDTF">2018-04-24T11:48:23Z</dcterms:created>
  <dcterms:modified xsi:type="dcterms:W3CDTF">2022-05-30T12:56:49Z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0x010100822EC1CD6DF38A4ABCF0BAD025C37C93</vt:lpwstr>
  </property>
</Properties>
</file>