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nderdocs.sharepoint.com/sites/GemeenteUtrechtResolt1022/Gedeelde documenten/Sportvloeren - 202007/5. Publicatie/"/>
    </mc:Choice>
  </mc:AlternateContent>
  <xr:revisionPtr revIDLastSave="0" documentId="8_{ECFFBA0F-5ABC-4593-9797-5EAB40F21C04}" xr6:coauthVersionLast="45" xr6:coauthVersionMax="45" xr10:uidLastSave="{00000000-0000-0000-0000-000000000000}"/>
  <bookViews>
    <workbookView xWindow="28680" yWindow="-120" windowWidth="38640" windowHeight="15840" xr2:uid="{F4AD3E1D-13F5-45C3-89AD-6D2383723189}"/>
  </bookViews>
  <sheets>
    <sheet name="Blad1" sheetId="1" r:id="rId1"/>
  </sheets>
  <definedNames>
    <definedName name="_xlnm.Print_Area" localSheetId="0">Blad1!$A$1:$G$57</definedName>
    <definedName name="_xlnm.Print_Titles" localSheetId="0">Blad1!$1:$2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D47" i="1" l="1"/>
  <c r="G42" i="1"/>
  <c r="G36" i="1"/>
  <c r="G15" i="1"/>
  <c r="G13" i="1"/>
  <c r="G12" i="1"/>
  <c r="G8" i="1"/>
  <c r="G9" i="1"/>
  <c r="G4" i="1"/>
  <c r="G5" i="1"/>
  <c r="G7" i="1"/>
  <c r="G11" i="1"/>
  <c r="G26" i="1" l="1"/>
  <c r="G30" i="1"/>
  <c r="G29" i="1"/>
  <c r="G28" i="1"/>
  <c r="G51" i="1" l="1"/>
  <c r="G43" i="1"/>
  <c r="G39" i="1"/>
  <c r="G48" i="1"/>
  <c r="G49" i="1"/>
  <c r="G47" i="1"/>
  <c r="G45" i="1"/>
  <c r="G41" i="1"/>
  <c r="G25" i="1"/>
  <c r="G24" i="1"/>
  <c r="G22" i="1"/>
  <c r="G19" i="1"/>
  <c r="G21" i="1"/>
  <c r="G53" i="1" l="1"/>
  <c r="G38" i="1"/>
  <c r="G37" i="1"/>
  <c r="G35" i="1"/>
  <c r="G34" i="1"/>
  <c r="G33" i="1"/>
  <c r="G32" i="1" l="1"/>
  <c r="G17" i="1"/>
  <c r="G55" i="1" s="1"/>
</calcChain>
</file>

<file path=xl/sharedStrings.xml><?xml version="1.0" encoding="utf-8"?>
<sst xmlns="http://schemas.openxmlformats.org/spreadsheetml/2006/main" count="139" uniqueCount="74">
  <si>
    <t>Sportvloerinspecties</t>
  </si>
  <si>
    <t>stuks</t>
  </si>
  <si>
    <t>Onderdeel</t>
  </si>
  <si>
    <t>m2</t>
  </si>
  <si>
    <t>Belijning aanbrengen</t>
  </si>
  <si>
    <t>stuks gymzalen</t>
  </si>
  <si>
    <t>stuks badmintonvelden</t>
  </si>
  <si>
    <t>stuks basketbalvelden</t>
  </si>
  <si>
    <t>stuks tennisvelden</t>
  </si>
  <si>
    <t>Revitalisatie ('overlagen')</t>
  </si>
  <si>
    <t>Vervangen sportvloer</t>
  </si>
  <si>
    <t>Nieuwbouw sportvloer</t>
  </si>
  <si>
    <t>Klasse 2, Puntelastisch</t>
  </si>
  <si>
    <t>Klasse 2, Mix-elastisch</t>
  </si>
  <si>
    <t>Bekleden vloerpotdeksels</t>
  </si>
  <si>
    <t>Op basis van</t>
  </si>
  <si>
    <t>Correctief onderhoud</t>
  </si>
  <si>
    <t>uur</t>
  </si>
  <si>
    <t>Wandbekleding</t>
  </si>
  <si>
    <t>m1</t>
  </si>
  <si>
    <t>Totaal excl. BTW</t>
  </si>
  <si>
    <t>Belijningsplan</t>
  </si>
  <si>
    <t>stuks combiveld</t>
  </si>
  <si>
    <t>Keuring na sportvloerinspectie</t>
  </si>
  <si>
    <t>(via opdrachtnemer met</t>
  </si>
  <si>
    <t>geaccrediteerde instantie)</t>
  </si>
  <si>
    <t>(door opdrachtnemer)</t>
  </si>
  <si>
    <t>Implementeren portal</t>
  </si>
  <si>
    <t>post</t>
  </si>
  <si>
    <t>Facelift ('aanbrengen toplaag')</t>
  </si>
  <si>
    <t>Klasse als bestaand</t>
  </si>
  <si>
    <t>stuk basketbalbuckets</t>
  </si>
  <si>
    <t>Nastellen vloerpotdeksels</t>
  </si>
  <si>
    <t>Programma van Eisen</t>
  </si>
  <si>
    <t>Recyclekorting</t>
  </si>
  <si>
    <t>Keuring na aanleg/vervanging</t>
  </si>
  <si>
    <t>Klasse 2, Mix-elastisch, type (9+2 mm)</t>
  </si>
  <si>
    <t>Klasse 2, Puntelastisch, type (9+2 mm)</t>
  </si>
  <si>
    <t>Klasse 2, Vlak-elastisch, type PU toplaag</t>
  </si>
  <si>
    <t>Klasse 1, Combi-elastisch (2x 18 mm multiplex+ 7mm + 3 mm)</t>
  </si>
  <si>
    <t>Klasse 1, Mix-elastisch, type (15+3 mm)</t>
  </si>
  <si>
    <t>Klasse 1, Puntelastisch, type (12+3 mm)</t>
  </si>
  <si>
    <t>Leveren en aanbrengen overgangsprofielen</t>
  </si>
  <si>
    <t>Begrippenlijst</t>
  </si>
  <si>
    <t>(Vaak, 1x badminton 1x volleybal, 2x basketbalbuckets)</t>
  </si>
  <si>
    <t>Kleurstelling sportbond</t>
  </si>
  <si>
    <t>Kleurstelling n.t.b.</t>
  </si>
  <si>
    <t>Zaalvoetbal, zaalhockey, zaalkorfbal en zaalhandbal</t>
  </si>
  <si>
    <t>Ten behoeve van onderwijs of sportondersteunende belijning</t>
  </si>
  <si>
    <t>Exclusief het leveren van vloerpotten</t>
  </si>
  <si>
    <t>Ten behoeve van de sportvloeren, op afroepbasis</t>
  </si>
  <si>
    <t>Type I: Effen kleurstelling (circa 7 locaties ca 125 m2/locatie)</t>
  </si>
  <si>
    <t>Type II: Effen kleurstelling (circa 7 locaties ca 125 m2/locatie)</t>
  </si>
  <si>
    <t>Print of bedrukking op wandbekleding</t>
  </si>
  <si>
    <t>Opstellen en aanleveren</t>
  </si>
  <si>
    <t xml:space="preserve">Restwaarde/waardebehoud in verband met het gebruik van recyclebare materialen </t>
  </si>
  <si>
    <t>(De recyclekorting beslaat regel 19 t/m regel 31)</t>
  </si>
  <si>
    <t>Uitgaande van het standaard belijningsplan</t>
  </si>
  <si>
    <t>stuks volleybalvelden</t>
  </si>
  <si>
    <t>Conform</t>
  </si>
  <si>
    <t>Aantal in contractperiode</t>
  </si>
  <si>
    <t>Eenheid</t>
  </si>
  <si>
    <t>Prijs per eenheid</t>
  </si>
  <si>
    <t>Totaalprijs</t>
  </si>
  <si>
    <t>Sporthal (14 stuks)</t>
  </si>
  <si>
    <t>Sporthal (14 stuks) 1x per 3 jaar</t>
  </si>
  <si>
    <t>Gymzaal</t>
  </si>
  <si>
    <t xml:space="preserve">Sportzaal </t>
  </si>
  <si>
    <t>Sporthal</t>
  </si>
  <si>
    <t>Gymzaal (45 stuks)</t>
  </si>
  <si>
    <t>Sportzaal (8 stuks)</t>
  </si>
  <si>
    <t>Gymzaal (45 stuks) 1x per 5 jaar</t>
  </si>
  <si>
    <t>Sportzaal (8 stuks) 1x per 3 jaar</t>
  </si>
  <si>
    <t>* Gele cellen 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</si>
</sst>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44" fontId="2" fillId="4" borderId="2" xfId="0" applyNumberFormat="1" applyFont="1" applyFill="1" applyBorder="1" applyAlignment="1">
      <alignment horizontal="center"/>
    </xf>
    <xf numFmtId="0" fontId="2" fillId="4" borderId="2" xfId="0" applyFont="1" applyFill="1" applyBorder="1"/>
    <xf numFmtId="0" fontId="2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vertical="top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wrapText="1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44" fontId="2" fillId="4" borderId="2" xfId="0" applyNumberFormat="1" applyFont="1" applyFill="1" applyBorder="1" applyAlignment="1">
      <alignment horizontal="center" vertical="top"/>
    </xf>
    <xf numFmtId="44" fontId="2" fillId="4" borderId="2" xfId="0" applyNumberFormat="1" applyFont="1" applyFill="1" applyBorder="1"/>
    <xf numFmtId="44" fontId="4" fillId="2" borderId="3" xfId="0" applyNumberFormat="1" applyFont="1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</xf>
    <xf numFmtId="0" fontId="2" fillId="4" borderId="2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left"/>
    </xf>
    <xf numFmtId="0" fontId="2" fillId="4" borderId="4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8E041-F5DF-4A33-AC40-C16F366ADB89}">
  <dimension ref="A1:G57"/>
  <sheetViews>
    <sheetView tabSelected="1" zoomScaleNormal="100" workbookViewId="0">
      <selection activeCell="D10" sqref="D10"/>
    </sheetView>
  </sheetViews>
  <sheetFormatPr defaultColWidth="22.109375" defaultRowHeight="10.199999999999999" x14ac:dyDescent="0.2"/>
  <cols>
    <col min="1" max="1" width="31.88671875" style="1" customWidth="1"/>
    <col min="2" max="2" width="32" style="1" customWidth="1"/>
    <col min="3" max="3" width="40.88671875" style="1" customWidth="1"/>
    <col min="4" max="4" width="22.109375" style="4"/>
    <col min="5" max="5" width="16.88671875" style="4" bestFit="1" customWidth="1"/>
    <col min="6" max="6" width="13.6640625" style="27" bestFit="1" customWidth="1"/>
    <col min="7" max="7" width="12.33203125" style="1" bestFit="1" customWidth="1"/>
    <col min="8" max="16384" width="22.109375" style="1"/>
  </cols>
  <sheetData>
    <row r="1" spans="1:7" s="8" customFormat="1" ht="25.5" customHeight="1" x14ac:dyDescent="0.2">
      <c r="A1" s="5" t="s">
        <v>2</v>
      </c>
      <c r="B1" s="5" t="s">
        <v>59</v>
      </c>
      <c r="C1" s="5" t="s">
        <v>15</v>
      </c>
      <c r="D1" s="6" t="s">
        <v>60</v>
      </c>
      <c r="E1" s="7" t="s">
        <v>61</v>
      </c>
      <c r="F1" s="23" t="s">
        <v>62</v>
      </c>
      <c r="G1" s="7" t="s">
        <v>63</v>
      </c>
    </row>
    <row r="2" spans="1:7" x14ac:dyDescent="0.2">
      <c r="A2" s="3"/>
      <c r="B2" s="3"/>
      <c r="C2" s="3"/>
      <c r="D2" s="9"/>
      <c r="E2" s="9"/>
      <c r="F2" s="24"/>
      <c r="G2" s="9"/>
    </row>
    <row r="3" spans="1:7" x14ac:dyDescent="0.2">
      <c r="A3" s="3" t="s">
        <v>0</v>
      </c>
      <c r="B3" s="3" t="s">
        <v>33</v>
      </c>
      <c r="C3" s="3" t="s">
        <v>69</v>
      </c>
      <c r="D3" s="9">
        <v>360</v>
      </c>
      <c r="E3" s="9" t="s">
        <v>1</v>
      </c>
      <c r="F3" s="21"/>
      <c r="G3" s="2">
        <f>D3*F3</f>
        <v>0</v>
      </c>
    </row>
    <row r="4" spans="1:7" x14ac:dyDescent="0.2">
      <c r="A4" s="3" t="s">
        <v>26</v>
      </c>
      <c r="B4" s="3"/>
      <c r="C4" s="3" t="s">
        <v>70</v>
      </c>
      <c r="D4" s="9">
        <v>64</v>
      </c>
      <c r="E4" s="9" t="s">
        <v>1</v>
      </c>
      <c r="F4" s="22"/>
      <c r="G4" s="2">
        <f t="shared" ref="G4:G5" si="0">D4*F4</f>
        <v>0</v>
      </c>
    </row>
    <row r="5" spans="1:7" x14ac:dyDescent="0.2">
      <c r="A5" s="3"/>
      <c r="B5" s="3"/>
      <c r="C5" s="3" t="s">
        <v>64</v>
      </c>
      <c r="D5" s="9">
        <v>112</v>
      </c>
      <c r="E5" s="9" t="s">
        <v>1</v>
      </c>
      <c r="F5" s="22"/>
      <c r="G5" s="2">
        <f t="shared" si="0"/>
        <v>0</v>
      </c>
    </row>
    <row r="6" spans="1:7" x14ac:dyDescent="0.2">
      <c r="A6" s="3"/>
      <c r="B6" s="3"/>
      <c r="C6" s="3"/>
      <c r="D6" s="9"/>
      <c r="E6" s="9"/>
      <c r="F6" s="24"/>
      <c r="G6" s="3"/>
    </row>
    <row r="7" spans="1:7" x14ac:dyDescent="0.2">
      <c r="A7" s="3" t="s">
        <v>23</v>
      </c>
      <c r="B7" s="3" t="s">
        <v>33</v>
      </c>
      <c r="C7" s="3" t="s">
        <v>71</v>
      </c>
      <c r="D7" s="9">
        <v>45</v>
      </c>
      <c r="E7" s="9" t="s">
        <v>1</v>
      </c>
      <c r="F7" s="21"/>
      <c r="G7" s="2">
        <f t="shared" ref="G7:G9" si="1">D7*F7</f>
        <v>0</v>
      </c>
    </row>
    <row r="8" spans="1:7" x14ac:dyDescent="0.2">
      <c r="A8" s="3" t="s">
        <v>24</v>
      </c>
      <c r="B8" s="3"/>
      <c r="C8" s="3" t="s">
        <v>72</v>
      </c>
      <c r="D8" s="9">
        <v>16</v>
      </c>
      <c r="E8" s="9" t="s">
        <v>1</v>
      </c>
      <c r="F8" s="22"/>
      <c r="G8" s="2">
        <f t="shared" si="1"/>
        <v>0</v>
      </c>
    </row>
    <row r="9" spans="1:7" x14ac:dyDescent="0.2">
      <c r="A9" s="3" t="s">
        <v>25</v>
      </c>
      <c r="B9" s="3"/>
      <c r="C9" s="3" t="s">
        <v>65</v>
      </c>
      <c r="D9" s="9">
        <v>28</v>
      </c>
      <c r="E9" s="9" t="s">
        <v>1</v>
      </c>
      <c r="F9" s="22"/>
      <c r="G9" s="2">
        <f t="shared" si="1"/>
        <v>0</v>
      </c>
    </row>
    <row r="10" spans="1:7" x14ac:dyDescent="0.2">
      <c r="A10" s="3"/>
      <c r="B10" s="3"/>
      <c r="C10" s="3"/>
      <c r="D10" s="9"/>
      <c r="E10" s="9"/>
      <c r="F10" s="24"/>
      <c r="G10" s="3"/>
    </row>
    <row r="11" spans="1:7" x14ac:dyDescent="0.2">
      <c r="A11" s="3" t="s">
        <v>35</v>
      </c>
      <c r="B11" s="3" t="s">
        <v>33</v>
      </c>
      <c r="C11" s="3" t="s">
        <v>66</v>
      </c>
      <c r="D11" s="9">
        <v>5</v>
      </c>
      <c r="E11" s="9" t="s">
        <v>1</v>
      </c>
      <c r="F11" s="21"/>
      <c r="G11" s="2">
        <f t="shared" ref="G11:G13" si="2">D11*F11</f>
        <v>0</v>
      </c>
    </row>
    <row r="12" spans="1:7" x14ac:dyDescent="0.2">
      <c r="A12" s="3" t="s">
        <v>24</v>
      </c>
      <c r="B12" s="3"/>
      <c r="C12" s="3" t="s">
        <v>67</v>
      </c>
      <c r="D12" s="9">
        <v>2</v>
      </c>
      <c r="E12" s="9" t="s">
        <v>1</v>
      </c>
      <c r="F12" s="22"/>
      <c r="G12" s="2">
        <f t="shared" si="2"/>
        <v>0</v>
      </c>
    </row>
    <row r="13" spans="1:7" x14ac:dyDescent="0.2">
      <c r="A13" s="3" t="s">
        <v>25</v>
      </c>
      <c r="B13" s="3"/>
      <c r="C13" s="3" t="s">
        <v>68</v>
      </c>
      <c r="D13" s="9">
        <v>5</v>
      </c>
      <c r="E13" s="9" t="s">
        <v>1</v>
      </c>
      <c r="F13" s="22"/>
      <c r="G13" s="2">
        <f t="shared" si="2"/>
        <v>0</v>
      </c>
    </row>
    <row r="14" spans="1:7" x14ac:dyDescent="0.2">
      <c r="A14" s="3"/>
      <c r="B14" s="3"/>
      <c r="C14" s="3"/>
      <c r="D14" s="9"/>
      <c r="E14" s="9"/>
      <c r="F14" s="24"/>
      <c r="G14" s="2"/>
    </row>
    <row r="15" spans="1:7" x14ac:dyDescent="0.2">
      <c r="A15" s="3" t="s">
        <v>27</v>
      </c>
      <c r="B15" s="3" t="s">
        <v>33</v>
      </c>
      <c r="C15" s="3"/>
      <c r="D15" s="9">
        <v>1</v>
      </c>
      <c r="E15" s="9" t="s">
        <v>28</v>
      </c>
      <c r="F15" s="21"/>
      <c r="G15" s="2">
        <f>D15*F15</f>
        <v>0</v>
      </c>
    </row>
    <row r="16" spans="1:7" x14ac:dyDescent="0.2">
      <c r="A16" s="3"/>
      <c r="B16" s="3"/>
      <c r="C16" s="3"/>
      <c r="D16" s="9"/>
      <c r="E16" s="9"/>
      <c r="F16" s="24"/>
      <c r="G16" s="2"/>
    </row>
    <row r="17" spans="1:7" x14ac:dyDescent="0.2">
      <c r="A17" s="3" t="s">
        <v>29</v>
      </c>
      <c r="B17" s="3" t="s">
        <v>43</v>
      </c>
      <c r="C17" s="3" t="s">
        <v>30</v>
      </c>
      <c r="D17" s="9">
        <v>8500</v>
      </c>
      <c r="E17" s="9" t="s">
        <v>3</v>
      </c>
      <c r="F17" s="21"/>
      <c r="G17" s="2">
        <f>D17*F17</f>
        <v>0</v>
      </c>
    </row>
    <row r="18" spans="1:7" x14ac:dyDescent="0.2">
      <c r="A18" s="3"/>
      <c r="B18" s="3"/>
      <c r="C18" s="3"/>
      <c r="D18" s="9"/>
      <c r="E18" s="9"/>
      <c r="F18" s="24"/>
      <c r="G18" s="2"/>
    </row>
    <row r="19" spans="1:7" x14ac:dyDescent="0.2">
      <c r="A19" s="3" t="s">
        <v>9</v>
      </c>
      <c r="B19" s="3" t="s">
        <v>43</v>
      </c>
      <c r="C19" s="3" t="s">
        <v>12</v>
      </c>
      <c r="D19" s="9">
        <v>1000</v>
      </c>
      <c r="E19" s="9" t="s">
        <v>3</v>
      </c>
      <c r="F19" s="21"/>
      <c r="G19" s="2">
        <f t="shared" ref="G19:G25" si="3">D19*F19</f>
        <v>0</v>
      </c>
    </row>
    <row r="20" spans="1:7" x14ac:dyDescent="0.2">
      <c r="A20" s="3"/>
      <c r="B20" s="3"/>
      <c r="C20" s="3"/>
      <c r="D20" s="9"/>
      <c r="E20" s="9"/>
      <c r="F20" s="24"/>
      <c r="G20" s="2"/>
    </row>
    <row r="21" spans="1:7" x14ac:dyDescent="0.2">
      <c r="A21" s="3" t="s">
        <v>10</v>
      </c>
      <c r="B21" s="3" t="s">
        <v>43</v>
      </c>
      <c r="C21" s="3" t="s">
        <v>13</v>
      </c>
      <c r="D21" s="9">
        <v>500</v>
      </c>
      <c r="E21" s="9" t="s">
        <v>3</v>
      </c>
      <c r="F21" s="21"/>
      <c r="G21" s="2">
        <f t="shared" si="3"/>
        <v>0</v>
      </c>
    </row>
    <row r="22" spans="1:7" x14ac:dyDescent="0.2">
      <c r="A22" s="3" t="s">
        <v>10</v>
      </c>
      <c r="B22" s="3" t="s">
        <v>43</v>
      </c>
      <c r="C22" s="3" t="s">
        <v>12</v>
      </c>
      <c r="D22" s="9">
        <v>1500</v>
      </c>
      <c r="E22" s="9" t="s">
        <v>3</v>
      </c>
      <c r="F22" s="21"/>
      <c r="G22" s="2">
        <f t="shared" ref="G22" si="4">D22*F22</f>
        <v>0</v>
      </c>
    </row>
    <row r="23" spans="1:7" x14ac:dyDescent="0.2">
      <c r="A23" s="3"/>
      <c r="B23" s="3"/>
      <c r="C23" s="3"/>
      <c r="D23" s="9"/>
      <c r="E23" s="9"/>
      <c r="F23" s="24"/>
      <c r="G23" s="2"/>
    </row>
    <row r="24" spans="1:7" x14ac:dyDescent="0.2">
      <c r="A24" s="3" t="s">
        <v>11</v>
      </c>
      <c r="B24" s="3" t="s">
        <v>43</v>
      </c>
      <c r="C24" s="3" t="s">
        <v>36</v>
      </c>
      <c r="D24" s="9">
        <v>1000</v>
      </c>
      <c r="E24" s="9" t="s">
        <v>3</v>
      </c>
      <c r="F24" s="21"/>
      <c r="G24" s="2">
        <f t="shared" si="3"/>
        <v>0</v>
      </c>
    </row>
    <row r="25" spans="1:7" x14ac:dyDescent="0.2">
      <c r="A25" s="3" t="s">
        <v>11</v>
      </c>
      <c r="B25" s="3" t="s">
        <v>43</v>
      </c>
      <c r="C25" s="3" t="s">
        <v>37</v>
      </c>
      <c r="D25" s="9">
        <v>2000</v>
      </c>
      <c r="E25" s="9" t="s">
        <v>3</v>
      </c>
      <c r="F25" s="21"/>
      <c r="G25" s="2">
        <f t="shared" si="3"/>
        <v>0</v>
      </c>
    </row>
    <row r="26" spans="1:7" x14ac:dyDescent="0.2">
      <c r="A26" s="3" t="s">
        <v>11</v>
      </c>
      <c r="B26" s="3" t="s">
        <v>43</v>
      </c>
      <c r="C26" s="3" t="s">
        <v>38</v>
      </c>
      <c r="D26" s="9">
        <v>500</v>
      </c>
      <c r="E26" s="9" t="s">
        <v>3</v>
      </c>
      <c r="F26" s="21"/>
      <c r="G26" s="2">
        <f>D26*F26</f>
        <v>0</v>
      </c>
    </row>
    <row r="27" spans="1:7" x14ac:dyDescent="0.2">
      <c r="A27" s="3"/>
      <c r="B27" s="3"/>
      <c r="C27" s="3"/>
      <c r="D27" s="9"/>
      <c r="E27" s="9"/>
      <c r="F27" s="24"/>
      <c r="G27" s="2"/>
    </row>
    <row r="28" spans="1:7" x14ac:dyDescent="0.2">
      <c r="A28" s="3" t="s">
        <v>11</v>
      </c>
      <c r="B28" s="3" t="s">
        <v>43</v>
      </c>
      <c r="C28" s="3" t="s">
        <v>40</v>
      </c>
      <c r="D28" s="9">
        <v>500</v>
      </c>
      <c r="E28" s="9" t="s">
        <v>3</v>
      </c>
      <c r="F28" s="21"/>
      <c r="G28" s="2">
        <f t="shared" ref="G28" si="5">D28*F28</f>
        <v>0</v>
      </c>
    </row>
    <row r="29" spans="1:7" x14ac:dyDescent="0.2">
      <c r="A29" s="3" t="s">
        <v>11</v>
      </c>
      <c r="B29" s="3" t="s">
        <v>43</v>
      </c>
      <c r="C29" s="3" t="s">
        <v>39</v>
      </c>
      <c r="D29" s="9">
        <v>1000</v>
      </c>
      <c r="E29" s="9" t="s">
        <v>3</v>
      </c>
      <c r="F29" s="21"/>
      <c r="G29" s="2">
        <f t="shared" ref="G29:G30" si="6">D29*F29</f>
        <v>0</v>
      </c>
    </row>
    <row r="30" spans="1:7" x14ac:dyDescent="0.2">
      <c r="A30" s="3" t="s">
        <v>11</v>
      </c>
      <c r="B30" s="3" t="s">
        <v>43</v>
      </c>
      <c r="C30" s="3" t="s">
        <v>41</v>
      </c>
      <c r="D30" s="9">
        <v>1500</v>
      </c>
      <c r="E30" s="9" t="s">
        <v>3</v>
      </c>
      <c r="F30" s="21"/>
      <c r="G30" s="2">
        <f t="shared" si="6"/>
        <v>0</v>
      </c>
    </row>
    <row r="31" spans="1:7" x14ac:dyDescent="0.2">
      <c r="A31" s="3"/>
      <c r="B31" s="3"/>
      <c r="C31" s="3"/>
      <c r="D31" s="9"/>
      <c r="E31" s="9"/>
      <c r="F31" s="24"/>
      <c r="G31" s="2"/>
    </row>
    <row r="32" spans="1:7" x14ac:dyDescent="0.2">
      <c r="A32" s="3" t="s">
        <v>4</v>
      </c>
      <c r="B32" s="3" t="s">
        <v>57</v>
      </c>
      <c r="C32" s="3" t="s">
        <v>44</v>
      </c>
      <c r="D32" s="9">
        <v>20</v>
      </c>
      <c r="E32" s="9" t="s">
        <v>5</v>
      </c>
      <c r="F32" s="21"/>
      <c r="G32" s="2">
        <f>D32*F32</f>
        <v>0</v>
      </c>
    </row>
    <row r="33" spans="1:7" x14ac:dyDescent="0.2">
      <c r="A33" s="3" t="s">
        <v>4</v>
      </c>
      <c r="B33" s="3" t="s">
        <v>45</v>
      </c>
      <c r="C33" s="3"/>
      <c r="D33" s="9">
        <v>40</v>
      </c>
      <c r="E33" s="9" t="s">
        <v>58</v>
      </c>
      <c r="F33" s="21"/>
      <c r="G33" s="2">
        <f t="shared" ref="G33:G38" si="7">D33*F33</f>
        <v>0</v>
      </c>
    </row>
    <row r="34" spans="1:7" x14ac:dyDescent="0.2">
      <c r="A34" s="3" t="s">
        <v>4</v>
      </c>
      <c r="B34" s="3" t="s">
        <v>45</v>
      </c>
      <c r="C34" s="3"/>
      <c r="D34" s="9">
        <v>90</v>
      </c>
      <c r="E34" s="9" t="s">
        <v>6</v>
      </c>
      <c r="F34" s="21"/>
      <c r="G34" s="2">
        <f t="shared" si="7"/>
        <v>0</v>
      </c>
    </row>
    <row r="35" spans="1:7" x14ac:dyDescent="0.2">
      <c r="A35" s="3" t="s">
        <v>4</v>
      </c>
      <c r="B35" s="3" t="s">
        <v>45</v>
      </c>
      <c r="C35" s="3"/>
      <c r="D35" s="9">
        <v>25</v>
      </c>
      <c r="E35" s="9" t="s">
        <v>7</v>
      </c>
      <c r="F35" s="21"/>
      <c r="G35" s="2">
        <f t="shared" si="7"/>
        <v>0</v>
      </c>
    </row>
    <row r="36" spans="1:7" x14ac:dyDescent="0.2">
      <c r="A36" s="3" t="s">
        <v>4</v>
      </c>
      <c r="B36" s="3" t="s">
        <v>45</v>
      </c>
      <c r="C36" s="3"/>
      <c r="D36" s="9">
        <v>20</v>
      </c>
      <c r="E36" s="9" t="s">
        <v>31</v>
      </c>
      <c r="F36" s="21"/>
      <c r="G36" s="2">
        <f t="shared" si="7"/>
        <v>0</v>
      </c>
    </row>
    <row r="37" spans="1:7" x14ac:dyDescent="0.2">
      <c r="A37" s="3" t="s">
        <v>4</v>
      </c>
      <c r="B37" s="3" t="s">
        <v>45</v>
      </c>
      <c r="C37" s="3"/>
      <c r="D37" s="9">
        <v>2</v>
      </c>
      <c r="E37" s="9" t="s">
        <v>8</v>
      </c>
      <c r="F37" s="21"/>
      <c r="G37" s="2">
        <f t="shared" si="7"/>
        <v>0</v>
      </c>
    </row>
    <row r="38" spans="1:7" x14ac:dyDescent="0.2">
      <c r="A38" s="3" t="s">
        <v>4</v>
      </c>
      <c r="B38" s="3" t="s">
        <v>45</v>
      </c>
      <c r="C38" s="3" t="s">
        <v>47</v>
      </c>
      <c r="D38" s="9">
        <v>10</v>
      </c>
      <c r="E38" s="9" t="s">
        <v>22</v>
      </c>
      <c r="F38" s="21"/>
      <c r="G38" s="2">
        <f t="shared" si="7"/>
        <v>0</v>
      </c>
    </row>
    <row r="39" spans="1:7" x14ac:dyDescent="0.2">
      <c r="A39" s="3" t="s">
        <v>4</v>
      </c>
      <c r="B39" s="3" t="s">
        <v>46</v>
      </c>
      <c r="C39" s="3" t="s">
        <v>48</v>
      </c>
      <c r="D39" s="9">
        <v>1000</v>
      </c>
      <c r="E39" s="9" t="s">
        <v>19</v>
      </c>
      <c r="F39" s="21"/>
      <c r="G39" s="2">
        <f t="shared" ref="G39" si="8">D39*F39</f>
        <v>0</v>
      </c>
    </row>
    <row r="40" spans="1:7" x14ac:dyDescent="0.2">
      <c r="A40" s="3"/>
      <c r="B40" s="3"/>
      <c r="C40" s="3"/>
      <c r="D40" s="9"/>
      <c r="E40" s="9"/>
      <c r="F40" s="24"/>
      <c r="G40" s="3"/>
    </row>
    <row r="41" spans="1:7" x14ac:dyDescent="0.2">
      <c r="A41" s="3" t="s">
        <v>14</v>
      </c>
      <c r="B41" s="3"/>
      <c r="C41" s="3" t="s">
        <v>49</v>
      </c>
      <c r="D41" s="9">
        <v>500</v>
      </c>
      <c r="E41" s="9" t="s">
        <v>1</v>
      </c>
      <c r="F41" s="21"/>
      <c r="G41" s="2">
        <f t="shared" ref="G41:G43" si="9">D41*F41</f>
        <v>0</v>
      </c>
    </row>
    <row r="42" spans="1:7" x14ac:dyDescent="0.2">
      <c r="A42" s="3" t="s">
        <v>32</v>
      </c>
      <c r="B42" s="3"/>
      <c r="C42" s="3"/>
      <c r="D42" s="9">
        <v>200</v>
      </c>
      <c r="E42" s="9" t="s">
        <v>1</v>
      </c>
      <c r="F42" s="21"/>
      <c r="G42" s="2">
        <f t="shared" si="9"/>
        <v>0</v>
      </c>
    </row>
    <row r="43" spans="1:7" ht="11.25" customHeight="1" x14ac:dyDescent="0.2">
      <c r="A43" s="10" t="s">
        <v>42</v>
      </c>
      <c r="B43" s="3"/>
      <c r="C43" s="3"/>
      <c r="D43" s="9">
        <v>50</v>
      </c>
      <c r="E43" s="9" t="s">
        <v>19</v>
      </c>
      <c r="F43" s="21"/>
      <c r="G43" s="2">
        <f t="shared" si="9"/>
        <v>0</v>
      </c>
    </row>
    <row r="44" spans="1:7" x14ac:dyDescent="0.2">
      <c r="A44" s="3"/>
      <c r="B44" s="3"/>
      <c r="C44" s="3"/>
      <c r="D44" s="9"/>
      <c r="E44" s="9"/>
      <c r="F44" s="24"/>
      <c r="G44" s="3"/>
    </row>
    <row r="45" spans="1:7" x14ac:dyDescent="0.2">
      <c r="A45" s="3" t="s">
        <v>16</v>
      </c>
      <c r="B45" s="3" t="s">
        <v>43</v>
      </c>
      <c r="C45" s="3" t="s">
        <v>50</v>
      </c>
      <c r="D45" s="9">
        <v>80</v>
      </c>
      <c r="E45" s="9" t="s">
        <v>17</v>
      </c>
      <c r="F45" s="21"/>
      <c r="G45" s="2">
        <f t="shared" ref="G45" si="10">D45*F45</f>
        <v>0</v>
      </c>
    </row>
    <row r="46" spans="1:7" x14ac:dyDescent="0.2">
      <c r="A46" s="3"/>
      <c r="B46" s="3"/>
      <c r="C46" s="3"/>
      <c r="D46" s="9"/>
      <c r="E46" s="9"/>
      <c r="F46" s="24"/>
      <c r="G46" s="3"/>
    </row>
    <row r="47" spans="1:7" x14ac:dyDescent="0.2">
      <c r="A47" s="11" t="s">
        <v>18</v>
      </c>
      <c r="B47" s="12" t="s">
        <v>33</v>
      </c>
      <c r="C47" s="11" t="s">
        <v>51</v>
      </c>
      <c r="D47" s="13">
        <f>7*125</f>
        <v>875</v>
      </c>
      <c r="E47" s="13" t="s">
        <v>3</v>
      </c>
      <c r="F47" s="21"/>
      <c r="G47" s="17">
        <f t="shared" ref="G47:G49" si="11">D47*F47</f>
        <v>0</v>
      </c>
    </row>
    <row r="48" spans="1:7" x14ac:dyDescent="0.2">
      <c r="A48" s="11" t="s">
        <v>18</v>
      </c>
      <c r="B48" s="14" t="s">
        <v>33</v>
      </c>
      <c r="C48" s="11" t="s">
        <v>52</v>
      </c>
      <c r="D48" s="13">
        <v>875</v>
      </c>
      <c r="E48" s="13" t="s">
        <v>3</v>
      </c>
      <c r="F48" s="22"/>
      <c r="G48" s="17">
        <f t="shared" ref="G48" si="12">D48*F48</f>
        <v>0</v>
      </c>
    </row>
    <row r="49" spans="1:7" x14ac:dyDescent="0.2">
      <c r="A49" s="3" t="s">
        <v>18</v>
      </c>
      <c r="B49" s="3" t="s">
        <v>33</v>
      </c>
      <c r="C49" s="3" t="s">
        <v>53</v>
      </c>
      <c r="D49" s="9">
        <v>1000</v>
      </c>
      <c r="E49" s="9" t="s">
        <v>3</v>
      </c>
      <c r="F49" s="22"/>
      <c r="G49" s="2">
        <f t="shared" si="11"/>
        <v>0</v>
      </c>
    </row>
    <row r="50" spans="1:7" x14ac:dyDescent="0.2">
      <c r="A50" s="3"/>
      <c r="B50" s="3"/>
      <c r="C50" s="3"/>
      <c r="D50" s="9"/>
      <c r="E50" s="9"/>
      <c r="F50" s="24"/>
      <c r="G50" s="3"/>
    </row>
    <row r="51" spans="1:7" x14ac:dyDescent="0.2">
      <c r="A51" s="3" t="s">
        <v>21</v>
      </c>
      <c r="B51" s="3"/>
      <c r="C51" s="3" t="s">
        <v>54</v>
      </c>
      <c r="D51" s="9">
        <v>10</v>
      </c>
      <c r="E51" s="9" t="s">
        <v>1</v>
      </c>
      <c r="F51" s="21"/>
      <c r="G51" s="2">
        <f t="shared" ref="G51" si="13">D51*F51</f>
        <v>0</v>
      </c>
    </row>
    <row r="52" spans="1:7" x14ac:dyDescent="0.2">
      <c r="A52" s="3"/>
      <c r="B52" s="3"/>
      <c r="C52" s="3"/>
      <c r="D52" s="9"/>
      <c r="E52" s="9"/>
      <c r="F52" s="24"/>
      <c r="G52" s="2"/>
    </row>
    <row r="53" spans="1:7" ht="20.399999999999999" x14ac:dyDescent="0.2">
      <c r="A53" s="3" t="s">
        <v>34</v>
      </c>
      <c r="B53" s="3" t="s">
        <v>33</v>
      </c>
      <c r="C53" s="14" t="s">
        <v>55</v>
      </c>
      <c r="D53" s="9">
        <v>1</v>
      </c>
      <c r="E53" s="9" t="s">
        <v>28</v>
      </c>
      <c r="F53" s="21"/>
      <c r="G53" s="18">
        <f>-1*(G19+G21+G22+G24+G25+G26+G28+G29+G30)*F53</f>
        <v>0</v>
      </c>
    </row>
    <row r="54" spans="1:7" ht="10.8" thickBot="1" x14ac:dyDescent="0.25">
      <c r="A54" s="3"/>
      <c r="B54" s="3"/>
      <c r="C54" s="3" t="s">
        <v>56</v>
      </c>
      <c r="D54" s="9"/>
      <c r="E54" s="9"/>
      <c r="F54" s="24"/>
      <c r="G54" s="3"/>
    </row>
    <row r="55" spans="1:7" ht="10.8" thickTop="1" x14ac:dyDescent="0.2">
      <c r="A55" s="20" t="s">
        <v>73</v>
      </c>
      <c r="B55" s="3"/>
      <c r="C55" s="3"/>
      <c r="D55" s="9"/>
      <c r="E55" s="9"/>
      <c r="F55" s="25" t="s">
        <v>20</v>
      </c>
      <c r="G55" s="19">
        <f>SUM(G3:G54)</f>
        <v>0</v>
      </c>
    </row>
    <row r="56" spans="1:7" x14ac:dyDescent="0.2">
      <c r="B56" s="3"/>
      <c r="C56" s="3"/>
      <c r="D56" s="9"/>
      <c r="E56" s="9"/>
      <c r="F56" s="24"/>
      <c r="G56" s="3"/>
    </row>
    <row r="57" spans="1:7" x14ac:dyDescent="0.2">
      <c r="A57" s="15"/>
      <c r="B57" s="15"/>
      <c r="C57" s="15"/>
      <c r="D57" s="16"/>
      <c r="E57" s="16"/>
      <c r="F57" s="26"/>
      <c r="G57" s="15"/>
    </row>
  </sheetData>
  <sheetProtection algorithmName="SHA-512" hashValue="unUeEpAhfoG19656S0WVm9PXKtpIh45Bntdl0W4lA2vg8tI6eV6/Hdif30hu1NaKa/i0nCF6sT+GJHiTT6jykg==" saltValue="39HnoGdqqs3X/UKtddKsmw==" spinCount="100000" sheet="1" objects="1" scenarios="1"/>
  <phoneticPr fontId="1" type="noConversion"/>
  <dataValidations count="1">
    <dataValidation type="decimal" operator="greaterThanOrEqual" allowBlank="1" showInputMessage="1" showErrorMessage="1" sqref="F1:F1048576" xr:uid="{E0D9E424-7223-4B41-B5E4-DE6F1B742582}">
      <formula1>0</formula1>
    </dataValidation>
  </dataValidations>
  <pageMargins left="0.31496062992125984" right="0.11811023622047245" top="1.3385826771653544" bottom="0.35433070866141736" header="0.31496062992125984" footer="0.31496062992125984"/>
  <pageSetup paperSize="9" scale="90" orientation="landscape" r:id="rId1"/>
  <headerFooter>
    <oddHeader xml:space="preserve">&amp;L&amp;"Arial,Standaard"&amp;9Prijsinvulformulier
Datum: 30 november 2020&amp;C&amp;"Arial,Standaard"&amp;9Bij offerteaanvraag t.b.v. aanbesteding 'Nieuwbouw en Onderhoud Sportvloeren'
met Kenmerk 2020-SB-061&amp;R&amp;"Arial,Standaard"&amp;9&amp;G </oddHeader>
  </headerFooter>
  <rowBreaks count="1" manualBreakCount="1">
    <brk id="30" max="7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9" ma:contentTypeDescription="Een nieuw document maken." ma:contentTypeScope="" ma:versionID="17a4e74388be81200dfdf92e7babfc13">
  <xsd:schema xmlns:xsd="http://www.w3.org/2001/XMLSchema" xmlns:xs="http://www.w3.org/2001/XMLSchema" xmlns:p="http://schemas.microsoft.com/office/2006/metadata/properties" xmlns:ns2="58398401-644d-4b67-acb3-6448446dfac3" targetNamespace="http://schemas.microsoft.com/office/2006/metadata/properties" ma:root="true" ma:fieldsID="39dda9d57997154516e345e47a7ac9df" ns2:_="">
    <xsd:import namespace="58398401-644d-4b67-acb3-6448446df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92C09D-A7E5-4D83-A84C-255B5D003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EEA6B2-267A-4983-ABED-64883E811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6D303F-AF7D-4D62-97E6-DBA8D18645D3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58398401-644d-4b67-acb3-6448446dfac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Drie, Jos van</dc:creator>
  <cp:lastModifiedBy>Bas van Midde</cp:lastModifiedBy>
  <cp:lastPrinted>2020-11-26T16:02:33Z</cp:lastPrinted>
  <dcterms:created xsi:type="dcterms:W3CDTF">2020-11-17T12:51:56Z</dcterms:created>
  <dcterms:modified xsi:type="dcterms:W3CDTF">2021-01-11T10:34:15Z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