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LiekevanderStarYoung\Desktop\"/>
    </mc:Choice>
  </mc:AlternateContent>
  <xr:revisionPtr revIDLastSave="0" documentId="13_ncr:1_{A6C1BEBF-91A4-42FA-9160-D357A8452B71}" xr6:coauthVersionLast="47" xr6:coauthVersionMax="47" xr10:uidLastSave="{00000000-0000-0000-0000-000000000000}"/>
  <bookViews>
    <workbookView xWindow="-108" yWindow="-108" windowWidth="23256" windowHeight="12576" xr2:uid="{11F378E2-CD85-4C4E-B7BA-37F9F6B57AA0}"/>
  </bookViews>
  <sheets>
    <sheet name="Calculatieblad" sheetId="1" r:id="rId1"/>
  </sheets>
  <definedNames>
    <definedName name="_Hlk95218548" localSheetId="0">Calculatieblad!$A$117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4" i="1" l="1"/>
  <c r="G84" i="1" l="1"/>
  <c r="G85" i="1"/>
  <c r="G86" i="1"/>
  <c r="G83" i="1"/>
  <c r="G26" i="1" l="1"/>
  <c r="G27" i="1"/>
  <c r="H27" i="1" s="1"/>
  <c r="G28" i="1"/>
  <c r="G29" i="1"/>
  <c r="G30" i="1"/>
  <c r="H30" i="1" s="1"/>
  <c r="G31" i="1"/>
  <c r="G32" i="1"/>
  <c r="G33" i="1"/>
  <c r="H33" i="1" s="1"/>
  <c r="G34" i="1"/>
  <c r="G35" i="1"/>
  <c r="G36" i="1"/>
  <c r="H36" i="1" s="1"/>
  <c r="G37" i="1"/>
  <c r="G38" i="1"/>
  <c r="G39" i="1"/>
  <c r="H39" i="1" s="1"/>
  <c r="G40" i="1"/>
  <c r="G41" i="1"/>
  <c r="G42" i="1"/>
  <c r="H42" i="1" s="1"/>
  <c r="G43" i="1"/>
  <c r="G44" i="1"/>
  <c r="G45" i="1"/>
  <c r="H45" i="1" s="1"/>
  <c r="G46" i="1"/>
  <c r="G47" i="1"/>
  <c r="G48" i="1"/>
  <c r="H48" i="1" s="1"/>
  <c r="G49" i="1"/>
  <c r="G50" i="1"/>
  <c r="G51" i="1"/>
  <c r="H51" i="1" s="1"/>
  <c r="G52" i="1"/>
  <c r="G53" i="1"/>
  <c r="G54" i="1"/>
  <c r="H54" i="1" s="1"/>
  <c r="G55" i="1"/>
  <c r="G56" i="1"/>
  <c r="G57" i="1"/>
  <c r="H57" i="1" s="1"/>
  <c r="G58" i="1"/>
  <c r="G59" i="1"/>
  <c r="G60" i="1"/>
  <c r="H60" i="1" s="1"/>
  <c r="G61" i="1"/>
  <c r="G62" i="1"/>
  <c r="G63" i="1"/>
  <c r="H63" i="1" s="1"/>
  <c r="G64" i="1"/>
  <c r="G65" i="1"/>
  <c r="G66" i="1"/>
  <c r="H66" i="1" s="1"/>
  <c r="G67" i="1"/>
  <c r="G68" i="1"/>
  <c r="G69" i="1"/>
  <c r="H69" i="1" s="1"/>
  <c r="G70" i="1"/>
  <c r="G71" i="1"/>
  <c r="G72" i="1"/>
  <c r="H72" i="1" s="1"/>
  <c r="G25" i="1"/>
  <c r="G12" i="1"/>
  <c r="G13" i="1"/>
  <c r="G9" i="1"/>
  <c r="G10" i="1"/>
  <c r="G11" i="1"/>
  <c r="G15" i="1" l="1"/>
  <c r="H26" i="1"/>
  <c r="H28" i="1"/>
  <c r="H29" i="1"/>
  <c r="H31" i="1"/>
  <c r="H32" i="1"/>
  <c r="H34" i="1"/>
  <c r="H35" i="1"/>
  <c r="H37" i="1"/>
  <c r="H38" i="1"/>
  <c r="H40" i="1"/>
  <c r="H41" i="1"/>
  <c r="H43" i="1"/>
  <c r="H44" i="1"/>
  <c r="H46" i="1"/>
  <c r="H47" i="1"/>
  <c r="H49" i="1"/>
  <c r="H50" i="1"/>
  <c r="H52" i="1"/>
  <c r="H53" i="1"/>
  <c r="H55" i="1"/>
  <c r="H56" i="1"/>
  <c r="H58" i="1"/>
  <c r="H59" i="1"/>
  <c r="H61" i="1"/>
  <c r="H62" i="1"/>
  <c r="H64" i="1"/>
  <c r="H65" i="1"/>
  <c r="H67" i="1"/>
  <c r="H68" i="1"/>
  <c r="H70" i="1"/>
  <c r="H71" i="1"/>
  <c r="H25" i="1"/>
  <c r="H73" i="1" l="1"/>
  <c r="G87" i="1"/>
  <c r="G94" i="1" l="1"/>
</calcChain>
</file>

<file path=xl/sharedStrings.xml><?xml version="1.0" encoding="utf-8"?>
<sst xmlns="http://schemas.openxmlformats.org/spreadsheetml/2006/main" count="139" uniqueCount="82">
  <si>
    <t>Datum</t>
  </si>
  <si>
    <t>Handtekening</t>
  </si>
  <si>
    <t>Naam inschrijver</t>
  </si>
  <si>
    <t>Naam tekenbevoegde</t>
  </si>
  <si>
    <t>Bijlage 6 Calculatieblad Onderhoud Safety &amp; Security Installaties</t>
  </si>
  <si>
    <t>2. Preventief ondehoud</t>
  </si>
  <si>
    <t>School</t>
  </si>
  <si>
    <t>Brandmeldinstallatie</t>
  </si>
  <si>
    <t>Inbraakinstallatie</t>
  </si>
  <si>
    <t>Arbeidskosten</t>
  </si>
  <si>
    <t>A. Omschrijving</t>
  </si>
  <si>
    <t>B. Aantal eenheden (per jaar)</t>
  </si>
  <si>
    <t>Materiaalkosten</t>
  </si>
  <si>
    <t>C. Tarief per eenheid (in € excl. BTW)</t>
  </si>
  <si>
    <t>D. Bruto materiaalkosten per eenheid (in € excl. BTW)</t>
  </si>
  <si>
    <t>E. Korting op bruto adviesprijs %</t>
  </si>
  <si>
    <t>Totaal</t>
  </si>
  <si>
    <t>B. Geschat aantal uren</t>
  </si>
  <si>
    <t>Totaal in euro's exclusief BTW</t>
  </si>
  <si>
    <t>F. Totaalprijs per 5 jaar (in € excl. BTW) (2022 - 2026)</t>
  </si>
  <si>
    <t>G. Totaalprijs per 5 jaar (in euro's excl. btw) (2022 - 2026)</t>
  </si>
  <si>
    <t>Overwerk eerste twee uur na werktijd</t>
  </si>
  <si>
    <t>Overwerk 's avonds/'s nachts en zaterdagen</t>
  </si>
  <si>
    <t>Overwerk zon- en feestdagen</t>
  </si>
  <si>
    <r>
      <t xml:space="preserve">In kolom </t>
    </r>
    <r>
      <rPr>
        <b/>
        <sz val="10"/>
        <rFont val="Arial"/>
        <family val="2"/>
      </rPr>
      <t>E</t>
    </r>
    <r>
      <rPr>
        <sz val="10"/>
        <rFont val="Arial"/>
        <family val="2"/>
      </rPr>
      <t xml:space="preserve"> vult u eenmaal het kortingspercentage in, gelijk aan andere kortingpercentages</t>
    </r>
  </si>
  <si>
    <r>
      <t xml:space="preserve">In kolom </t>
    </r>
    <r>
      <rPr>
        <b/>
        <sz val="10"/>
        <rFont val="Arial"/>
        <family val="2"/>
      </rPr>
      <t>C</t>
    </r>
    <r>
      <rPr>
        <sz val="10"/>
        <rFont val="Arial"/>
        <family val="2"/>
      </rPr>
      <t xml:space="preserve"> vult u het arbeidsloon in voor het geschat aantal uren</t>
    </r>
  </si>
  <si>
    <t>De gele vlakken dienen te worden ingevuld door inschrijver</t>
  </si>
  <si>
    <t>Genoemde aantallen, m2, producten en uren op dit calculatieblad zijn indicatief en betreffen een orde grootte bepaling om tot een prijsvergelijk te komen, hieraan kunnen door de inschrijver geen rechten worden ontleend.</t>
  </si>
  <si>
    <t>Alleen de gele velden invullen</t>
  </si>
  <si>
    <r>
      <t xml:space="preserve">In </t>
    </r>
    <r>
      <rPr>
        <b/>
        <sz val="10"/>
        <rFont val="Arial"/>
        <family val="2"/>
      </rPr>
      <t>kolom C</t>
    </r>
    <r>
      <rPr>
        <sz val="10"/>
        <rFont val="Arial"/>
        <family val="2"/>
      </rPr>
      <t xml:space="preserve"> vult u de arbeidskosten in voor het doen van onderhoud voor één eenheid</t>
    </r>
  </si>
  <si>
    <r>
      <t xml:space="preserve">In </t>
    </r>
    <r>
      <rPr>
        <b/>
        <sz val="10"/>
        <rFont val="Arial"/>
        <family val="2"/>
      </rPr>
      <t>kolom D</t>
    </r>
    <r>
      <rPr>
        <sz val="10"/>
        <rFont val="Arial"/>
        <family val="2"/>
      </rPr>
      <t xml:space="preserve"> vult u alle materiaalkosten in behorende bij periodiek onderhoud voor één eenheidstype </t>
    </r>
  </si>
  <si>
    <r>
      <t xml:space="preserve">In </t>
    </r>
    <r>
      <rPr>
        <b/>
        <sz val="10"/>
        <rFont val="Arial"/>
        <family val="2"/>
      </rPr>
      <t>kolom E</t>
    </r>
    <r>
      <rPr>
        <sz val="10"/>
        <rFont val="Arial"/>
        <family val="2"/>
      </rPr>
      <t xml:space="preserve"> vult u éénmaal het kortingspercentage in, gelijk aan andere kortingpercentages</t>
    </r>
  </si>
  <si>
    <t>B. Geschat aantal stuks, danwel m1</t>
  </si>
  <si>
    <t>Onderhoud Safety &amp; Security installaties, Stichting Meerkring - Aanbestedingsleidraad, PRJ-2109002.01, 18-02-2022</t>
  </si>
  <si>
    <r>
      <t>Commercieel vertrouwelijk</t>
    </r>
    <r>
      <rPr>
        <sz val="11"/>
        <color theme="1"/>
        <rFont val="Verdana"/>
        <family val="2"/>
      </rPr>
      <t xml:space="preserve"> </t>
    </r>
  </si>
  <si>
    <t>In ieder apart deel prijsblad dienen kortingen op de bruto adviesprijs gelijk te zijn.</t>
  </si>
  <si>
    <t>De prijzen dienen gebaseerd te zijn op de technische omschrijving in de bijlage 11 en de daarin genoemde fabrikaten of gelijkwaardig</t>
  </si>
  <si>
    <t>Prijswijzigingen vinden enkel plaats op basis van indexeringen en dienen uiterlijk twee maanden voor het verstrijken van het kalenderjaar te worden aangedragen ter acceptatie op basis van maximaal de CBS consumenten prijs index (CPI), waarbij het prijsniveau van de deze inschrijving staat voor 1 januari 2022, gelijk is aan 100 en pas met ingang  van 1 januari 2024 mag worden geindexeerd.</t>
  </si>
  <si>
    <t>Alle op te geven tarieven zijn all-in, dat wil zeggen er kunnen geen enkele andere kosten zoals administratiekosten, voorrijdtarieven, reiskosten of kosten van eventueel benodigde hulpmaterialen extra in rekening worden gebracht. De reistijd voor het halen van componenten, materialen en/of onderdelen e.d. zijn voor rekening van de opdrachtnemer en mag dus niet fecatureerd worden. Indien er veel gelijke klachten zijn, wordt dit mogelijk na overleg gebundeld danwel wordt het jaarlijks onderhoud vervroegd.</t>
  </si>
  <si>
    <t>De Magneet</t>
  </si>
  <si>
    <t>Vlinderslag</t>
  </si>
  <si>
    <t>Da Vinci</t>
  </si>
  <si>
    <t>t Spectrum</t>
  </si>
  <si>
    <t>Joost van den Vondel</t>
  </si>
  <si>
    <t>De Border</t>
  </si>
  <si>
    <t>De Bieshaar</t>
  </si>
  <si>
    <t>De Achtbaan</t>
  </si>
  <si>
    <t>De Meander</t>
  </si>
  <si>
    <t>De Dubbelster</t>
  </si>
  <si>
    <t>Dr. M. van der Hoeveschool</t>
  </si>
  <si>
    <t>Dr. M. van der Hoeveschool dislocatie</t>
  </si>
  <si>
    <t>De Klimboom</t>
  </si>
  <si>
    <t>Plevier</t>
  </si>
  <si>
    <t>De Kosmos</t>
  </si>
  <si>
    <t>Gedragstolk</t>
  </si>
  <si>
    <t>C. Arbeidsloon per uur in (in € excl. BTW)</t>
  </si>
  <si>
    <t xml:space="preserve"> </t>
  </si>
  <si>
    <t>3. Correctief onderhoud</t>
  </si>
  <si>
    <t>4. Totaal onderhoud</t>
  </si>
  <si>
    <t>Door de weeks van 7:00 - 18:00 uur (standaardtarief)</t>
  </si>
  <si>
    <t>D. Geschatte hoeveelheid in kosten materiaal (kaal)</t>
  </si>
  <si>
    <t>E. Toeslag percentage materiaal</t>
  </si>
  <si>
    <r>
      <t xml:space="preserve">In </t>
    </r>
    <r>
      <rPr>
        <b/>
        <sz val="10"/>
        <rFont val="Arial"/>
        <family val="2"/>
      </rPr>
      <t xml:space="preserve">kolom C </t>
    </r>
    <r>
      <rPr>
        <sz val="10"/>
        <rFont val="Arial"/>
        <family val="2"/>
      </rPr>
      <t>vult u het arbeidsloon per uur in</t>
    </r>
  </si>
  <si>
    <r>
      <t xml:space="preserve">In </t>
    </r>
    <r>
      <rPr>
        <b/>
        <sz val="10"/>
        <rFont val="Arial"/>
        <family val="2"/>
      </rPr>
      <t xml:space="preserve">kolom E </t>
    </r>
    <r>
      <rPr>
        <sz val="10"/>
        <rFont val="Arial"/>
        <family val="2"/>
      </rPr>
      <t xml:space="preserve">vult u toeslagpercentage op materiaal in. </t>
    </r>
  </si>
  <si>
    <r>
      <t xml:space="preserve">De bedragen in </t>
    </r>
    <r>
      <rPr>
        <b/>
        <sz val="10"/>
        <rFont val="Arial"/>
        <family val="2"/>
      </rPr>
      <t>kolom D</t>
    </r>
    <r>
      <rPr>
        <sz val="10"/>
        <rFont val="Arial"/>
        <family val="2"/>
      </rPr>
      <t xml:space="preserve"> zijn fictief.</t>
    </r>
  </si>
  <si>
    <t>C. Tarief per eenheid (in € excl. BTW)*</t>
  </si>
  <si>
    <t>1. Vervangend onderhoud</t>
  </si>
  <si>
    <t>Opstellen PvE brandmeldinstallatie inclusief logboek</t>
  </si>
  <si>
    <t>Vervangen brandmeldinstallatie</t>
  </si>
  <si>
    <t>OPTIONEEL Certificering BMI Installaties</t>
  </si>
  <si>
    <t>Vervangen inbraakinstallatie</t>
  </si>
  <si>
    <t>Opstellen logboek inbraakinstallatie</t>
  </si>
  <si>
    <t xml:space="preserve">Vervangen noodverlichting </t>
  </si>
  <si>
    <r>
      <t xml:space="preserve">In </t>
    </r>
    <r>
      <rPr>
        <b/>
        <sz val="10"/>
        <rFont val="Arial"/>
        <family val="2"/>
      </rPr>
      <t>kolom C</t>
    </r>
    <r>
      <rPr>
        <sz val="10"/>
        <rFont val="Arial"/>
        <family val="2"/>
      </rPr>
      <t xml:space="preserve"> vul je het totaal in per eenheid: (aantal uur * tarief)</t>
    </r>
  </si>
  <si>
    <r>
      <t xml:space="preserve">De in </t>
    </r>
    <r>
      <rPr>
        <b/>
        <sz val="10"/>
        <rFont val="Arial"/>
        <family val="2"/>
      </rPr>
      <t>Kolom B</t>
    </r>
    <r>
      <rPr>
        <sz val="10"/>
        <rFont val="Arial"/>
        <family val="2"/>
      </rPr>
      <t xml:space="preserve"> geschatte aantallen staan in de </t>
    </r>
    <r>
      <rPr>
        <b/>
        <sz val="10"/>
        <rFont val="Arial"/>
        <family val="2"/>
      </rPr>
      <t>assetlijst Bijlage 11</t>
    </r>
    <r>
      <rPr>
        <sz val="10"/>
        <rFont val="Arial"/>
        <family val="2"/>
      </rPr>
      <t xml:space="preserve"> geel gemarkeerd, zodat duidelijk is welke locaties dit betreft.</t>
    </r>
  </si>
  <si>
    <r>
      <t xml:space="preserve">Huidige installaties staan met specificaties weergeven in de </t>
    </r>
    <r>
      <rPr>
        <b/>
        <sz val="10"/>
        <rFont val="Arial"/>
        <family val="2"/>
      </rPr>
      <t>assetlijst Bijlage 11</t>
    </r>
    <r>
      <rPr>
        <sz val="10"/>
        <rFont val="Arial"/>
        <family val="2"/>
      </rPr>
      <t>, bij vervanging van installaties wordt uitgegaan van hetzelfde merk/type dan wel aantoonbaar minimaal vergelijkbaar.</t>
    </r>
  </si>
  <si>
    <t>Bij vervanging noodverlichting uitgaan van bordjes met LED verlichting, van hetzelfde merk/type dan wel aantoonbaar minimaal vergelijkbaar.</t>
  </si>
  <si>
    <t xml:space="preserve">F. Totaalprijs (in euro's excl. btw) eenmalig </t>
  </si>
  <si>
    <t>Totaal kosten in euro's exclusief BTW (1. groot onderhoud, 2. preventief onderhoud, 3. correctief onderhoud)</t>
  </si>
  <si>
    <t>F. Totaalprijs per jaar (in euro's excl. btw)</t>
  </si>
  <si>
    <t>Vervanging accu Noodverlichting vindt 1x per 5 jaar plaats</t>
  </si>
  <si>
    <t>Vervanging accu noodverlichting (1x per 5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</si>
</sst>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1"/>
      <color theme="1"/>
      <name val="Calibri"/>
      <family val="2"/>
      <scheme val="minor"/>
    </font>
    <font>
      <i/>
      <sz val="10"/>
      <color theme="1"/>
      <name val="Calibri"/>
      <family val="2"/>
      <scheme val="minor"/>
    </font>
    <font>
      <sz val="10"/>
      <color rgb="FFFF0000"/>
      <name val="Calibri"/>
      <family val="2"/>
      <scheme val="minor"/>
    </font>
    <font>
      <b/>
      <sz val="10"/>
      <color theme="0"/>
      <name val="Arial"/>
      <family val="2"/>
    </font>
    <font>
      <sz val="8"/>
      <name val="Calibri"/>
      <family val="2"/>
      <scheme val="minor"/>
    </font>
    <font>
      <b/>
      <sz val="10"/>
      <name val="Arial"/>
      <family val="2"/>
    </font>
    <font>
      <sz val="10"/>
      <name val="Arial"/>
      <family val="2"/>
    </font>
    <font>
      <sz val="8"/>
      <color theme="1"/>
      <name val="Arial"/>
      <family val="2"/>
    </font>
    <font>
      <b/>
      <sz val="12"/>
      <color theme="0"/>
      <name val="Arial"/>
      <family val="2"/>
    </font>
    <font>
      <sz val="11"/>
      <name val="Calibri"/>
      <family val="2"/>
      <scheme val="minor"/>
    </font>
    <font>
      <sz val="11"/>
      <color theme="1"/>
      <name val="Verdana"/>
      <family val="2"/>
    </font>
    <font>
      <sz val="8"/>
      <color theme="1"/>
      <name val="Verdana"/>
      <family val="2"/>
    </font>
    <font>
      <sz val="11"/>
      <color rgb="FFFF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s>
  <borders count="28">
    <border>
      <left/>
      <right/>
      <top/>
      <bottom/>
      <diagonal/>
    </border>
    <border>
      <left style="thin">
        <color auto="1"/>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bottom style="thin">
        <color theme="0" tint="-0.14996795556505021"/>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thin">
        <color theme="0" tint="-0.14993743705557422"/>
      </right>
      <top/>
      <bottom style="thin">
        <color theme="0" tint="-0.14993743705557422"/>
      </bottom>
      <diagonal/>
    </border>
    <border>
      <left style="thin">
        <color auto="1"/>
      </left>
      <right/>
      <top style="thin">
        <color theme="0" tint="-0.14996795556505021"/>
      </top>
      <bottom/>
      <diagonal/>
    </border>
    <border>
      <left/>
      <right/>
      <top style="thin">
        <color theme="0" tint="-0.14996795556505021"/>
      </top>
      <bottom/>
      <diagonal/>
    </border>
    <border>
      <left style="thin">
        <color theme="0" tint="-0.14993743705557422"/>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bottom style="thin">
        <color theme="0" tint="-0.14993743705557422"/>
      </bottom>
      <diagonal/>
    </border>
    <border>
      <left/>
      <right style="thin">
        <color theme="0" tint="-0.14993743705557422"/>
      </right>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style="thin">
        <color theme="0" tint="-0.14993743705557422"/>
      </left>
      <right/>
      <top style="thin">
        <color theme="0" tint="-0.14990691854609822"/>
      </top>
      <bottom style="thin">
        <color theme="0" tint="-0.14990691854609822"/>
      </bottom>
      <diagonal/>
    </border>
    <border>
      <left/>
      <right/>
      <top style="thin">
        <color theme="0" tint="-0.14990691854609822"/>
      </top>
      <bottom style="thin">
        <color theme="0" tint="-0.14990691854609822"/>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44" fontId="7" fillId="2" borderId="5" xfId="1" applyFont="1" applyFill="1" applyBorder="1" applyAlignment="1" applyProtection="1">
      <alignment wrapText="1"/>
      <protection locked="0"/>
    </xf>
    <xf numFmtId="9" fontId="7" fillId="2" borderId="5" xfId="2" applyFont="1" applyFill="1" applyBorder="1" applyAlignment="1" applyProtection="1">
      <alignment vertical="top"/>
      <protection locked="0"/>
    </xf>
    <xf numFmtId="44" fontId="7" fillId="2" borderId="2" xfId="1" applyFont="1" applyFill="1" applyBorder="1" applyAlignment="1" applyProtection="1">
      <alignment wrapText="1"/>
      <protection locked="0"/>
    </xf>
    <xf numFmtId="9" fontId="7" fillId="2" borderId="2" xfId="2" applyFont="1" applyFill="1" applyBorder="1" applyAlignment="1" applyProtection="1">
      <alignment vertical="top"/>
      <protection locked="0"/>
    </xf>
    <xf numFmtId="0" fontId="2" fillId="4" borderId="0" xfId="0" applyFont="1" applyFill="1" applyProtection="1"/>
    <xf numFmtId="0" fontId="0" fillId="0" borderId="0" xfId="0" applyProtection="1"/>
    <xf numFmtId="10" fontId="2" fillId="4" borderId="0" xfId="0" applyNumberFormat="1" applyFont="1" applyFill="1" applyProtection="1"/>
    <xf numFmtId="0" fontId="3" fillId="0" borderId="0" xfId="0" applyFont="1" applyProtection="1"/>
    <xf numFmtId="0" fontId="7" fillId="2" borderId="0" xfId="0" applyFont="1" applyFill="1" applyProtection="1"/>
    <xf numFmtId="0" fontId="6" fillId="5" borderId="0" xfId="0" applyFont="1" applyFill="1" applyBorder="1" applyProtection="1"/>
    <xf numFmtId="0" fontId="4" fillId="4" borderId="0" xfId="0" applyFont="1" applyFill="1" applyBorder="1" applyAlignment="1" applyProtection="1">
      <alignment vertical="top"/>
    </xf>
    <xf numFmtId="0" fontId="4" fillId="4" borderId="0" xfId="0" applyFont="1" applyFill="1" applyBorder="1" applyAlignment="1" applyProtection="1">
      <alignment wrapText="1"/>
    </xf>
    <xf numFmtId="0" fontId="4" fillId="3" borderId="4" xfId="0" applyFont="1" applyFill="1" applyBorder="1" applyAlignment="1" applyProtection="1">
      <alignment wrapText="1"/>
    </xf>
    <xf numFmtId="0" fontId="4" fillId="3" borderId="4" xfId="0" applyFont="1" applyFill="1" applyBorder="1" applyAlignment="1" applyProtection="1">
      <alignment vertical="top" wrapText="1"/>
    </xf>
    <xf numFmtId="0" fontId="7" fillId="6" borderId="5" xfId="0" applyFont="1" applyFill="1" applyBorder="1" applyAlignment="1" applyProtection="1">
      <alignment horizontal="center" wrapText="1"/>
    </xf>
    <xf numFmtId="44" fontId="7" fillId="6" borderId="5" xfId="1" quotePrefix="1" applyFont="1" applyFill="1" applyBorder="1" applyAlignment="1" applyProtection="1">
      <alignment vertical="top"/>
    </xf>
    <xf numFmtId="44" fontId="7" fillId="6" borderId="5" xfId="1" applyFont="1" applyFill="1" applyBorder="1" applyAlignment="1" applyProtection="1">
      <alignment vertical="top"/>
    </xf>
    <xf numFmtId="0" fontId="7" fillId="4" borderId="2" xfId="0" applyFont="1" applyFill="1" applyBorder="1" applyAlignment="1" applyProtection="1">
      <alignment horizontal="center" wrapText="1"/>
    </xf>
    <xf numFmtId="0" fontId="7" fillId="6" borderId="3" xfId="0" applyFont="1" applyFill="1" applyBorder="1" applyAlignment="1" applyProtection="1">
      <alignment horizontal="center" wrapText="1"/>
    </xf>
    <xf numFmtId="0" fontId="6" fillId="4" borderId="0" xfId="0" applyFont="1" applyFill="1" applyBorder="1" applyProtection="1"/>
    <xf numFmtId="0" fontId="6" fillId="4" borderId="0" xfId="0" applyFont="1" applyFill="1" applyBorder="1" applyAlignment="1" applyProtection="1">
      <alignment vertical="top"/>
    </xf>
    <xf numFmtId="0" fontId="6" fillId="4" borderId="0" xfId="0" applyFont="1" applyFill="1" applyBorder="1" applyAlignment="1" applyProtection="1">
      <alignment wrapText="1"/>
    </xf>
    <xf numFmtId="0" fontId="10" fillId="0" borderId="0" xfId="0" applyFont="1" applyProtection="1"/>
    <xf numFmtId="0" fontId="7" fillId="4" borderId="0" xfId="0" applyFont="1" applyFill="1" applyBorder="1" applyProtection="1"/>
    <xf numFmtId="0" fontId="4" fillId="5" borderId="0" xfId="0" applyFont="1" applyFill="1" applyBorder="1" applyAlignment="1" applyProtection="1">
      <alignment vertical="top"/>
    </xf>
    <xf numFmtId="0" fontId="4" fillId="5" borderId="0" xfId="0" applyFont="1" applyFill="1" applyBorder="1" applyAlignment="1" applyProtection="1">
      <alignment wrapText="1"/>
    </xf>
    <xf numFmtId="0" fontId="4" fillId="3" borderId="4" xfId="0" applyFont="1" applyFill="1" applyBorder="1" applyAlignment="1" applyProtection="1">
      <alignment vertical="top"/>
    </xf>
    <xf numFmtId="0" fontId="7" fillId="6" borderId="5" xfId="0" applyFont="1" applyFill="1" applyBorder="1" applyProtection="1"/>
    <xf numFmtId="0" fontId="7" fillId="6" borderId="5" xfId="0" applyFont="1" applyFill="1" applyBorder="1" applyAlignment="1" applyProtection="1">
      <alignment vertical="top"/>
    </xf>
    <xf numFmtId="0" fontId="4" fillId="6" borderId="2" xfId="0" applyFont="1" applyFill="1" applyBorder="1" applyProtection="1"/>
    <xf numFmtId="0" fontId="7" fillId="6" borderId="2" xfId="0" applyFont="1" applyFill="1" applyBorder="1" applyAlignment="1" applyProtection="1">
      <alignment vertical="top"/>
    </xf>
    <xf numFmtId="0" fontId="7" fillId="6" borderId="2" xfId="0" applyFont="1" applyFill="1" applyBorder="1" applyAlignment="1" applyProtection="1">
      <alignment horizontal="center" wrapText="1"/>
    </xf>
    <xf numFmtId="0" fontId="4" fillId="6" borderId="3" xfId="0" applyFont="1" applyFill="1" applyBorder="1" applyProtection="1"/>
    <xf numFmtId="0" fontId="7" fillId="6" borderId="3" xfId="0" applyFont="1" applyFill="1" applyBorder="1" applyAlignment="1" applyProtection="1">
      <alignment vertical="top"/>
    </xf>
    <xf numFmtId="0" fontId="7" fillId="4" borderId="5" xfId="0" applyFont="1" applyFill="1" applyBorder="1" applyProtection="1"/>
    <xf numFmtId="0" fontId="7" fillId="4" borderId="5" xfId="0" applyFont="1" applyFill="1" applyBorder="1" applyAlignment="1" applyProtection="1">
      <alignment vertical="top"/>
    </xf>
    <xf numFmtId="0" fontId="7" fillId="4" borderId="5" xfId="0" applyFont="1" applyFill="1" applyBorder="1" applyAlignment="1" applyProtection="1">
      <alignment horizontal="center" wrapText="1"/>
    </xf>
    <xf numFmtId="44" fontId="7" fillId="4" borderId="5" xfId="1" quotePrefix="1" applyFont="1" applyFill="1" applyBorder="1" applyAlignment="1" applyProtection="1">
      <alignment vertical="top"/>
    </xf>
    <xf numFmtId="44" fontId="7" fillId="4" borderId="5" xfId="1" applyFont="1" applyFill="1" applyBorder="1" applyAlignment="1" applyProtection="1">
      <alignment vertical="top"/>
    </xf>
    <xf numFmtId="0" fontId="4" fillId="4" borderId="2" xfId="0" applyFont="1" applyFill="1" applyBorder="1" applyProtection="1"/>
    <xf numFmtId="0" fontId="7" fillId="4" borderId="2" xfId="0" applyFont="1" applyFill="1" applyBorder="1" applyAlignment="1" applyProtection="1">
      <alignment vertical="top"/>
    </xf>
    <xf numFmtId="0" fontId="4" fillId="4" borderId="3" xfId="0" applyFont="1" applyFill="1" applyBorder="1" applyProtection="1"/>
    <xf numFmtId="0" fontId="7" fillId="4" borderId="3" xfId="0" applyFont="1" applyFill="1" applyBorder="1" applyAlignment="1" applyProtection="1">
      <alignment vertical="top"/>
    </xf>
    <xf numFmtId="0" fontId="7" fillId="4" borderId="3" xfId="0" applyFont="1" applyFill="1" applyBorder="1" applyAlignment="1" applyProtection="1">
      <alignment horizontal="center" wrapText="1"/>
    </xf>
    <xf numFmtId="44" fontId="4" fillId="3" borderId="3" xfId="0" applyNumberFormat="1" applyFont="1" applyFill="1" applyBorder="1" applyAlignment="1" applyProtection="1">
      <alignment vertical="top"/>
    </xf>
    <xf numFmtId="0" fontId="4" fillId="3" borderId="0" xfId="0" applyFont="1" applyFill="1" applyBorder="1" applyProtection="1"/>
    <xf numFmtId="0" fontId="4" fillId="3" borderId="0" xfId="0" applyFont="1" applyFill="1" applyBorder="1" applyAlignment="1" applyProtection="1">
      <alignment vertical="top"/>
    </xf>
    <xf numFmtId="0" fontId="4" fillId="3" borderId="18" xfId="0" applyFont="1" applyFill="1" applyBorder="1" applyAlignment="1" applyProtection="1">
      <alignment vertical="top"/>
    </xf>
    <xf numFmtId="0" fontId="4" fillId="3" borderId="18" xfId="0" applyFont="1" applyFill="1" applyBorder="1" applyAlignment="1" applyProtection="1">
      <alignment vertical="top" wrapText="1"/>
    </xf>
    <xf numFmtId="44" fontId="7" fillId="6" borderId="22" xfId="1" applyFont="1" applyFill="1" applyBorder="1" applyAlignment="1" applyProtection="1">
      <alignment vertical="top"/>
    </xf>
    <xf numFmtId="0" fontId="7" fillId="4" borderId="2" xfId="0" applyFont="1" applyFill="1" applyBorder="1" applyProtection="1"/>
    <xf numFmtId="0" fontId="4" fillId="4" borderId="2" xfId="0" applyFont="1" applyFill="1" applyBorder="1" applyAlignment="1" applyProtection="1">
      <alignment vertical="top"/>
    </xf>
    <xf numFmtId="44" fontId="7" fillId="4" borderId="22" xfId="1" applyFont="1" applyFill="1" applyBorder="1" applyAlignment="1" applyProtection="1">
      <alignment vertical="top"/>
    </xf>
    <xf numFmtId="0" fontId="4" fillId="3" borderId="8" xfId="0" applyFont="1" applyFill="1" applyBorder="1" applyAlignment="1" applyProtection="1">
      <alignment wrapText="1"/>
    </xf>
    <xf numFmtId="0" fontId="4" fillId="3" borderId="9" xfId="0" applyFont="1" applyFill="1" applyBorder="1" applyAlignment="1" applyProtection="1">
      <alignment wrapText="1"/>
    </xf>
    <xf numFmtId="44" fontId="4" fillId="3" borderId="9" xfId="0" applyNumberFormat="1" applyFont="1" applyFill="1" applyBorder="1" applyAlignment="1" applyProtection="1">
      <alignment wrapText="1"/>
    </xf>
    <xf numFmtId="0" fontId="4" fillId="4" borderId="1" xfId="0" applyFont="1" applyFill="1" applyBorder="1" applyAlignment="1" applyProtection="1">
      <alignment horizontal="left"/>
    </xf>
    <xf numFmtId="0" fontId="4" fillId="4" borderId="0" xfId="0" applyFont="1" applyFill="1" applyAlignment="1" applyProtection="1">
      <alignment horizontal="left"/>
    </xf>
    <xf numFmtId="0" fontId="7" fillId="4" borderId="1" xfId="0" applyFont="1" applyFill="1" applyBorder="1" applyAlignment="1" applyProtection="1">
      <alignment horizontal="left"/>
    </xf>
    <xf numFmtId="0" fontId="6" fillId="4" borderId="1" xfId="0" applyFont="1" applyFill="1" applyBorder="1" applyAlignment="1" applyProtection="1">
      <alignment horizontal="left"/>
    </xf>
    <xf numFmtId="0" fontId="7" fillId="4" borderId="0" xfId="0" applyFont="1" applyFill="1" applyBorder="1" applyAlignment="1" applyProtection="1">
      <alignment horizontal="left"/>
    </xf>
    <xf numFmtId="0" fontId="4" fillId="4" borderId="0" xfId="0" applyFont="1" applyFill="1" applyBorder="1" applyAlignment="1" applyProtection="1">
      <alignment horizontal="left"/>
    </xf>
    <xf numFmtId="0" fontId="2" fillId="0" borderId="0" xfId="0" applyFont="1" applyBorder="1" applyProtection="1"/>
    <xf numFmtId="0" fontId="2" fillId="4" borderId="0" xfId="0" applyFont="1" applyFill="1" applyBorder="1" applyProtection="1"/>
    <xf numFmtId="0" fontId="7" fillId="4" borderId="0" xfId="0" applyFont="1" applyFill="1" applyBorder="1" applyAlignment="1" applyProtection="1">
      <alignment horizontal="left" wrapText="1"/>
    </xf>
    <xf numFmtId="0" fontId="4" fillId="3" borderId="7" xfId="0" applyFont="1" applyFill="1" applyBorder="1" applyAlignment="1" applyProtection="1">
      <alignment wrapText="1"/>
    </xf>
    <xf numFmtId="0" fontId="8" fillId="4" borderId="0" xfId="0" applyFont="1" applyFill="1" applyAlignment="1" applyProtection="1">
      <alignment vertical="center"/>
    </xf>
    <xf numFmtId="0" fontId="0" fillId="0" borderId="0" xfId="0" applyFill="1" applyProtection="1"/>
    <xf numFmtId="0" fontId="12" fillId="0" borderId="0" xfId="0" applyFont="1" applyAlignment="1" applyProtection="1">
      <alignment horizontal="left" vertical="center" indent="15"/>
    </xf>
    <xf numFmtId="0" fontId="2" fillId="0" borderId="0" xfId="0" applyFont="1" applyProtection="1"/>
    <xf numFmtId="0" fontId="0" fillId="0" borderId="0" xfId="0" applyAlignment="1" applyProtection="1">
      <alignment vertical="center"/>
    </xf>
    <xf numFmtId="9" fontId="7" fillId="2" borderId="25" xfId="2" applyFont="1" applyFill="1" applyBorder="1" applyAlignment="1" applyProtection="1">
      <alignment vertical="top"/>
      <protection locked="0"/>
    </xf>
    <xf numFmtId="9" fontId="7" fillId="2" borderId="26" xfId="2" applyFont="1" applyFill="1" applyBorder="1" applyAlignment="1" applyProtection="1">
      <alignment vertical="top"/>
      <protection locked="0"/>
    </xf>
    <xf numFmtId="9" fontId="7" fillId="2" borderId="27" xfId="2" applyFont="1" applyFill="1" applyBorder="1" applyAlignment="1" applyProtection="1">
      <alignment vertical="top"/>
      <protection locked="0"/>
    </xf>
    <xf numFmtId="9" fontId="7" fillId="2" borderId="3" xfId="2" applyFont="1" applyFill="1" applyBorder="1" applyAlignment="1" applyProtection="1">
      <alignment vertical="top"/>
      <protection locked="0"/>
    </xf>
    <xf numFmtId="0" fontId="7" fillId="6" borderId="5" xfId="0" applyFont="1" applyFill="1" applyBorder="1" applyAlignment="1" applyProtection="1">
      <alignment horizontal="center" vertical="top"/>
      <protection locked="0"/>
    </xf>
    <xf numFmtId="0" fontId="7" fillId="4" borderId="2" xfId="0" applyFont="1" applyFill="1" applyBorder="1" applyAlignment="1" applyProtection="1">
      <alignment horizontal="center" vertical="top"/>
      <protection locked="0"/>
    </xf>
    <xf numFmtId="0" fontId="7" fillId="6" borderId="5" xfId="0" applyFont="1" applyFill="1" applyBorder="1" applyAlignment="1" applyProtection="1">
      <alignment horizontal="center" vertical="top"/>
    </xf>
    <xf numFmtId="0" fontId="7" fillId="4" borderId="2" xfId="0" applyFont="1" applyFill="1" applyBorder="1" applyAlignment="1" applyProtection="1">
      <alignment horizontal="center" vertical="top"/>
    </xf>
    <xf numFmtId="44" fontId="4" fillId="4" borderId="0" xfId="0" applyNumberFormat="1" applyFont="1" applyFill="1" applyBorder="1" applyAlignment="1" applyProtection="1">
      <alignment wrapText="1"/>
    </xf>
    <xf numFmtId="0" fontId="7" fillId="4" borderId="1" xfId="0" applyFont="1" applyFill="1" applyBorder="1" applyAlignment="1" applyProtection="1">
      <alignment wrapText="1"/>
    </xf>
    <xf numFmtId="44" fontId="7" fillId="6" borderId="5" xfId="1" applyFont="1" applyFill="1" applyBorder="1" applyAlignment="1" applyProtection="1">
      <alignment horizontal="center" vertical="top"/>
    </xf>
    <xf numFmtId="44" fontId="7" fillId="4" borderId="2" xfId="1" applyFont="1" applyFill="1" applyBorder="1" applyAlignment="1" applyProtection="1">
      <alignment horizontal="center" vertical="top"/>
    </xf>
    <xf numFmtId="0" fontId="13" fillId="0" borderId="0" xfId="0" applyFont="1" applyProtection="1"/>
    <xf numFmtId="0" fontId="7" fillId="4" borderId="0" xfId="0" applyFont="1" applyFill="1"/>
    <xf numFmtId="0" fontId="6" fillId="4" borderId="0" xfId="0" applyFont="1" applyFill="1" applyAlignment="1">
      <alignment vertical="top"/>
    </xf>
    <xf numFmtId="0" fontId="6" fillId="4" borderId="0" xfId="0" applyFont="1" applyFill="1" applyAlignment="1">
      <alignment wrapText="1"/>
    </xf>
    <xf numFmtId="0" fontId="10" fillId="0" borderId="0" xfId="0" applyFont="1"/>
    <xf numFmtId="0" fontId="4" fillId="3" borderId="4" xfId="0" applyFont="1" applyFill="1" applyBorder="1" applyAlignment="1">
      <alignment vertical="top"/>
    </xf>
    <xf numFmtId="0" fontId="4" fillId="3" borderId="4" xfId="0" applyFont="1" applyFill="1" applyBorder="1" applyAlignment="1">
      <alignment vertical="top" wrapText="1"/>
    </xf>
    <xf numFmtId="0" fontId="4" fillId="3" borderId="20" xfId="0" applyFont="1" applyFill="1" applyBorder="1" applyAlignment="1" applyProtection="1">
      <alignment vertical="top"/>
    </xf>
    <xf numFmtId="0" fontId="4" fillId="3" borderId="9" xfId="0" applyFont="1" applyFill="1" applyBorder="1" applyAlignment="1" applyProtection="1">
      <alignment vertical="top"/>
    </xf>
    <xf numFmtId="44" fontId="4" fillId="3" borderId="21" xfId="0" applyNumberFormat="1" applyFont="1" applyFill="1" applyBorder="1" applyAlignment="1" applyProtection="1">
      <alignment vertical="top"/>
    </xf>
    <xf numFmtId="0" fontId="4" fillId="3" borderId="8" xfId="0" applyFont="1" applyFill="1" applyBorder="1" applyAlignment="1" applyProtection="1">
      <alignment horizontal="left" vertical="top" wrapText="1"/>
    </xf>
    <xf numFmtId="0" fontId="4" fillId="3" borderId="9" xfId="0" applyFont="1" applyFill="1" applyBorder="1" applyAlignment="1" applyProtection="1">
      <alignment horizontal="left" vertical="top" wrapText="1"/>
    </xf>
    <xf numFmtId="0" fontId="6" fillId="2" borderId="23" xfId="0" applyFont="1" applyFill="1" applyBorder="1" applyAlignment="1" applyProtection="1">
      <alignment horizontal="center" wrapText="1"/>
      <protection locked="0"/>
    </xf>
    <xf numFmtId="0" fontId="6" fillId="2" borderId="24" xfId="0" applyFont="1" applyFill="1" applyBorder="1" applyAlignment="1" applyProtection="1">
      <alignment horizontal="center" wrapText="1"/>
      <protection locked="0"/>
    </xf>
    <xf numFmtId="0" fontId="6" fillId="2" borderId="23" xfId="0" applyFont="1" applyFill="1" applyBorder="1" applyAlignment="1" applyProtection="1">
      <alignment horizontal="center" vertical="top" wrapText="1"/>
      <protection locked="0"/>
    </xf>
    <xf numFmtId="0" fontId="6" fillId="2" borderId="24" xfId="0" applyFont="1" applyFill="1" applyBorder="1" applyAlignment="1" applyProtection="1">
      <alignment horizontal="center" vertical="top" wrapText="1"/>
      <protection locked="0"/>
    </xf>
    <xf numFmtId="0" fontId="6" fillId="2" borderId="23" xfId="0" applyFont="1" applyFill="1" applyBorder="1" applyAlignment="1" applyProtection="1">
      <alignment horizontal="left" wrapText="1"/>
      <protection locked="0"/>
    </xf>
    <xf numFmtId="0" fontId="6" fillId="2" borderId="24" xfId="0" applyFont="1" applyFill="1" applyBorder="1" applyAlignment="1" applyProtection="1">
      <alignment horizontal="left" wrapText="1"/>
      <protection locked="0"/>
    </xf>
    <xf numFmtId="0" fontId="7" fillId="4" borderId="0" xfId="0" applyFont="1" applyFill="1" applyBorder="1" applyAlignment="1" applyProtection="1">
      <alignment horizontal="left" wrapText="1"/>
    </xf>
    <xf numFmtId="0" fontId="9" fillId="3" borderId="0" xfId="0" applyFont="1" applyFill="1" applyAlignment="1" applyProtection="1">
      <alignment horizontal="center" vertical="center"/>
    </xf>
    <xf numFmtId="0" fontId="4" fillId="3" borderId="18" xfId="0" applyFont="1" applyFill="1" applyBorder="1" applyAlignment="1" applyProtection="1">
      <alignment horizontal="center" vertical="top"/>
    </xf>
    <xf numFmtId="0" fontId="4" fillId="3" borderId="19" xfId="0" applyFont="1" applyFill="1" applyBorder="1" applyAlignment="1" applyProtection="1">
      <alignment horizontal="center" vertical="top"/>
    </xf>
    <xf numFmtId="0" fontId="4" fillId="3" borderId="6" xfId="0" applyFont="1" applyFill="1" applyBorder="1" applyAlignment="1" applyProtection="1">
      <alignment horizontal="left" vertical="top"/>
    </xf>
    <xf numFmtId="0" fontId="4" fillId="3" borderId="7" xfId="0" applyFont="1" applyFill="1" applyBorder="1" applyAlignment="1" applyProtection="1">
      <alignment horizontal="left" vertical="top"/>
    </xf>
    <xf numFmtId="0" fontId="7" fillId="4" borderId="16" xfId="0" applyFont="1" applyFill="1" applyBorder="1" applyAlignment="1">
      <alignment horizontal="left"/>
    </xf>
    <xf numFmtId="0" fontId="7" fillId="4" borderId="17" xfId="0" applyFont="1" applyFill="1" applyBorder="1" applyAlignment="1">
      <alignment horizontal="left"/>
    </xf>
    <xf numFmtId="0" fontId="7" fillId="6" borderId="16" xfId="0" applyFont="1" applyFill="1" applyBorder="1" applyAlignment="1">
      <alignment horizontal="left"/>
    </xf>
    <xf numFmtId="0" fontId="7" fillId="6" borderId="17" xfId="0" applyFont="1" applyFill="1" applyBorder="1" applyAlignment="1">
      <alignment horizontal="left"/>
    </xf>
    <xf numFmtId="0" fontId="4" fillId="3" borderId="4" xfId="0" applyFont="1" applyFill="1" applyBorder="1" applyAlignment="1" applyProtection="1">
      <alignment horizontal="center" wrapText="1"/>
    </xf>
    <xf numFmtId="0" fontId="4" fillId="3" borderId="4" xfId="0" applyFont="1" applyFill="1" applyBorder="1" applyAlignment="1" applyProtection="1">
      <alignment horizontal="center" vertical="top"/>
    </xf>
    <xf numFmtId="0" fontId="4" fillId="3" borderId="18" xfId="0" applyFont="1" applyFill="1" applyBorder="1" applyAlignment="1" applyProtection="1">
      <alignment horizontal="center" wrapText="1"/>
    </xf>
    <xf numFmtId="0" fontId="4" fillId="3" borderId="19" xfId="0" applyFont="1" applyFill="1" applyBorder="1" applyAlignment="1" applyProtection="1">
      <alignment horizontal="center" wrapText="1"/>
    </xf>
    <xf numFmtId="0" fontId="4" fillId="3" borderId="20" xfId="0" applyFont="1" applyFill="1" applyBorder="1" applyAlignment="1" applyProtection="1">
      <alignment horizontal="left" vertical="top"/>
    </xf>
    <xf numFmtId="0" fontId="4" fillId="3" borderId="9" xfId="0" applyFont="1" applyFill="1" applyBorder="1" applyAlignment="1" applyProtection="1">
      <alignment horizontal="left" vertical="top"/>
    </xf>
    <xf numFmtId="0" fontId="4" fillId="3" borderId="21" xfId="0" applyFont="1" applyFill="1" applyBorder="1" applyAlignment="1" applyProtection="1">
      <alignment horizontal="left" vertical="top"/>
    </xf>
    <xf numFmtId="0" fontId="4" fillId="3" borderId="10" xfId="0" applyFont="1" applyFill="1" applyBorder="1" applyAlignment="1" applyProtection="1">
      <alignment horizontal="left" vertical="top"/>
    </xf>
    <xf numFmtId="0" fontId="4" fillId="3" borderId="11" xfId="0" applyFont="1" applyFill="1" applyBorder="1" applyAlignment="1" applyProtection="1">
      <alignment horizontal="left" vertical="top"/>
    </xf>
    <xf numFmtId="0" fontId="4" fillId="3" borderId="12" xfId="0" applyFont="1" applyFill="1" applyBorder="1" applyAlignment="1" applyProtection="1">
      <alignment horizontal="left" vertical="top"/>
    </xf>
    <xf numFmtId="0" fontId="4" fillId="3" borderId="13" xfId="0" applyFont="1" applyFill="1" applyBorder="1" applyAlignment="1" applyProtection="1">
      <alignment horizontal="left" vertical="top"/>
    </xf>
    <xf numFmtId="0" fontId="7" fillId="6" borderId="14" xfId="0" applyFont="1" applyFill="1" applyBorder="1" applyAlignment="1">
      <alignment horizontal="left"/>
    </xf>
    <xf numFmtId="0" fontId="7" fillId="6" borderId="15" xfId="0" applyFont="1" applyFill="1" applyBorder="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1419814</xdr:colOff>
      <xdr:row>0</xdr:row>
      <xdr:rowOff>0</xdr:rowOff>
    </xdr:from>
    <xdr:to>
      <xdr:col>7</xdr:col>
      <xdr:colOff>1788159</xdr:colOff>
      <xdr:row>4</xdr:row>
      <xdr:rowOff>96578</xdr:rowOff>
    </xdr:to>
    <xdr:pic>
      <xdr:nvPicPr>
        <xdr:cNvPr id="2" name="Afbeelding 1" descr="Afbeelding met tekst&#10;&#10;Automatisch gegenereerde beschrijving">
          <a:extLst>
            <a:ext uri="{FF2B5EF4-FFF2-40B4-BE49-F238E27FC236}">
              <a16:creationId xmlns:a16="http://schemas.microsoft.com/office/drawing/2014/main" id="{EC327853-31EF-439D-9D50-90A4CFE72841}"/>
            </a:ext>
          </a:extLst>
        </xdr:cNvPr>
        <xdr:cNvPicPr>
          <a:picLocks noChangeAspect="1"/>
        </xdr:cNvPicPr>
      </xdr:nvPicPr>
      <xdr:blipFill>
        <a:blip xmlns:r="http://schemas.openxmlformats.org/officeDocument/2006/relationships" r:embed="rId1"/>
        <a:stretch>
          <a:fillRect/>
        </a:stretch>
      </xdr:blipFill>
      <xdr:spPr>
        <a:xfrm>
          <a:off x="14213794" y="0"/>
          <a:ext cx="2170475" cy="814763"/>
        </a:xfrm>
        <a:prstGeom prst="rect">
          <a:avLst/>
        </a:prstGeom>
      </xdr:spPr>
    </xdr:pic>
    <xdr:clientData/>
  </xdr:twoCellAnchor>
  <xdr:twoCellAnchor>
    <xdr:from>
      <xdr:col>1</xdr:col>
      <xdr:colOff>1958340</xdr:colOff>
      <xdr:row>174</xdr:row>
      <xdr:rowOff>53340</xdr:rowOff>
    </xdr:from>
    <xdr:to>
      <xdr:col>2</xdr:col>
      <xdr:colOff>153670</xdr:colOff>
      <xdr:row>175</xdr:row>
      <xdr:rowOff>22225</xdr:rowOff>
    </xdr:to>
    <xdr:sp macro="" textlink="">
      <xdr:nvSpPr>
        <xdr:cNvPr id="3" name="Text Box 1">
          <a:extLst>
            <a:ext uri="{FF2B5EF4-FFF2-40B4-BE49-F238E27FC236}">
              <a16:creationId xmlns:a16="http://schemas.microsoft.com/office/drawing/2014/main" id="{6DE32FCA-B1E0-4C5C-BE08-EE3BEC2192A8}"/>
            </a:ext>
          </a:extLst>
        </xdr:cNvPr>
        <xdr:cNvSpPr txBox="1">
          <a:spLocks noChangeArrowheads="1"/>
        </xdr:cNvSpPr>
      </xdr:nvSpPr>
      <xdr:spPr bwMode="auto">
        <a:xfrm>
          <a:off x="6501765" y="32171640"/>
          <a:ext cx="186055" cy="149860"/>
        </a:xfrm>
        <a:prstGeom prst="rect">
          <a:avLst/>
        </a:prstGeom>
        <a:noFill/>
        <a:ln>
          <a:noFill/>
        </a:ln>
      </xdr:spPr>
      <xdr:txBody>
        <a:bodyPr rot="0" vert="horz" wrap="square" lIns="0" tIns="0" rIns="0" bIns="0" anchor="t" anchorCtr="0" upright="1">
          <a:noAutofit/>
        </a:bodyPr>
        <a:lstStyle/>
        <a:p>
          <a:pPr marL="25400">
            <a:spcBef>
              <a:spcPts val="105"/>
            </a:spcBef>
            <a:spcAft>
              <a:spcPts val="0"/>
            </a:spcAft>
          </a:pPr>
          <a:r>
            <a:rPr lang="nl-NL" sz="800">
              <a:effectLst/>
              <a:latin typeface="Verdana" panose="020B0604030504040204" pitchFamily="34" charset="0"/>
              <a:ea typeface="Verdana" panose="020B0604030504040204" pitchFamily="34" charset="0"/>
              <a:cs typeface="Verdana" panose="020B0604030504040204" pitchFamily="34" charset="0"/>
            </a:rPr>
            <a:t>13</a:t>
          </a:r>
          <a:endParaRPr lang="en-NL" sz="8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5E2DB-126D-471E-BC55-4F809FCFEBE7}">
  <dimension ref="A1:Y121"/>
  <sheetViews>
    <sheetView tabSelected="1" workbookViewId="0">
      <selection activeCell="G15" sqref="G15"/>
    </sheetView>
  </sheetViews>
  <sheetFormatPr defaultRowHeight="14.4" x14ac:dyDescent="0.3"/>
  <cols>
    <col min="1" max="1" width="66.21875" style="8" customWidth="1"/>
    <col min="2" max="2" width="39.88671875" style="70" customWidth="1"/>
    <col min="3" max="3" width="18.6640625" style="70" customWidth="1"/>
    <col min="4" max="4" width="20" style="70" bestFit="1" customWidth="1"/>
    <col min="5" max="5" width="26.6640625" style="70" bestFit="1" customWidth="1"/>
    <col min="6" max="6" width="24.109375" style="70" bestFit="1" customWidth="1"/>
    <col min="7" max="7" width="26.33203125" style="70" bestFit="1" customWidth="1"/>
    <col min="8" max="8" width="32.88671875" style="70" customWidth="1"/>
    <col min="9" max="16384" width="8.88671875" style="6"/>
  </cols>
  <sheetData>
    <row r="1" spans="1:8" x14ac:dyDescent="0.3">
      <c r="A1" s="103" t="s">
        <v>4</v>
      </c>
      <c r="B1" s="103"/>
      <c r="C1" s="5"/>
      <c r="D1" s="5"/>
      <c r="E1" s="5"/>
      <c r="F1" s="5"/>
      <c r="G1" s="5"/>
      <c r="H1" s="5"/>
    </row>
    <row r="2" spans="1:8" x14ac:dyDescent="0.3">
      <c r="A2" s="103"/>
      <c r="B2" s="103"/>
      <c r="C2" s="5"/>
      <c r="D2" s="5"/>
      <c r="E2" s="5"/>
      <c r="F2" s="7"/>
      <c r="G2" s="5"/>
      <c r="H2" s="5"/>
    </row>
    <row r="3" spans="1:8" x14ac:dyDescent="0.3">
      <c r="A3" s="103"/>
      <c r="B3" s="103"/>
      <c r="C3" s="5"/>
      <c r="D3" s="5"/>
      <c r="E3" s="5"/>
      <c r="F3" s="5"/>
      <c r="G3" s="5"/>
      <c r="H3" s="5"/>
    </row>
    <row r="4" spans="1:8" x14ac:dyDescent="0.3">
      <c r="B4" s="5"/>
      <c r="C4" s="5"/>
      <c r="D4" s="5"/>
      <c r="E4" s="5"/>
      <c r="F4" s="5"/>
      <c r="G4" s="5"/>
      <c r="H4" s="5"/>
    </row>
    <row r="5" spans="1:8" x14ac:dyDescent="0.3">
      <c r="A5" s="9" t="s">
        <v>28</v>
      </c>
      <c r="B5" s="5"/>
      <c r="C5" s="5"/>
      <c r="D5" s="5"/>
      <c r="E5" s="5"/>
      <c r="F5" s="5"/>
      <c r="G5" s="5"/>
      <c r="H5" s="5"/>
    </row>
    <row r="6" spans="1:8" x14ac:dyDescent="0.3">
      <c r="A6" s="10" t="s">
        <v>66</v>
      </c>
      <c r="B6" s="11"/>
      <c r="C6" s="12"/>
      <c r="D6" s="12"/>
      <c r="E6" s="11"/>
      <c r="F6" s="11"/>
      <c r="G6" s="11"/>
      <c r="H6" s="11"/>
    </row>
    <row r="7" spans="1:8" x14ac:dyDescent="0.3">
      <c r="A7" s="119" t="s">
        <v>10</v>
      </c>
      <c r="B7" s="120"/>
      <c r="C7" s="112" t="s">
        <v>9</v>
      </c>
      <c r="D7" s="112"/>
      <c r="E7" s="113" t="s">
        <v>12</v>
      </c>
      <c r="F7" s="113"/>
      <c r="G7" s="89" t="s">
        <v>16</v>
      </c>
      <c r="H7" s="6"/>
    </row>
    <row r="8" spans="1:8" ht="27" x14ac:dyDescent="0.3">
      <c r="A8" s="121"/>
      <c r="B8" s="122"/>
      <c r="C8" s="13" t="s">
        <v>32</v>
      </c>
      <c r="D8" s="13" t="s">
        <v>65</v>
      </c>
      <c r="E8" s="14" t="s">
        <v>14</v>
      </c>
      <c r="F8" s="14" t="s">
        <v>15</v>
      </c>
      <c r="G8" s="90" t="s">
        <v>77</v>
      </c>
      <c r="H8" s="21"/>
    </row>
    <row r="9" spans="1:8" s="84" customFormat="1" ht="18" customHeight="1" x14ac:dyDescent="0.3">
      <c r="A9" s="123" t="s">
        <v>67</v>
      </c>
      <c r="B9" s="124"/>
      <c r="C9" s="15">
        <v>2</v>
      </c>
      <c r="D9" s="1">
        <v>0</v>
      </c>
      <c r="E9" s="1">
        <v>0</v>
      </c>
      <c r="F9" s="75">
        <v>0</v>
      </c>
      <c r="G9" s="16">
        <f t="shared" ref="G9:G10" si="0">SUM(((C9*D9)+(C9*E9)*(1-F9)))</f>
        <v>0</v>
      </c>
      <c r="H9" s="86"/>
    </row>
    <row r="10" spans="1:8" ht="18" customHeight="1" x14ac:dyDescent="0.3">
      <c r="A10" s="108" t="s">
        <v>68</v>
      </c>
      <c r="B10" s="109"/>
      <c r="C10" s="18">
        <v>2</v>
      </c>
      <c r="D10" s="1">
        <v>0</v>
      </c>
      <c r="E10" s="1">
        <v>0</v>
      </c>
      <c r="F10" s="4">
        <v>0</v>
      </c>
      <c r="G10" s="38">
        <f t="shared" si="0"/>
        <v>0</v>
      </c>
      <c r="H10" s="86"/>
    </row>
    <row r="11" spans="1:8" ht="18" customHeight="1" x14ac:dyDescent="0.3">
      <c r="A11" s="110" t="s">
        <v>69</v>
      </c>
      <c r="B11" s="111"/>
      <c r="C11" s="19">
        <v>16</v>
      </c>
      <c r="D11" s="1">
        <v>0</v>
      </c>
      <c r="E11" s="1">
        <v>0</v>
      </c>
      <c r="F11" s="4">
        <v>0</v>
      </c>
      <c r="G11" s="16">
        <f>SUM(((C11*D11)+(C11*E11)*(1-F11)))</f>
        <v>0</v>
      </c>
      <c r="H11" s="86"/>
    </row>
    <row r="12" spans="1:8" ht="18" customHeight="1" x14ac:dyDescent="0.3">
      <c r="A12" s="108" t="s">
        <v>70</v>
      </c>
      <c r="B12" s="109"/>
      <c r="C12" s="44">
        <v>5</v>
      </c>
      <c r="D12" s="1">
        <v>0</v>
      </c>
      <c r="E12" s="1">
        <v>0</v>
      </c>
      <c r="F12" s="75">
        <v>0</v>
      </c>
      <c r="G12" s="38">
        <f t="shared" ref="G12:G14" si="1">SUM(((C12*D12)+(C12*E12)*(1-F12)))</f>
        <v>0</v>
      </c>
      <c r="H12" s="21"/>
    </row>
    <row r="13" spans="1:8" ht="18" customHeight="1" x14ac:dyDescent="0.3">
      <c r="A13" s="110" t="s">
        <v>71</v>
      </c>
      <c r="B13" s="111"/>
      <c r="C13" s="19">
        <v>5</v>
      </c>
      <c r="D13" s="1">
        <v>0</v>
      </c>
      <c r="E13" s="1">
        <v>0</v>
      </c>
      <c r="F13" s="75">
        <v>0</v>
      </c>
      <c r="G13" s="16">
        <f>SUM(((C13*D13)+(C13*E13)*(1-F13)))</f>
        <v>0</v>
      </c>
      <c r="H13" s="86"/>
    </row>
    <row r="14" spans="1:8" ht="18" customHeight="1" x14ac:dyDescent="0.3">
      <c r="A14" s="108" t="s">
        <v>72</v>
      </c>
      <c r="B14" s="109"/>
      <c r="C14" s="44">
        <v>186</v>
      </c>
      <c r="D14" s="1">
        <v>0</v>
      </c>
      <c r="E14" s="1">
        <v>0</v>
      </c>
      <c r="F14" s="4">
        <v>0</v>
      </c>
      <c r="G14" s="38">
        <f t="shared" si="1"/>
        <v>0</v>
      </c>
      <c r="H14" s="86"/>
    </row>
    <row r="15" spans="1:8" ht="18" customHeight="1" x14ac:dyDescent="0.3">
      <c r="A15" s="91" t="s">
        <v>18</v>
      </c>
      <c r="B15" s="92"/>
      <c r="C15" s="92"/>
      <c r="D15" s="92"/>
      <c r="E15" s="92"/>
      <c r="F15" s="92"/>
      <c r="G15" s="93">
        <f>SUM(G9:G14)</f>
        <v>0</v>
      </c>
      <c r="H15" s="86"/>
    </row>
    <row r="16" spans="1:8" s="23" customFormat="1" ht="18" customHeight="1" x14ac:dyDescent="0.3">
      <c r="A16" s="24"/>
      <c r="B16" s="21"/>
      <c r="C16" s="22"/>
      <c r="D16" s="22"/>
      <c r="E16" s="21"/>
      <c r="F16" s="21"/>
      <c r="G16" s="21"/>
      <c r="H16" s="21"/>
    </row>
    <row r="17" spans="1:8" s="88" customFormat="1" ht="18" customHeight="1" x14ac:dyDescent="0.3">
      <c r="A17" s="85" t="s">
        <v>73</v>
      </c>
      <c r="B17" s="86"/>
      <c r="C17" s="87"/>
      <c r="D17" s="87"/>
      <c r="E17" s="86"/>
      <c r="F17" s="86"/>
      <c r="G17" s="86"/>
      <c r="H17" s="86"/>
    </row>
    <row r="18" spans="1:8" s="88" customFormat="1" ht="18" customHeight="1" x14ac:dyDescent="0.3">
      <c r="A18" s="85" t="s">
        <v>74</v>
      </c>
      <c r="B18" s="86"/>
      <c r="C18" s="87"/>
      <c r="D18" s="87"/>
      <c r="E18" s="86"/>
      <c r="F18" s="86"/>
      <c r="G18" s="86"/>
      <c r="H18" s="86"/>
    </row>
    <row r="19" spans="1:8" s="88" customFormat="1" ht="18" customHeight="1" x14ac:dyDescent="0.3">
      <c r="A19" s="85" t="s">
        <v>75</v>
      </c>
      <c r="B19" s="86"/>
      <c r="C19" s="87"/>
      <c r="D19" s="87"/>
      <c r="E19" s="86"/>
      <c r="F19" s="86"/>
      <c r="G19" s="86"/>
      <c r="H19" s="86"/>
    </row>
    <row r="20" spans="1:8" s="88" customFormat="1" ht="18" customHeight="1" x14ac:dyDescent="0.3">
      <c r="A20" s="85" t="s">
        <v>76</v>
      </c>
      <c r="B20" s="86"/>
      <c r="C20" s="87"/>
      <c r="D20" s="87"/>
      <c r="E20" s="86"/>
      <c r="F20" s="86"/>
      <c r="G20" s="86"/>
      <c r="H20" s="86"/>
    </row>
    <row r="21" spans="1:8" s="23" customFormat="1" ht="18" customHeight="1" x14ac:dyDescent="0.3">
      <c r="A21" s="24"/>
      <c r="B21" s="21"/>
      <c r="C21" s="22"/>
      <c r="D21" s="22"/>
      <c r="E21" s="21"/>
      <c r="F21" s="21"/>
      <c r="G21" s="21"/>
      <c r="H21" s="21"/>
    </row>
    <row r="22" spans="1:8" x14ac:dyDescent="0.3">
      <c r="A22" s="10" t="s">
        <v>5</v>
      </c>
      <c r="B22" s="25"/>
      <c r="C22" s="26"/>
      <c r="D22" s="26"/>
      <c r="E22" s="25"/>
      <c r="F22" s="25"/>
      <c r="G22" s="25"/>
      <c r="H22" s="25"/>
    </row>
    <row r="23" spans="1:8" x14ac:dyDescent="0.3">
      <c r="A23" s="106" t="s">
        <v>6</v>
      </c>
      <c r="B23" s="27" t="s">
        <v>10</v>
      </c>
      <c r="C23" s="114" t="s">
        <v>9</v>
      </c>
      <c r="D23" s="115"/>
      <c r="E23" s="104" t="s">
        <v>12</v>
      </c>
      <c r="F23" s="105"/>
      <c r="G23" s="104" t="s">
        <v>16</v>
      </c>
      <c r="H23" s="105"/>
    </row>
    <row r="24" spans="1:8" ht="27" x14ac:dyDescent="0.3">
      <c r="A24" s="107"/>
      <c r="B24" s="27"/>
      <c r="C24" s="13" t="s">
        <v>11</v>
      </c>
      <c r="D24" s="13" t="s">
        <v>13</v>
      </c>
      <c r="E24" s="14" t="s">
        <v>14</v>
      </c>
      <c r="F24" s="14" t="s">
        <v>15</v>
      </c>
      <c r="G24" s="14" t="s">
        <v>79</v>
      </c>
      <c r="H24" s="14" t="s">
        <v>20</v>
      </c>
    </row>
    <row r="25" spans="1:8" x14ac:dyDescent="0.3">
      <c r="A25" s="28" t="s">
        <v>39</v>
      </c>
      <c r="B25" s="29" t="s">
        <v>7</v>
      </c>
      <c r="C25" s="15">
        <v>1</v>
      </c>
      <c r="D25" s="1">
        <v>0</v>
      </c>
      <c r="E25" s="1">
        <v>0</v>
      </c>
      <c r="F25" s="2">
        <v>0</v>
      </c>
      <c r="G25" s="16">
        <f t="shared" ref="G25:G72" si="2">SUM(((C25*D25)+(C25*E25)*(1-F25)))</f>
        <v>0</v>
      </c>
      <c r="H25" s="17">
        <f>SUM(G25*5)</f>
        <v>0</v>
      </c>
    </row>
    <row r="26" spans="1:8" x14ac:dyDescent="0.3">
      <c r="A26" s="30"/>
      <c r="B26" s="31" t="s">
        <v>8</v>
      </c>
      <c r="C26" s="32">
        <v>1</v>
      </c>
      <c r="D26" s="1">
        <v>0</v>
      </c>
      <c r="E26" s="1">
        <v>0</v>
      </c>
      <c r="F26" s="4">
        <v>0</v>
      </c>
      <c r="G26" s="16">
        <f t="shared" si="2"/>
        <v>0</v>
      </c>
      <c r="H26" s="17">
        <f t="shared" ref="H26:H71" si="3">SUM(G26*5)</f>
        <v>0</v>
      </c>
    </row>
    <row r="27" spans="1:8" x14ac:dyDescent="0.3">
      <c r="A27" s="33"/>
      <c r="B27" s="34" t="s">
        <v>81</v>
      </c>
      <c r="C27" s="19">
        <v>9</v>
      </c>
      <c r="D27" s="1">
        <v>0</v>
      </c>
      <c r="E27" s="1">
        <v>0</v>
      </c>
      <c r="F27" s="72">
        <v>0</v>
      </c>
      <c r="G27" s="16">
        <f t="shared" si="2"/>
        <v>0</v>
      </c>
      <c r="H27" s="17">
        <f>G27</f>
        <v>0</v>
      </c>
    </row>
    <row r="28" spans="1:8" x14ac:dyDescent="0.3">
      <c r="A28" s="35" t="s">
        <v>40</v>
      </c>
      <c r="B28" s="36" t="s">
        <v>7</v>
      </c>
      <c r="C28" s="37">
        <v>1</v>
      </c>
      <c r="D28" s="1">
        <v>0</v>
      </c>
      <c r="E28" s="1">
        <v>0</v>
      </c>
      <c r="F28" s="73">
        <v>0</v>
      </c>
      <c r="G28" s="38">
        <f t="shared" si="2"/>
        <v>0</v>
      </c>
      <c r="H28" s="39">
        <f t="shared" si="3"/>
        <v>0</v>
      </c>
    </row>
    <row r="29" spans="1:8" x14ac:dyDescent="0.3">
      <c r="A29" s="40"/>
      <c r="B29" s="41" t="s">
        <v>8</v>
      </c>
      <c r="C29" s="18">
        <v>1</v>
      </c>
      <c r="D29" s="1">
        <v>0</v>
      </c>
      <c r="E29" s="1">
        <v>0</v>
      </c>
      <c r="F29" s="73">
        <v>0</v>
      </c>
      <c r="G29" s="38">
        <f t="shared" si="2"/>
        <v>0</v>
      </c>
      <c r="H29" s="39">
        <f t="shared" si="3"/>
        <v>0</v>
      </c>
    </row>
    <row r="30" spans="1:8" x14ac:dyDescent="0.3">
      <c r="A30" s="42"/>
      <c r="B30" s="43" t="s">
        <v>81</v>
      </c>
      <c r="C30" s="44">
        <v>67</v>
      </c>
      <c r="D30" s="1">
        <v>0</v>
      </c>
      <c r="E30" s="1">
        <v>0</v>
      </c>
      <c r="F30" s="73">
        <v>0</v>
      </c>
      <c r="G30" s="38">
        <f t="shared" si="2"/>
        <v>0</v>
      </c>
      <c r="H30" s="39">
        <f>G30</f>
        <v>0</v>
      </c>
    </row>
    <row r="31" spans="1:8" x14ac:dyDescent="0.3">
      <c r="A31" s="28" t="s">
        <v>41</v>
      </c>
      <c r="B31" s="29" t="s">
        <v>7</v>
      </c>
      <c r="C31" s="15">
        <v>1</v>
      </c>
      <c r="D31" s="1">
        <v>0</v>
      </c>
      <c r="E31" s="1">
        <v>0</v>
      </c>
      <c r="F31" s="73">
        <v>0</v>
      </c>
      <c r="G31" s="16">
        <f t="shared" si="2"/>
        <v>0</v>
      </c>
      <c r="H31" s="17">
        <f t="shared" si="3"/>
        <v>0</v>
      </c>
    </row>
    <row r="32" spans="1:8" x14ac:dyDescent="0.3">
      <c r="A32" s="30"/>
      <c r="B32" s="31" t="s">
        <v>8</v>
      </c>
      <c r="C32" s="32">
        <v>1</v>
      </c>
      <c r="D32" s="1">
        <v>0</v>
      </c>
      <c r="E32" s="1">
        <v>0</v>
      </c>
      <c r="F32" s="73">
        <v>0</v>
      </c>
      <c r="G32" s="16">
        <f t="shared" si="2"/>
        <v>0</v>
      </c>
      <c r="H32" s="17">
        <f t="shared" si="3"/>
        <v>0</v>
      </c>
    </row>
    <row r="33" spans="1:8" x14ac:dyDescent="0.3">
      <c r="A33" s="33"/>
      <c r="B33" s="34" t="s">
        <v>81</v>
      </c>
      <c r="C33" s="19">
        <v>12</v>
      </c>
      <c r="D33" s="1">
        <v>0</v>
      </c>
      <c r="E33" s="1">
        <v>0</v>
      </c>
      <c r="F33" s="73">
        <v>0</v>
      </c>
      <c r="G33" s="16">
        <f t="shared" si="2"/>
        <v>0</v>
      </c>
      <c r="H33" s="17">
        <f>G33</f>
        <v>0</v>
      </c>
    </row>
    <row r="34" spans="1:8" x14ac:dyDescent="0.3">
      <c r="A34" s="35" t="s">
        <v>42</v>
      </c>
      <c r="B34" s="36" t="s">
        <v>7</v>
      </c>
      <c r="C34" s="37">
        <v>1</v>
      </c>
      <c r="D34" s="1">
        <v>0</v>
      </c>
      <c r="E34" s="1">
        <v>0</v>
      </c>
      <c r="F34" s="73">
        <v>0</v>
      </c>
      <c r="G34" s="38">
        <f t="shared" si="2"/>
        <v>0</v>
      </c>
      <c r="H34" s="39">
        <f t="shared" si="3"/>
        <v>0</v>
      </c>
    </row>
    <row r="35" spans="1:8" x14ac:dyDescent="0.3">
      <c r="A35" s="40"/>
      <c r="B35" s="41" t="s">
        <v>8</v>
      </c>
      <c r="C35" s="18">
        <v>1</v>
      </c>
      <c r="D35" s="1">
        <v>0</v>
      </c>
      <c r="E35" s="1">
        <v>0</v>
      </c>
      <c r="F35" s="73">
        <v>0</v>
      </c>
      <c r="G35" s="38">
        <f t="shared" si="2"/>
        <v>0</v>
      </c>
      <c r="H35" s="39">
        <f t="shared" si="3"/>
        <v>0</v>
      </c>
    </row>
    <row r="36" spans="1:8" x14ac:dyDescent="0.3">
      <c r="A36" s="42"/>
      <c r="B36" s="43" t="s">
        <v>81</v>
      </c>
      <c r="C36" s="44">
        <v>18</v>
      </c>
      <c r="D36" s="1">
        <v>0</v>
      </c>
      <c r="E36" s="1">
        <v>0</v>
      </c>
      <c r="F36" s="73">
        <v>0</v>
      </c>
      <c r="G36" s="38">
        <f t="shared" si="2"/>
        <v>0</v>
      </c>
      <c r="H36" s="39">
        <f>G36</f>
        <v>0</v>
      </c>
    </row>
    <row r="37" spans="1:8" x14ac:dyDescent="0.3">
      <c r="A37" s="28" t="s">
        <v>43</v>
      </c>
      <c r="B37" s="29" t="s">
        <v>7</v>
      </c>
      <c r="C37" s="15">
        <v>1</v>
      </c>
      <c r="D37" s="1">
        <v>0</v>
      </c>
      <c r="E37" s="1">
        <v>0</v>
      </c>
      <c r="F37" s="73">
        <v>0</v>
      </c>
      <c r="G37" s="16">
        <f t="shared" si="2"/>
        <v>0</v>
      </c>
      <c r="H37" s="17">
        <f t="shared" si="3"/>
        <v>0</v>
      </c>
    </row>
    <row r="38" spans="1:8" x14ac:dyDescent="0.3">
      <c r="A38" s="30"/>
      <c r="B38" s="31" t="s">
        <v>8</v>
      </c>
      <c r="C38" s="32">
        <v>1</v>
      </c>
      <c r="D38" s="1">
        <v>0</v>
      </c>
      <c r="E38" s="1">
        <v>0</v>
      </c>
      <c r="F38" s="73">
        <v>0</v>
      </c>
      <c r="G38" s="16">
        <f t="shared" si="2"/>
        <v>0</v>
      </c>
      <c r="H38" s="17">
        <f t="shared" si="3"/>
        <v>0</v>
      </c>
    </row>
    <row r="39" spans="1:8" x14ac:dyDescent="0.3">
      <c r="A39" s="33"/>
      <c r="B39" s="34" t="s">
        <v>81</v>
      </c>
      <c r="C39" s="19">
        <v>30</v>
      </c>
      <c r="D39" s="1">
        <v>0</v>
      </c>
      <c r="E39" s="1">
        <v>0</v>
      </c>
      <c r="F39" s="73">
        <v>0</v>
      </c>
      <c r="G39" s="16">
        <f t="shared" si="2"/>
        <v>0</v>
      </c>
      <c r="H39" s="17">
        <f>G39</f>
        <v>0</v>
      </c>
    </row>
    <row r="40" spans="1:8" x14ac:dyDescent="0.3">
      <c r="A40" s="35" t="s">
        <v>44</v>
      </c>
      <c r="B40" s="36" t="s">
        <v>7</v>
      </c>
      <c r="C40" s="37">
        <v>1</v>
      </c>
      <c r="D40" s="1">
        <v>0</v>
      </c>
      <c r="E40" s="1">
        <v>0</v>
      </c>
      <c r="F40" s="73">
        <v>0</v>
      </c>
      <c r="G40" s="38">
        <f t="shared" si="2"/>
        <v>0</v>
      </c>
      <c r="H40" s="39">
        <f t="shared" si="3"/>
        <v>0</v>
      </c>
    </row>
    <row r="41" spans="1:8" x14ac:dyDescent="0.3">
      <c r="A41" s="40"/>
      <c r="B41" s="41" t="s">
        <v>8</v>
      </c>
      <c r="C41" s="18">
        <v>1</v>
      </c>
      <c r="D41" s="1">
        <v>0</v>
      </c>
      <c r="E41" s="1">
        <v>0</v>
      </c>
      <c r="F41" s="73">
        <v>0</v>
      </c>
      <c r="G41" s="38">
        <f t="shared" si="2"/>
        <v>0</v>
      </c>
      <c r="H41" s="39">
        <f t="shared" si="3"/>
        <v>0</v>
      </c>
    </row>
    <row r="42" spans="1:8" x14ac:dyDescent="0.3">
      <c r="A42" s="42"/>
      <c r="B42" s="43" t="s">
        <v>81</v>
      </c>
      <c r="C42" s="44">
        <v>20</v>
      </c>
      <c r="D42" s="1">
        <v>0</v>
      </c>
      <c r="E42" s="1">
        <v>0</v>
      </c>
      <c r="F42" s="73">
        <v>0</v>
      </c>
      <c r="G42" s="38">
        <f t="shared" si="2"/>
        <v>0</v>
      </c>
      <c r="H42" s="39">
        <f>G42</f>
        <v>0</v>
      </c>
    </row>
    <row r="43" spans="1:8" x14ac:dyDescent="0.3">
      <c r="A43" s="28" t="s">
        <v>45</v>
      </c>
      <c r="B43" s="29" t="s">
        <v>7</v>
      </c>
      <c r="C43" s="15">
        <v>1</v>
      </c>
      <c r="D43" s="1">
        <v>0</v>
      </c>
      <c r="E43" s="1">
        <v>0</v>
      </c>
      <c r="F43" s="73">
        <v>0</v>
      </c>
      <c r="G43" s="16">
        <f t="shared" si="2"/>
        <v>0</v>
      </c>
      <c r="H43" s="17">
        <f t="shared" si="3"/>
        <v>0</v>
      </c>
    </row>
    <row r="44" spans="1:8" x14ac:dyDescent="0.3">
      <c r="A44" s="30"/>
      <c r="B44" s="31" t="s">
        <v>8</v>
      </c>
      <c r="C44" s="32">
        <v>1</v>
      </c>
      <c r="D44" s="1">
        <v>0</v>
      </c>
      <c r="E44" s="1">
        <v>0</v>
      </c>
      <c r="F44" s="73">
        <v>0</v>
      </c>
      <c r="G44" s="16">
        <f t="shared" si="2"/>
        <v>0</v>
      </c>
      <c r="H44" s="17">
        <f t="shared" si="3"/>
        <v>0</v>
      </c>
    </row>
    <row r="45" spans="1:8" x14ac:dyDescent="0.3">
      <c r="A45" s="33"/>
      <c r="B45" s="34" t="s">
        <v>81</v>
      </c>
      <c r="C45" s="19">
        <v>7</v>
      </c>
      <c r="D45" s="1">
        <v>0</v>
      </c>
      <c r="E45" s="1">
        <v>0</v>
      </c>
      <c r="F45" s="73">
        <v>0</v>
      </c>
      <c r="G45" s="16">
        <f t="shared" si="2"/>
        <v>0</v>
      </c>
      <c r="H45" s="17">
        <f>G45</f>
        <v>0</v>
      </c>
    </row>
    <row r="46" spans="1:8" x14ac:dyDescent="0.3">
      <c r="A46" s="35" t="s">
        <v>46</v>
      </c>
      <c r="B46" s="36" t="s">
        <v>7</v>
      </c>
      <c r="C46" s="37">
        <v>1</v>
      </c>
      <c r="D46" s="1">
        <v>0</v>
      </c>
      <c r="E46" s="1">
        <v>0</v>
      </c>
      <c r="F46" s="73">
        <v>0</v>
      </c>
      <c r="G46" s="38">
        <f t="shared" si="2"/>
        <v>0</v>
      </c>
      <c r="H46" s="39">
        <f t="shared" si="3"/>
        <v>0</v>
      </c>
    </row>
    <row r="47" spans="1:8" x14ac:dyDescent="0.3">
      <c r="A47" s="40"/>
      <c r="B47" s="41" t="s">
        <v>8</v>
      </c>
      <c r="C47" s="18">
        <v>1</v>
      </c>
      <c r="D47" s="1">
        <v>0</v>
      </c>
      <c r="E47" s="1">
        <v>0</v>
      </c>
      <c r="F47" s="73">
        <v>0</v>
      </c>
      <c r="G47" s="38">
        <f t="shared" si="2"/>
        <v>0</v>
      </c>
      <c r="H47" s="39">
        <f t="shared" si="3"/>
        <v>0</v>
      </c>
    </row>
    <row r="48" spans="1:8" x14ac:dyDescent="0.3">
      <c r="A48" s="42"/>
      <c r="B48" s="43" t="s">
        <v>81</v>
      </c>
      <c r="C48" s="44">
        <v>20</v>
      </c>
      <c r="D48" s="1">
        <v>0</v>
      </c>
      <c r="E48" s="1">
        <v>0</v>
      </c>
      <c r="F48" s="73">
        <v>0</v>
      </c>
      <c r="G48" s="38">
        <f t="shared" si="2"/>
        <v>0</v>
      </c>
      <c r="H48" s="39">
        <f>G48</f>
        <v>0</v>
      </c>
    </row>
    <row r="49" spans="1:8" x14ac:dyDescent="0.3">
      <c r="A49" s="28" t="s">
        <v>47</v>
      </c>
      <c r="B49" s="29" t="s">
        <v>7</v>
      </c>
      <c r="C49" s="15">
        <v>1</v>
      </c>
      <c r="D49" s="1">
        <v>0</v>
      </c>
      <c r="E49" s="1">
        <v>0</v>
      </c>
      <c r="F49" s="73">
        <v>0</v>
      </c>
      <c r="G49" s="16">
        <f t="shared" si="2"/>
        <v>0</v>
      </c>
      <c r="H49" s="17">
        <f t="shared" si="3"/>
        <v>0</v>
      </c>
    </row>
    <row r="50" spans="1:8" x14ac:dyDescent="0.3">
      <c r="A50" s="30"/>
      <c r="B50" s="31" t="s">
        <v>8</v>
      </c>
      <c r="C50" s="32">
        <v>1</v>
      </c>
      <c r="D50" s="1">
        <v>0</v>
      </c>
      <c r="E50" s="1">
        <v>0</v>
      </c>
      <c r="F50" s="73">
        <v>0</v>
      </c>
      <c r="G50" s="16">
        <f t="shared" si="2"/>
        <v>0</v>
      </c>
      <c r="H50" s="17">
        <f t="shared" si="3"/>
        <v>0</v>
      </c>
    </row>
    <row r="51" spans="1:8" x14ac:dyDescent="0.3">
      <c r="A51" s="33"/>
      <c r="B51" s="34" t="s">
        <v>81</v>
      </c>
      <c r="C51" s="19">
        <v>22</v>
      </c>
      <c r="D51" s="1">
        <v>0</v>
      </c>
      <c r="E51" s="1">
        <v>0</v>
      </c>
      <c r="F51" s="73">
        <v>0</v>
      </c>
      <c r="G51" s="16">
        <f t="shared" si="2"/>
        <v>0</v>
      </c>
      <c r="H51" s="17">
        <f>G51</f>
        <v>0</v>
      </c>
    </row>
    <row r="52" spans="1:8" x14ac:dyDescent="0.3">
      <c r="A52" s="35" t="s">
        <v>48</v>
      </c>
      <c r="B52" s="36" t="s">
        <v>7</v>
      </c>
      <c r="C52" s="37">
        <v>1</v>
      </c>
      <c r="D52" s="1">
        <v>0</v>
      </c>
      <c r="E52" s="1">
        <v>0</v>
      </c>
      <c r="F52" s="73">
        <v>0</v>
      </c>
      <c r="G52" s="38">
        <f t="shared" si="2"/>
        <v>0</v>
      </c>
      <c r="H52" s="39">
        <f t="shared" si="3"/>
        <v>0</v>
      </c>
    </row>
    <row r="53" spans="1:8" x14ac:dyDescent="0.3">
      <c r="A53" s="40"/>
      <c r="B53" s="41" t="s">
        <v>8</v>
      </c>
      <c r="C53" s="18">
        <v>1</v>
      </c>
      <c r="D53" s="1">
        <v>0</v>
      </c>
      <c r="E53" s="1">
        <v>0</v>
      </c>
      <c r="F53" s="73">
        <v>0</v>
      </c>
      <c r="G53" s="38">
        <f t="shared" si="2"/>
        <v>0</v>
      </c>
      <c r="H53" s="39">
        <f t="shared" si="3"/>
        <v>0</v>
      </c>
    </row>
    <row r="54" spans="1:8" x14ac:dyDescent="0.3">
      <c r="A54" s="42"/>
      <c r="B54" s="43" t="s">
        <v>81</v>
      </c>
      <c r="C54" s="44">
        <v>1</v>
      </c>
      <c r="D54" s="1">
        <v>0</v>
      </c>
      <c r="E54" s="1">
        <v>0</v>
      </c>
      <c r="F54" s="73">
        <v>0</v>
      </c>
      <c r="G54" s="38">
        <f t="shared" si="2"/>
        <v>0</v>
      </c>
      <c r="H54" s="39">
        <f>G54</f>
        <v>0</v>
      </c>
    </row>
    <row r="55" spans="1:8" x14ac:dyDescent="0.3">
      <c r="A55" s="28" t="s">
        <v>49</v>
      </c>
      <c r="B55" s="29" t="s">
        <v>7</v>
      </c>
      <c r="C55" s="15">
        <v>1</v>
      </c>
      <c r="D55" s="1">
        <v>0</v>
      </c>
      <c r="E55" s="1">
        <v>0</v>
      </c>
      <c r="F55" s="73">
        <v>0</v>
      </c>
      <c r="G55" s="16">
        <f t="shared" si="2"/>
        <v>0</v>
      </c>
      <c r="H55" s="17">
        <f t="shared" si="3"/>
        <v>0</v>
      </c>
    </row>
    <row r="56" spans="1:8" x14ac:dyDescent="0.3">
      <c r="A56" s="30"/>
      <c r="B56" s="31" t="s">
        <v>8</v>
      </c>
      <c r="C56" s="32">
        <v>1</v>
      </c>
      <c r="D56" s="1">
        <v>0</v>
      </c>
      <c r="E56" s="1">
        <v>0</v>
      </c>
      <c r="F56" s="73">
        <v>0</v>
      </c>
      <c r="G56" s="16">
        <f t="shared" si="2"/>
        <v>0</v>
      </c>
      <c r="H56" s="17">
        <f t="shared" si="3"/>
        <v>0</v>
      </c>
    </row>
    <row r="57" spans="1:8" x14ac:dyDescent="0.3">
      <c r="A57" s="33"/>
      <c r="B57" s="34" t="s">
        <v>81</v>
      </c>
      <c r="C57" s="19">
        <v>17</v>
      </c>
      <c r="D57" s="1">
        <v>0</v>
      </c>
      <c r="E57" s="1">
        <v>0</v>
      </c>
      <c r="F57" s="73">
        <v>0</v>
      </c>
      <c r="G57" s="16">
        <f t="shared" si="2"/>
        <v>0</v>
      </c>
      <c r="H57" s="17">
        <f>G57</f>
        <v>0</v>
      </c>
    </row>
    <row r="58" spans="1:8" x14ac:dyDescent="0.3">
      <c r="A58" s="35" t="s">
        <v>50</v>
      </c>
      <c r="B58" s="36" t="s">
        <v>7</v>
      </c>
      <c r="C58" s="37">
        <v>1</v>
      </c>
      <c r="D58" s="1">
        <v>0</v>
      </c>
      <c r="E58" s="1">
        <v>0</v>
      </c>
      <c r="F58" s="73">
        <v>0</v>
      </c>
      <c r="G58" s="38">
        <f t="shared" si="2"/>
        <v>0</v>
      </c>
      <c r="H58" s="39">
        <f t="shared" si="3"/>
        <v>0</v>
      </c>
    </row>
    <row r="59" spans="1:8" x14ac:dyDescent="0.3">
      <c r="A59" s="40"/>
      <c r="B59" s="41" t="s">
        <v>8</v>
      </c>
      <c r="C59" s="18">
        <v>1</v>
      </c>
      <c r="D59" s="1">
        <v>0</v>
      </c>
      <c r="E59" s="1">
        <v>0</v>
      </c>
      <c r="F59" s="73">
        <v>0</v>
      </c>
      <c r="G59" s="38">
        <f t="shared" si="2"/>
        <v>0</v>
      </c>
      <c r="H59" s="39">
        <f t="shared" si="3"/>
        <v>0</v>
      </c>
    </row>
    <row r="60" spans="1:8" x14ac:dyDescent="0.3">
      <c r="A60" s="42"/>
      <c r="B60" s="43" t="s">
        <v>81</v>
      </c>
      <c r="C60" s="44">
        <v>5</v>
      </c>
      <c r="D60" s="1">
        <v>0</v>
      </c>
      <c r="E60" s="1">
        <v>0</v>
      </c>
      <c r="F60" s="73">
        <v>0</v>
      </c>
      <c r="G60" s="38">
        <f t="shared" si="2"/>
        <v>0</v>
      </c>
      <c r="H60" s="39">
        <f>G60</f>
        <v>0</v>
      </c>
    </row>
    <row r="61" spans="1:8" x14ac:dyDescent="0.3">
      <c r="A61" s="28" t="s">
        <v>54</v>
      </c>
      <c r="B61" s="29" t="s">
        <v>7</v>
      </c>
      <c r="C61" s="15">
        <v>1</v>
      </c>
      <c r="D61" s="1">
        <v>0</v>
      </c>
      <c r="E61" s="1">
        <v>0</v>
      </c>
      <c r="F61" s="73">
        <v>0</v>
      </c>
      <c r="G61" s="16">
        <f t="shared" si="2"/>
        <v>0</v>
      </c>
      <c r="H61" s="17">
        <f t="shared" si="3"/>
        <v>0</v>
      </c>
    </row>
    <row r="62" spans="1:8" x14ac:dyDescent="0.3">
      <c r="A62" s="30"/>
      <c r="B62" s="31" t="s">
        <v>8</v>
      </c>
      <c r="C62" s="32">
        <v>1</v>
      </c>
      <c r="D62" s="1">
        <v>0</v>
      </c>
      <c r="E62" s="1">
        <v>0</v>
      </c>
      <c r="F62" s="73">
        <v>0</v>
      </c>
      <c r="G62" s="16">
        <f t="shared" si="2"/>
        <v>0</v>
      </c>
      <c r="H62" s="17">
        <f t="shared" si="3"/>
        <v>0</v>
      </c>
    </row>
    <row r="63" spans="1:8" x14ac:dyDescent="0.3">
      <c r="A63" s="33"/>
      <c r="B63" s="34" t="s">
        <v>81</v>
      </c>
      <c r="C63" s="19">
        <v>12</v>
      </c>
      <c r="D63" s="1">
        <v>0</v>
      </c>
      <c r="E63" s="1">
        <v>0</v>
      </c>
      <c r="F63" s="73">
        <v>0</v>
      </c>
      <c r="G63" s="16">
        <f t="shared" si="2"/>
        <v>0</v>
      </c>
      <c r="H63" s="17">
        <f>G63</f>
        <v>0</v>
      </c>
    </row>
    <row r="64" spans="1:8" x14ac:dyDescent="0.3">
      <c r="A64" s="35" t="s">
        <v>51</v>
      </c>
      <c r="B64" s="36" t="s">
        <v>7</v>
      </c>
      <c r="C64" s="37">
        <v>1</v>
      </c>
      <c r="D64" s="1">
        <v>0</v>
      </c>
      <c r="E64" s="1">
        <v>0</v>
      </c>
      <c r="F64" s="73">
        <v>0</v>
      </c>
      <c r="G64" s="38">
        <f t="shared" si="2"/>
        <v>0</v>
      </c>
      <c r="H64" s="39">
        <f t="shared" si="3"/>
        <v>0</v>
      </c>
    </row>
    <row r="65" spans="1:25" x14ac:dyDescent="0.3">
      <c r="A65" s="40"/>
      <c r="B65" s="41" t="s">
        <v>8</v>
      </c>
      <c r="C65" s="18">
        <v>1</v>
      </c>
      <c r="D65" s="1">
        <v>0</v>
      </c>
      <c r="E65" s="1">
        <v>0</v>
      </c>
      <c r="F65" s="73">
        <v>0</v>
      </c>
      <c r="G65" s="38">
        <f t="shared" si="2"/>
        <v>0</v>
      </c>
      <c r="H65" s="39">
        <f t="shared" si="3"/>
        <v>0</v>
      </c>
    </row>
    <row r="66" spans="1:25" x14ac:dyDescent="0.3">
      <c r="A66" s="42"/>
      <c r="B66" s="43" t="s">
        <v>81</v>
      </c>
      <c r="C66" s="44">
        <v>34</v>
      </c>
      <c r="D66" s="1">
        <v>0</v>
      </c>
      <c r="E66" s="1">
        <v>0</v>
      </c>
      <c r="F66" s="73">
        <v>0</v>
      </c>
      <c r="G66" s="38">
        <f t="shared" si="2"/>
        <v>0</v>
      </c>
      <c r="H66" s="39">
        <f>G66</f>
        <v>0</v>
      </c>
    </row>
    <row r="67" spans="1:25" x14ac:dyDescent="0.3">
      <c r="A67" s="28" t="s">
        <v>52</v>
      </c>
      <c r="B67" s="29" t="s">
        <v>7</v>
      </c>
      <c r="C67" s="15">
        <v>1</v>
      </c>
      <c r="D67" s="1">
        <v>0</v>
      </c>
      <c r="E67" s="1">
        <v>0</v>
      </c>
      <c r="F67" s="73">
        <v>0</v>
      </c>
      <c r="G67" s="16">
        <f t="shared" si="2"/>
        <v>0</v>
      </c>
      <c r="H67" s="17">
        <f t="shared" si="3"/>
        <v>0</v>
      </c>
    </row>
    <row r="68" spans="1:25" x14ac:dyDescent="0.3">
      <c r="A68" s="30"/>
      <c r="B68" s="31" t="s">
        <v>8</v>
      </c>
      <c r="C68" s="32">
        <v>1</v>
      </c>
      <c r="D68" s="1">
        <v>0</v>
      </c>
      <c r="E68" s="1">
        <v>0</v>
      </c>
      <c r="F68" s="73">
        <v>0</v>
      </c>
      <c r="G68" s="16">
        <f t="shared" si="2"/>
        <v>0</v>
      </c>
      <c r="H68" s="17">
        <f t="shared" si="3"/>
        <v>0</v>
      </c>
    </row>
    <row r="69" spans="1:25" x14ac:dyDescent="0.3">
      <c r="A69" s="33"/>
      <c r="B69" s="34" t="s">
        <v>81</v>
      </c>
      <c r="C69" s="19">
        <v>45</v>
      </c>
      <c r="D69" s="1">
        <v>0</v>
      </c>
      <c r="E69" s="1">
        <v>0</v>
      </c>
      <c r="F69" s="73">
        <v>0</v>
      </c>
      <c r="G69" s="16">
        <f t="shared" si="2"/>
        <v>0</v>
      </c>
      <c r="H69" s="17">
        <f>G69</f>
        <v>0</v>
      </c>
    </row>
    <row r="70" spans="1:25" x14ac:dyDescent="0.3">
      <c r="A70" s="35" t="s">
        <v>53</v>
      </c>
      <c r="B70" s="36" t="s">
        <v>7</v>
      </c>
      <c r="C70" s="37">
        <v>1</v>
      </c>
      <c r="D70" s="1">
        <v>0</v>
      </c>
      <c r="E70" s="1">
        <v>0</v>
      </c>
      <c r="F70" s="73">
        <v>0</v>
      </c>
      <c r="G70" s="38">
        <f t="shared" si="2"/>
        <v>0</v>
      </c>
      <c r="H70" s="39">
        <f t="shared" si="3"/>
        <v>0</v>
      </c>
    </row>
    <row r="71" spans="1:25" x14ac:dyDescent="0.3">
      <c r="A71" s="40"/>
      <c r="B71" s="41" t="s">
        <v>8</v>
      </c>
      <c r="C71" s="18">
        <v>1</v>
      </c>
      <c r="D71" s="1">
        <v>0</v>
      </c>
      <c r="E71" s="1">
        <v>0</v>
      </c>
      <c r="F71" s="73">
        <v>0</v>
      </c>
      <c r="G71" s="38">
        <f t="shared" si="2"/>
        <v>0</v>
      </c>
      <c r="H71" s="39">
        <f t="shared" si="3"/>
        <v>0</v>
      </c>
    </row>
    <row r="72" spans="1:25" x14ac:dyDescent="0.3">
      <c r="A72" s="42"/>
      <c r="B72" s="43" t="s">
        <v>81</v>
      </c>
      <c r="C72" s="44">
        <v>12</v>
      </c>
      <c r="D72" s="1">
        <v>0</v>
      </c>
      <c r="E72" s="1">
        <v>0</v>
      </c>
      <c r="F72" s="74">
        <v>0</v>
      </c>
      <c r="G72" s="38">
        <f t="shared" si="2"/>
        <v>0</v>
      </c>
      <c r="H72" s="39">
        <f>G72</f>
        <v>0</v>
      </c>
    </row>
    <row r="73" spans="1:25" s="23" customFormat="1" x14ac:dyDescent="0.3">
      <c r="A73" s="116" t="s">
        <v>18</v>
      </c>
      <c r="B73" s="117"/>
      <c r="C73" s="117"/>
      <c r="D73" s="117"/>
      <c r="E73" s="117"/>
      <c r="F73" s="117"/>
      <c r="G73" s="118"/>
      <c r="H73" s="45">
        <f>SUM(H25:H72)</f>
        <v>0</v>
      </c>
      <c r="I73" s="6"/>
      <c r="J73" s="6"/>
      <c r="K73" s="6"/>
      <c r="L73" s="6"/>
      <c r="M73" s="6"/>
      <c r="N73" s="6"/>
      <c r="O73" s="6"/>
      <c r="P73" s="6"/>
      <c r="Q73" s="6"/>
      <c r="R73" s="6"/>
      <c r="S73" s="6"/>
      <c r="T73" s="6"/>
      <c r="U73" s="6"/>
      <c r="V73" s="6"/>
      <c r="W73" s="6"/>
      <c r="X73" s="6"/>
      <c r="Y73" s="6"/>
    </row>
    <row r="74" spans="1:25" s="23" customFormat="1" x14ac:dyDescent="0.3">
      <c r="A74" s="20"/>
      <c r="B74" s="21"/>
      <c r="C74" s="22"/>
      <c r="D74" s="22"/>
      <c r="E74" s="21"/>
      <c r="F74" s="21"/>
      <c r="G74" s="21"/>
      <c r="H74" s="21"/>
      <c r="I74" s="6"/>
      <c r="J74" s="6"/>
      <c r="K74" s="6"/>
      <c r="L74" s="6"/>
      <c r="M74" s="6"/>
      <c r="N74" s="6"/>
      <c r="O74" s="6"/>
      <c r="P74" s="6"/>
      <c r="Q74" s="6"/>
      <c r="R74" s="6"/>
      <c r="S74" s="6"/>
      <c r="T74" s="6"/>
      <c r="U74" s="6"/>
      <c r="V74" s="6"/>
      <c r="W74" s="6"/>
      <c r="X74" s="6"/>
      <c r="Y74" s="6"/>
    </row>
    <row r="75" spans="1:25" s="23" customFormat="1" x14ac:dyDescent="0.3">
      <c r="A75" s="24" t="s">
        <v>29</v>
      </c>
      <c r="B75" s="21"/>
      <c r="C75" s="22"/>
      <c r="D75" s="22"/>
      <c r="E75" s="21"/>
      <c r="F75" s="21"/>
      <c r="G75" s="21"/>
      <c r="H75" s="21"/>
      <c r="I75" s="6"/>
      <c r="J75" s="6"/>
      <c r="K75" s="6"/>
      <c r="L75" s="6"/>
      <c r="M75" s="6"/>
      <c r="N75" s="6"/>
      <c r="O75" s="6"/>
      <c r="P75" s="6"/>
      <c r="Q75" s="6"/>
      <c r="R75" s="6"/>
      <c r="S75" s="6"/>
      <c r="T75" s="6"/>
      <c r="U75" s="6"/>
      <c r="V75" s="6"/>
      <c r="W75" s="6"/>
      <c r="X75" s="6"/>
      <c r="Y75" s="6"/>
    </row>
    <row r="76" spans="1:25" s="23" customFormat="1" x14ac:dyDescent="0.3">
      <c r="A76" s="24" t="s">
        <v>30</v>
      </c>
      <c r="B76" s="21"/>
      <c r="C76" s="22"/>
      <c r="D76" s="22"/>
      <c r="E76" s="21"/>
      <c r="F76" s="21"/>
      <c r="G76" s="21"/>
      <c r="H76" s="21"/>
      <c r="I76" s="6"/>
      <c r="J76" s="6"/>
      <c r="K76" s="6"/>
      <c r="L76" s="6"/>
      <c r="M76" s="6"/>
      <c r="N76" s="6"/>
      <c r="O76" s="6"/>
      <c r="P76" s="6"/>
      <c r="Q76" s="6"/>
      <c r="R76" s="6"/>
      <c r="S76" s="6"/>
      <c r="T76" s="6"/>
      <c r="U76" s="6"/>
      <c r="V76" s="6"/>
      <c r="W76" s="6"/>
      <c r="X76" s="6"/>
      <c r="Y76" s="6"/>
    </row>
    <row r="77" spans="1:25" s="23" customFormat="1" x14ac:dyDescent="0.3">
      <c r="A77" s="24" t="s">
        <v>31</v>
      </c>
      <c r="B77" s="21"/>
      <c r="C77" s="22"/>
      <c r="D77" s="22"/>
      <c r="E77" s="21"/>
      <c r="F77" s="21"/>
      <c r="G77" s="21"/>
      <c r="H77" s="21"/>
      <c r="I77" s="6"/>
      <c r="J77" s="6"/>
      <c r="K77" s="6"/>
      <c r="L77" s="6"/>
      <c r="M77" s="6"/>
      <c r="N77" s="6"/>
      <c r="O77" s="6"/>
      <c r="P77" s="6"/>
      <c r="Q77" s="6"/>
      <c r="R77" s="6"/>
      <c r="S77" s="6"/>
      <c r="T77" s="6"/>
      <c r="U77" s="6"/>
      <c r="V77" s="6"/>
      <c r="W77" s="6"/>
      <c r="X77" s="6"/>
      <c r="Y77" s="6"/>
    </row>
    <row r="78" spans="1:25" s="23" customFormat="1" x14ac:dyDescent="0.3">
      <c r="A78" s="24" t="s">
        <v>80</v>
      </c>
      <c r="B78" s="21"/>
      <c r="C78" s="22"/>
      <c r="D78" s="22"/>
      <c r="E78" s="21"/>
      <c r="F78" s="21"/>
      <c r="G78" s="21"/>
      <c r="H78" s="21"/>
      <c r="I78" s="6"/>
      <c r="J78" s="6"/>
      <c r="K78" s="6"/>
      <c r="L78" s="6"/>
      <c r="M78" s="6"/>
      <c r="N78" s="6"/>
      <c r="O78" s="6"/>
      <c r="P78" s="6"/>
      <c r="Q78" s="6"/>
      <c r="R78" s="6"/>
      <c r="S78" s="6"/>
      <c r="T78" s="6"/>
      <c r="U78" s="6"/>
      <c r="V78" s="6"/>
      <c r="W78" s="6"/>
      <c r="X78" s="6"/>
      <c r="Y78" s="6"/>
    </row>
    <row r="79" spans="1:25" s="23" customFormat="1" x14ac:dyDescent="0.3">
      <c r="A79" s="20"/>
      <c r="B79" s="21"/>
      <c r="C79" s="22"/>
      <c r="D79" s="22"/>
      <c r="E79" s="21"/>
      <c r="F79" s="21"/>
      <c r="G79" s="21"/>
      <c r="H79" s="21"/>
      <c r="I79" s="6"/>
      <c r="J79" s="6"/>
      <c r="K79" s="6"/>
      <c r="L79" s="6"/>
      <c r="M79" s="6"/>
      <c r="N79" s="6"/>
      <c r="O79" s="6"/>
      <c r="P79" s="6"/>
      <c r="Q79" s="6"/>
      <c r="R79" s="6"/>
      <c r="S79" s="6"/>
      <c r="T79" s="6"/>
      <c r="U79" s="6"/>
      <c r="V79" s="6"/>
      <c r="W79" s="6"/>
      <c r="X79" s="6"/>
      <c r="Y79" s="6"/>
    </row>
    <row r="80" spans="1:25" x14ac:dyDescent="0.3">
      <c r="A80" s="10" t="s">
        <v>57</v>
      </c>
      <c r="B80" s="25"/>
      <c r="C80" s="26"/>
      <c r="D80" s="26" t="s">
        <v>56</v>
      </c>
      <c r="E80" s="25"/>
      <c r="F80" s="25"/>
      <c r="G80" s="25"/>
      <c r="H80" s="21"/>
    </row>
    <row r="81" spans="1:8" x14ac:dyDescent="0.3">
      <c r="A81" s="46" t="s">
        <v>10</v>
      </c>
      <c r="B81" s="47"/>
      <c r="C81" s="112" t="s">
        <v>9</v>
      </c>
      <c r="D81" s="112"/>
      <c r="E81" s="113" t="s">
        <v>12</v>
      </c>
      <c r="F81" s="113"/>
      <c r="G81" s="48" t="s">
        <v>16</v>
      </c>
      <c r="H81" s="21"/>
    </row>
    <row r="82" spans="1:8" ht="40.200000000000003" x14ac:dyDescent="0.3">
      <c r="A82" s="46"/>
      <c r="B82" s="47"/>
      <c r="C82" s="13" t="s">
        <v>17</v>
      </c>
      <c r="D82" s="13" t="s">
        <v>55</v>
      </c>
      <c r="E82" s="14" t="s">
        <v>60</v>
      </c>
      <c r="F82" s="14" t="s">
        <v>61</v>
      </c>
      <c r="G82" s="49" t="s">
        <v>19</v>
      </c>
      <c r="H82" s="21"/>
    </row>
    <row r="83" spans="1:8" x14ac:dyDescent="0.3">
      <c r="A83" s="28" t="s">
        <v>59</v>
      </c>
      <c r="B83" s="29"/>
      <c r="C83" s="76">
        <v>100</v>
      </c>
      <c r="D83" s="1">
        <v>0</v>
      </c>
      <c r="E83" s="82">
        <v>15000</v>
      </c>
      <c r="F83" s="2">
        <v>0</v>
      </c>
      <c r="G83" s="50">
        <f>(C83*D83)+(E83*F83)*5</f>
        <v>0</v>
      </c>
      <c r="H83" s="21"/>
    </row>
    <row r="84" spans="1:8" x14ac:dyDescent="0.3">
      <c r="A84" s="51" t="s">
        <v>21</v>
      </c>
      <c r="B84" s="52"/>
      <c r="C84" s="77">
        <v>50</v>
      </c>
      <c r="D84" s="1">
        <v>0</v>
      </c>
      <c r="E84" s="83">
        <v>15000</v>
      </c>
      <c r="F84" s="4">
        <v>0</v>
      </c>
      <c r="G84" s="53">
        <f t="shared" ref="G84:G86" si="4">(C84*D84)+(E84*F84)*5</f>
        <v>0</v>
      </c>
      <c r="H84" s="21"/>
    </row>
    <row r="85" spans="1:8" x14ac:dyDescent="0.3">
      <c r="A85" s="28" t="s">
        <v>22</v>
      </c>
      <c r="B85" s="29"/>
      <c r="C85" s="78">
        <v>20</v>
      </c>
      <c r="D85" s="1">
        <v>0</v>
      </c>
      <c r="E85" s="82">
        <v>15000</v>
      </c>
      <c r="F85" s="2">
        <v>0</v>
      </c>
      <c r="G85" s="50">
        <f t="shared" si="4"/>
        <v>0</v>
      </c>
      <c r="H85" s="21"/>
    </row>
    <row r="86" spans="1:8" x14ac:dyDescent="0.3">
      <c r="A86" s="51" t="s">
        <v>23</v>
      </c>
      <c r="B86" s="52"/>
      <c r="C86" s="79">
        <v>20</v>
      </c>
      <c r="D86" s="3">
        <v>0</v>
      </c>
      <c r="E86" s="83">
        <v>15000</v>
      </c>
      <c r="F86" s="4">
        <v>0</v>
      </c>
      <c r="G86" s="53">
        <f t="shared" si="4"/>
        <v>0</v>
      </c>
      <c r="H86" s="21"/>
    </row>
    <row r="87" spans="1:8" x14ac:dyDescent="0.3">
      <c r="A87" s="54" t="s">
        <v>18</v>
      </c>
      <c r="B87" s="55"/>
      <c r="C87" s="55"/>
      <c r="D87" s="55"/>
      <c r="E87" s="55"/>
      <c r="F87" s="55"/>
      <c r="G87" s="56">
        <f>SUM(G83:G86)</f>
        <v>0</v>
      </c>
      <c r="H87" s="21"/>
    </row>
    <row r="88" spans="1:8" x14ac:dyDescent="0.3">
      <c r="A88" s="81"/>
      <c r="B88" s="12"/>
      <c r="C88" s="12"/>
      <c r="D88" s="12"/>
      <c r="E88" s="12"/>
      <c r="F88" s="12"/>
      <c r="G88" s="80"/>
      <c r="H88" s="21"/>
    </row>
    <row r="89" spans="1:8" x14ac:dyDescent="0.3">
      <c r="A89" s="81" t="s">
        <v>62</v>
      </c>
      <c r="B89" s="12"/>
      <c r="C89" s="12"/>
      <c r="D89" s="12"/>
      <c r="E89" s="12"/>
      <c r="F89" s="12"/>
      <c r="G89" s="80"/>
      <c r="H89" s="21"/>
    </row>
    <row r="90" spans="1:8" x14ac:dyDescent="0.3">
      <c r="A90" s="81" t="s">
        <v>63</v>
      </c>
      <c r="B90" s="12"/>
      <c r="C90" s="12"/>
      <c r="D90" s="12"/>
      <c r="E90" s="12"/>
      <c r="F90" s="12"/>
      <c r="G90" s="80"/>
      <c r="H90" s="21"/>
    </row>
    <row r="91" spans="1:8" x14ac:dyDescent="0.3">
      <c r="A91" s="81" t="s">
        <v>64</v>
      </c>
      <c r="B91" s="12"/>
      <c r="C91" s="12"/>
      <c r="D91" s="12"/>
      <c r="E91" s="12"/>
      <c r="F91" s="12"/>
      <c r="G91" s="80"/>
      <c r="H91" s="21"/>
    </row>
    <row r="92" spans="1:8" x14ac:dyDescent="0.3">
      <c r="A92" s="57"/>
      <c r="B92" s="58"/>
      <c r="C92" s="58"/>
      <c r="D92" s="58"/>
      <c r="E92" s="58"/>
      <c r="F92" s="58"/>
      <c r="G92" s="58"/>
      <c r="H92" s="21"/>
    </row>
    <row r="93" spans="1:8" x14ac:dyDescent="0.3">
      <c r="A93" s="10" t="s">
        <v>58</v>
      </c>
      <c r="B93" s="25"/>
      <c r="C93" s="26"/>
      <c r="D93" s="26"/>
      <c r="E93" s="25"/>
      <c r="F93" s="25"/>
      <c r="G93" s="25"/>
      <c r="H93" s="21"/>
    </row>
    <row r="94" spans="1:8" x14ac:dyDescent="0.3">
      <c r="A94" s="94" t="s">
        <v>78</v>
      </c>
      <c r="B94" s="95"/>
      <c r="C94" s="95"/>
      <c r="D94" s="95"/>
      <c r="E94" s="95"/>
      <c r="F94" s="55"/>
      <c r="G94" s="56">
        <f>G15+H73+G87</f>
        <v>0</v>
      </c>
      <c r="H94" s="21"/>
    </row>
    <row r="95" spans="1:8" x14ac:dyDescent="0.3">
      <c r="A95" s="57"/>
      <c r="B95" s="58"/>
      <c r="C95" s="58"/>
      <c r="D95" s="58"/>
      <c r="E95" s="58"/>
      <c r="F95" s="58"/>
      <c r="G95" s="58"/>
      <c r="H95" s="21"/>
    </row>
    <row r="96" spans="1:8" x14ac:dyDescent="0.3">
      <c r="A96" s="59" t="s">
        <v>25</v>
      </c>
      <c r="B96" s="58"/>
      <c r="C96" s="58"/>
      <c r="D96" s="58"/>
      <c r="E96" s="58"/>
      <c r="F96" s="58"/>
      <c r="G96" s="58"/>
      <c r="H96" s="21"/>
    </row>
    <row r="97" spans="1:8" x14ac:dyDescent="0.3">
      <c r="A97" s="59" t="s">
        <v>24</v>
      </c>
      <c r="B97" s="58"/>
      <c r="C97" s="58"/>
      <c r="D97" s="58"/>
      <c r="E97" s="58"/>
      <c r="F97" s="58"/>
      <c r="G97" s="58"/>
      <c r="H97" s="21"/>
    </row>
    <row r="98" spans="1:8" x14ac:dyDescent="0.3">
      <c r="A98" s="60"/>
      <c r="B98" s="58"/>
      <c r="C98" s="58"/>
      <c r="D98" s="58"/>
      <c r="E98" s="58"/>
      <c r="F98" s="58"/>
      <c r="G98" s="58"/>
      <c r="H98" s="21"/>
    </row>
    <row r="99" spans="1:8" x14ac:dyDescent="0.3">
      <c r="A99" s="59" t="s">
        <v>26</v>
      </c>
      <c r="B99" s="58"/>
      <c r="C99" s="58"/>
      <c r="D99" s="58"/>
      <c r="E99" s="58"/>
      <c r="F99" s="58"/>
      <c r="G99" s="58"/>
      <c r="H99" s="21"/>
    </row>
    <row r="100" spans="1:8" x14ac:dyDescent="0.3">
      <c r="A100" s="59"/>
      <c r="B100" s="58"/>
      <c r="C100" s="58"/>
      <c r="D100" s="58"/>
      <c r="E100" s="58"/>
      <c r="F100" s="58"/>
      <c r="G100" s="58"/>
      <c r="H100" s="21"/>
    </row>
    <row r="101" spans="1:8" ht="12.6" customHeight="1" x14ac:dyDescent="0.3">
      <c r="A101" s="59" t="s">
        <v>27</v>
      </c>
      <c r="B101" s="58"/>
      <c r="C101" s="58"/>
      <c r="D101" s="58"/>
      <c r="E101" s="58"/>
      <c r="F101" s="58"/>
      <c r="G101" s="58"/>
      <c r="H101" s="21"/>
    </row>
    <row r="102" spans="1:8" x14ac:dyDescent="0.3">
      <c r="A102" s="61"/>
      <c r="B102" s="62"/>
      <c r="C102" s="62"/>
      <c r="D102" s="62"/>
      <c r="E102" s="62"/>
      <c r="F102" s="62"/>
      <c r="G102" s="62"/>
      <c r="H102" s="21"/>
    </row>
    <row r="103" spans="1:8" x14ac:dyDescent="0.3">
      <c r="A103" s="102" t="s">
        <v>38</v>
      </c>
      <c r="B103" s="102"/>
      <c r="C103" s="102"/>
      <c r="D103" s="102"/>
      <c r="E103" s="102"/>
      <c r="F103" s="102"/>
      <c r="G103" s="62"/>
      <c r="H103" s="21"/>
    </row>
    <row r="104" spans="1:8" x14ac:dyDescent="0.3">
      <c r="A104" s="102"/>
      <c r="B104" s="102"/>
      <c r="C104" s="102"/>
      <c r="D104" s="102"/>
      <c r="E104" s="102"/>
      <c r="F104" s="102"/>
      <c r="G104" s="62"/>
      <c r="H104" s="21"/>
    </row>
    <row r="105" spans="1:8" x14ac:dyDescent="0.3">
      <c r="A105" s="102"/>
      <c r="B105" s="102"/>
      <c r="C105" s="102"/>
      <c r="D105" s="102"/>
      <c r="E105" s="102"/>
      <c r="F105" s="102"/>
      <c r="G105" s="63"/>
      <c r="H105" s="21"/>
    </row>
    <row r="106" spans="1:8" x14ac:dyDescent="0.3">
      <c r="A106" s="61" t="s">
        <v>35</v>
      </c>
      <c r="B106" s="64"/>
      <c r="C106" s="64"/>
      <c r="D106" s="64"/>
      <c r="E106" s="64"/>
      <c r="F106" s="64"/>
      <c r="G106" s="64"/>
      <c r="H106" s="21"/>
    </row>
    <row r="107" spans="1:8" x14ac:dyDescent="0.3">
      <c r="A107" s="61" t="s">
        <v>36</v>
      </c>
      <c r="B107" s="64"/>
      <c r="C107" s="64"/>
      <c r="D107" s="64"/>
      <c r="E107" s="64"/>
      <c r="F107" s="64"/>
      <c r="G107" s="64"/>
      <c r="H107" s="21"/>
    </row>
    <row r="108" spans="1:8" x14ac:dyDescent="0.3">
      <c r="A108" s="61"/>
      <c r="B108" s="64"/>
      <c r="C108" s="64"/>
      <c r="D108" s="64"/>
      <c r="E108" s="64"/>
      <c r="F108" s="64"/>
      <c r="G108" s="64"/>
      <c r="H108" s="21"/>
    </row>
    <row r="109" spans="1:8" x14ac:dyDescent="0.3">
      <c r="A109" s="102" t="s">
        <v>37</v>
      </c>
      <c r="B109" s="102"/>
      <c r="C109" s="102"/>
      <c r="D109" s="102"/>
      <c r="E109" s="102"/>
      <c r="F109" s="102"/>
      <c r="G109" s="64"/>
      <c r="H109" s="21"/>
    </row>
    <row r="110" spans="1:8" x14ac:dyDescent="0.3">
      <c r="A110" s="102"/>
      <c r="B110" s="102"/>
      <c r="C110" s="102"/>
      <c r="D110" s="102"/>
      <c r="E110" s="102"/>
      <c r="F110" s="102"/>
      <c r="G110" s="64"/>
      <c r="H110" s="21"/>
    </row>
    <row r="111" spans="1:8" x14ac:dyDescent="0.3">
      <c r="A111" s="65"/>
      <c r="B111" s="65"/>
      <c r="C111" s="65"/>
      <c r="D111" s="65"/>
      <c r="E111" s="65"/>
      <c r="F111" s="65"/>
      <c r="G111" s="64"/>
      <c r="H111" s="21"/>
    </row>
    <row r="112" spans="1:8" x14ac:dyDescent="0.3">
      <c r="A112" s="66" t="s">
        <v>2</v>
      </c>
      <c r="B112" s="96"/>
      <c r="C112" s="97"/>
      <c r="D112" s="97"/>
      <c r="E112" s="5"/>
      <c r="F112" s="5"/>
      <c r="G112" s="5"/>
      <c r="H112" s="64"/>
    </row>
    <row r="113" spans="1:8" x14ac:dyDescent="0.3">
      <c r="A113" s="13" t="s">
        <v>3</v>
      </c>
      <c r="B113" s="98"/>
      <c r="C113" s="99"/>
      <c r="D113" s="99"/>
      <c r="E113" s="5"/>
      <c r="F113" s="5"/>
      <c r="G113" s="5"/>
      <c r="H113" s="64"/>
    </row>
    <row r="114" spans="1:8" x14ac:dyDescent="0.3">
      <c r="A114" s="13" t="s">
        <v>1</v>
      </c>
      <c r="B114" s="100"/>
      <c r="C114" s="101"/>
      <c r="D114" s="101"/>
      <c r="E114" s="5"/>
      <c r="F114" s="5"/>
      <c r="G114" s="5"/>
      <c r="H114" s="64"/>
    </row>
    <row r="115" spans="1:8" x14ac:dyDescent="0.3">
      <c r="A115" s="13" t="s">
        <v>0</v>
      </c>
      <c r="B115" s="100"/>
      <c r="C115" s="101"/>
      <c r="D115" s="101"/>
      <c r="E115" s="5"/>
      <c r="F115" s="5"/>
      <c r="G115" s="5"/>
      <c r="H115" s="5"/>
    </row>
    <row r="116" spans="1:8" x14ac:dyDescent="0.3">
      <c r="B116" s="5"/>
      <c r="C116" s="5"/>
      <c r="D116" s="5"/>
      <c r="E116" s="5"/>
      <c r="F116" s="5"/>
      <c r="G116" s="5"/>
      <c r="H116" s="5"/>
    </row>
    <row r="117" spans="1:8" s="68" customFormat="1" x14ac:dyDescent="0.3">
      <c r="A117" s="67" t="s">
        <v>33</v>
      </c>
      <c r="B117" s="5"/>
      <c r="C117" s="5"/>
      <c r="D117" s="5"/>
      <c r="E117" s="5"/>
      <c r="F117" s="5"/>
      <c r="G117" s="5"/>
      <c r="H117" s="5"/>
    </row>
    <row r="118" spans="1:8" x14ac:dyDescent="0.3">
      <c r="A118" s="67" t="s">
        <v>34</v>
      </c>
      <c r="B118" s="5"/>
      <c r="C118" s="5"/>
      <c r="D118" s="5"/>
      <c r="E118" s="5"/>
      <c r="F118" s="5"/>
      <c r="G118" s="5"/>
      <c r="H118" s="5"/>
    </row>
    <row r="120" spans="1:8" x14ac:dyDescent="0.3">
      <c r="A120" s="69"/>
    </row>
    <row r="121" spans="1:8" x14ac:dyDescent="0.3">
      <c r="A121" s="71"/>
    </row>
  </sheetData>
  <sheetProtection algorithmName="SHA-512" hashValue="YkTeML9QwjlRqTT6TKwM5ieXZeKJFrlX71ozUWESG20feuYxPWC1nUYMz2ojA8GnC8BfNtarqQfjVuKtUxkF/A==" saltValue="igvAHfQlsXns09NBMxVUwQ==" spinCount="100000" sheet="1" objects="1" scenarios="1"/>
  <mergeCells count="24">
    <mergeCell ref="C81:D81"/>
    <mergeCell ref="E81:F81"/>
    <mergeCell ref="C7:D7"/>
    <mergeCell ref="E7:F7"/>
    <mergeCell ref="C23:D23"/>
    <mergeCell ref="E23:F23"/>
    <mergeCell ref="A73:G73"/>
    <mergeCell ref="A7:B8"/>
    <mergeCell ref="A9:B9"/>
    <mergeCell ref="A10:B10"/>
    <mergeCell ref="A11:B11"/>
    <mergeCell ref="A1:B3"/>
    <mergeCell ref="G23:H23"/>
    <mergeCell ref="A23:A24"/>
    <mergeCell ref="A12:B12"/>
    <mergeCell ref="A14:B14"/>
    <mergeCell ref="A13:B13"/>
    <mergeCell ref="A94:E94"/>
    <mergeCell ref="B112:D112"/>
    <mergeCell ref="B113:D113"/>
    <mergeCell ref="B114:D114"/>
    <mergeCell ref="B115:D115"/>
    <mergeCell ref="A109:F110"/>
    <mergeCell ref="A103:F105"/>
  </mergeCells>
  <phoneticPr fontId="5"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Calculatieblad</vt:lpstr>
      <vt:lpstr>Calculatieblad!_Hlk95218548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Myrthe van Wijk | Younggroup</dc:creator>
  <cp:lastModifiedBy>Lieke van der Star | Younggroup</cp:lastModifiedBy>
  <dcterms:created xsi:type="dcterms:W3CDTF">2021-01-21T06:58:34Z</dcterms:created>
  <dcterms:modified xsi:type="dcterms:W3CDTF">2022-04-04T09:41:49Z</dcterms:modified>
</cp:coreProperties>
</file>