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VDHAABFPS01\CompendaArchief$\CRMAlphaAdviesBureauDB\Archief\00027000\"/>
    </mc:Choice>
  </mc:AlternateContent>
  <xr:revisionPtr revIDLastSave="0" documentId="13_ncr:1_{25660257-BD7A-4E38-A844-EECC1E90F4B7}" xr6:coauthVersionLast="47" xr6:coauthVersionMax="47" xr10:uidLastSave="{00000000-0000-0000-0000-000000000000}"/>
  <bookViews>
    <workbookView xWindow="-120" yWindow="-120" windowWidth="29040" windowHeight="15840" tabRatio="688" xr2:uid="{00000000-000D-0000-FFFF-FFFF00000000}"/>
  </bookViews>
  <sheets>
    <sheet name="Basisgegevens" sheetId="2" r:id="rId1"/>
    <sheet name="Prijzenblad Multifunctionals" sheetId="5" r:id="rId2"/>
    <sheet name="Prijzenblad verbruiksgoederen" sheetId="6" r:id="rId3"/>
    <sheet name="Totaalblad " sheetId="3" r:id="rId4"/>
    <sheet name="Informatie" sheetId="7" r:id="rId5"/>
  </sheets>
  <externalReferences>
    <externalReference r:id="rId6"/>
  </externalReferences>
  <definedNames>
    <definedName name="_xlnm.Print_Area" localSheetId="0">Basisgegevens!$A$1:$B$40</definedName>
    <definedName name="bestekcontract" localSheetId="0">[1]verzamelblad!$A$2</definedName>
    <definedName name="bestekcontract">#REF!</definedName>
    <definedName name="besteknr" localSheetId="0">[1]verzamelblad!$A$3</definedName>
    <definedName name="besteknr">#REF!</definedName>
    <definedName name="directtoezicht">[1]uurtariefopbouw!$D$26</definedName>
    <definedName name="offertetarief">[1]uurtariefopbouw!$E$37</definedName>
    <definedName name="opdrachtgever">Basisgegevens!$B$4</definedName>
    <definedName name="opdrachtnemer">Basisgegevens!$B$30</definedName>
    <definedName name="opdrachtnemerplaats">Basisgegevens!$B$31</definedName>
    <definedName name="plaatsopdrnmr">Basisgegevens!$B$31</definedName>
    <definedName name="regietarief">[1]uurtariefopbouw!$G$37</definedName>
    <definedName name="spectarief">[1]uurtariefopbouw!$I$37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3" l="1"/>
  <c r="I25" i="5"/>
  <c r="F25" i="5"/>
  <c r="C25" i="5"/>
  <c r="I16" i="5"/>
  <c r="F16" i="5"/>
  <c r="C16" i="5"/>
  <c r="B16" i="6"/>
  <c r="C16" i="6"/>
  <c r="D16" i="6"/>
  <c r="B17" i="6"/>
  <c r="C17" i="6"/>
  <c r="D17" i="6"/>
  <c r="B18" i="6"/>
  <c r="C18" i="6"/>
  <c r="D18" i="6"/>
  <c r="B19" i="6"/>
  <c r="C19" i="6"/>
  <c r="D19" i="6"/>
  <c r="B20" i="6"/>
  <c r="C20" i="6"/>
  <c r="D20" i="6"/>
  <c r="B21" i="6"/>
  <c r="C21" i="6"/>
  <c r="D21" i="6"/>
  <c r="B22" i="6"/>
  <c r="C22" i="6"/>
  <c r="D22" i="6"/>
  <c r="B23" i="6"/>
  <c r="C23" i="6"/>
  <c r="D23" i="6"/>
  <c r="B24" i="6"/>
  <c r="C24" i="6"/>
  <c r="D24" i="6"/>
  <c r="B25" i="6"/>
  <c r="C25" i="6"/>
  <c r="D25" i="6"/>
  <c r="B26" i="6"/>
  <c r="C26" i="6"/>
  <c r="D26" i="6"/>
  <c r="B27" i="6"/>
  <c r="C27" i="6"/>
  <c r="D27" i="6"/>
  <c r="B28" i="6"/>
  <c r="C28" i="6"/>
  <c r="D28" i="6"/>
  <c r="B29" i="6"/>
  <c r="C29" i="6"/>
  <c r="D29" i="6"/>
  <c r="B30" i="6"/>
  <c r="C30" i="6"/>
  <c r="D30" i="6"/>
  <c r="B31" i="6"/>
  <c r="C31" i="6"/>
  <c r="D31" i="6"/>
  <c r="B32" i="6"/>
  <c r="C32" i="6"/>
  <c r="D32" i="6"/>
  <c r="B33" i="6"/>
  <c r="C33" i="6"/>
  <c r="D33" i="6"/>
  <c r="B34" i="6"/>
  <c r="C34" i="6"/>
  <c r="D34" i="6"/>
  <c r="B35" i="6"/>
  <c r="C35" i="6"/>
  <c r="D35" i="6"/>
  <c r="B36" i="6"/>
  <c r="C36" i="6"/>
  <c r="D36" i="6"/>
  <c r="B37" i="6"/>
  <c r="C37" i="6"/>
  <c r="D37" i="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B49" i="6"/>
  <c r="C49" i="6"/>
  <c r="D49" i="6"/>
  <c r="B50" i="6"/>
  <c r="C50" i="6"/>
  <c r="D50" i="6"/>
  <c r="B51" i="6"/>
  <c r="C51" i="6"/>
  <c r="D51" i="6"/>
  <c r="B52" i="6"/>
  <c r="C52" i="6"/>
  <c r="D52" i="6"/>
  <c r="B53" i="6"/>
  <c r="C53" i="6"/>
  <c r="D53" i="6"/>
  <c r="B54" i="6"/>
  <c r="C54" i="6"/>
  <c r="D54" i="6"/>
  <c r="B55" i="6"/>
  <c r="C55" i="6"/>
  <c r="D55" i="6"/>
  <c r="B56" i="6"/>
  <c r="C56" i="6"/>
  <c r="D56" i="6"/>
  <c r="B57" i="6"/>
  <c r="C57" i="6"/>
  <c r="D57" i="6"/>
  <c r="B58" i="6"/>
  <c r="C58" i="6"/>
  <c r="D58" i="6"/>
  <c r="B59" i="6"/>
  <c r="C59" i="6"/>
  <c r="D59" i="6"/>
  <c r="B60" i="6"/>
  <c r="C60" i="6"/>
  <c r="D60" i="6"/>
  <c r="B61" i="6"/>
  <c r="C61" i="6"/>
  <c r="D61" i="6"/>
  <c r="B62" i="6"/>
  <c r="C62" i="6"/>
  <c r="D62" i="6"/>
  <c r="B63" i="6"/>
  <c r="C63" i="6"/>
  <c r="D63" i="6"/>
  <c r="B64" i="6"/>
  <c r="C64" i="6"/>
  <c r="D64" i="6"/>
  <c r="B65" i="6"/>
  <c r="C65" i="6"/>
  <c r="D65" i="6"/>
  <c r="C29" i="3"/>
  <c r="A47" i="6" l="1"/>
  <c r="A48" i="6"/>
  <c r="A49" i="6"/>
  <c r="A50" i="6"/>
  <c r="A51" i="6"/>
  <c r="A52" i="6"/>
  <c r="A53" i="6"/>
  <c r="A54" i="6"/>
  <c r="A55" i="6"/>
  <c r="A56" i="6"/>
  <c r="A57" i="6"/>
  <c r="A58" i="6"/>
  <c r="A59" i="6"/>
  <c r="A60" i="6"/>
  <c r="A61" i="6"/>
  <c r="A62" i="6"/>
  <c r="A63" i="6"/>
  <c r="A64" i="6"/>
  <c r="A6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O40" i="7"/>
  <c r="P40" i="7"/>
  <c r="O41" i="7"/>
  <c r="P41" i="7"/>
  <c r="O42" i="7"/>
  <c r="P42" i="7"/>
  <c r="O43" i="7"/>
  <c r="P43" i="7"/>
  <c r="O44" i="7"/>
  <c r="P44" i="7"/>
  <c r="O45" i="7"/>
  <c r="P45" i="7"/>
  <c r="O46" i="7"/>
  <c r="P46" i="7"/>
  <c r="O47" i="7"/>
  <c r="P47" i="7"/>
  <c r="O48" i="7"/>
  <c r="P48" i="7"/>
  <c r="O49" i="7"/>
  <c r="P49" i="7"/>
  <c r="O50" i="7"/>
  <c r="P50" i="7"/>
  <c r="O51" i="7"/>
  <c r="P51" i="7"/>
  <c r="O52" i="7"/>
  <c r="P52" i="7"/>
  <c r="O53" i="7"/>
  <c r="P53" i="7"/>
  <c r="O54" i="7"/>
  <c r="P54" i="7"/>
  <c r="O4" i="7"/>
  <c r="P4" i="7"/>
  <c r="O5" i="7"/>
  <c r="P5" i="7"/>
  <c r="O6" i="7"/>
  <c r="P6" i="7"/>
  <c r="O7" i="7"/>
  <c r="P7"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N48" i="7"/>
  <c r="N49" i="7"/>
  <c r="N50" i="7"/>
  <c r="N51" i="7"/>
  <c r="N52" i="7"/>
  <c r="K48" i="7"/>
  <c r="K49" i="7"/>
  <c r="K50" i="7"/>
  <c r="K51" i="7"/>
  <c r="K52" i="7"/>
  <c r="H48" i="7"/>
  <c r="H49" i="7"/>
  <c r="H50" i="7"/>
  <c r="H51" i="7"/>
  <c r="H52" i="7"/>
  <c r="P3" i="7"/>
  <c r="O3" i="7"/>
  <c r="M55" i="7"/>
  <c r="L55" i="7"/>
  <c r="N54" i="7"/>
  <c r="N53"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 i="7"/>
  <c r="N4" i="7"/>
  <c r="N3" i="7"/>
  <c r="A15" i="6"/>
  <c r="A14" i="6"/>
  <c r="H21" i="7"/>
  <c r="K21" i="7"/>
  <c r="H22" i="7"/>
  <c r="K22" i="7"/>
  <c r="H23" i="7"/>
  <c r="K23" i="7"/>
  <c r="H24" i="7"/>
  <c r="K24" i="7"/>
  <c r="H25" i="7"/>
  <c r="K25" i="7"/>
  <c r="H26" i="7"/>
  <c r="K26" i="7"/>
  <c r="H27" i="7"/>
  <c r="K27" i="7"/>
  <c r="H28" i="7"/>
  <c r="K28" i="7"/>
  <c r="H29" i="7"/>
  <c r="K29" i="7"/>
  <c r="H30" i="7"/>
  <c r="K30" i="7"/>
  <c r="H31" i="7"/>
  <c r="K31" i="7"/>
  <c r="H32" i="7"/>
  <c r="K32" i="7"/>
  <c r="H33" i="7"/>
  <c r="K33" i="7"/>
  <c r="H34" i="7"/>
  <c r="K34" i="7"/>
  <c r="H35" i="7"/>
  <c r="K35" i="7"/>
  <c r="H36" i="7"/>
  <c r="K36" i="7"/>
  <c r="H37" i="7"/>
  <c r="K37" i="7"/>
  <c r="H38" i="7"/>
  <c r="K38" i="7"/>
  <c r="H39" i="7"/>
  <c r="K39" i="7"/>
  <c r="H40" i="7"/>
  <c r="K40" i="7"/>
  <c r="H41" i="7"/>
  <c r="K41" i="7"/>
  <c r="H42" i="7"/>
  <c r="K42" i="7"/>
  <c r="H43" i="7"/>
  <c r="K43" i="7"/>
  <c r="H44" i="7"/>
  <c r="K44" i="7"/>
  <c r="H45" i="7"/>
  <c r="K45" i="7"/>
  <c r="H46" i="7"/>
  <c r="K46" i="7"/>
  <c r="H47" i="7"/>
  <c r="K47" i="7"/>
  <c r="H53" i="7"/>
  <c r="K53" i="7"/>
  <c r="H54" i="7"/>
  <c r="K54" i="7"/>
  <c r="C25" i="3"/>
  <c r="K18" i="7"/>
  <c r="H18" i="7"/>
  <c r="K8" i="7"/>
  <c r="E50" i="6" l="1"/>
  <c r="E48" i="6"/>
  <c r="E46" i="6"/>
  <c r="E44" i="6"/>
  <c r="E42" i="6"/>
  <c r="E40" i="6"/>
  <c r="E38" i="6"/>
  <c r="E36" i="6"/>
  <c r="E34" i="6"/>
  <c r="E32" i="6"/>
  <c r="E30" i="6"/>
  <c r="E28" i="6"/>
  <c r="E26" i="6"/>
  <c r="E24" i="6"/>
  <c r="E22" i="6"/>
  <c r="E20" i="6"/>
  <c r="E18" i="6"/>
  <c r="E16" i="6"/>
  <c r="E65" i="6"/>
  <c r="Q29" i="7"/>
  <c r="Q25" i="7"/>
  <c r="Q51" i="7"/>
  <c r="Q49" i="7"/>
  <c r="E56" i="6"/>
  <c r="E43" i="6"/>
  <c r="E35" i="6"/>
  <c r="E27" i="6"/>
  <c r="E19" i="6"/>
  <c r="E64" i="6"/>
  <c r="E62" i="6"/>
  <c r="E60" i="6"/>
  <c r="E58" i="6"/>
  <c r="E54" i="6"/>
  <c r="E52" i="6"/>
  <c r="E47" i="6"/>
  <c r="E39" i="6"/>
  <c r="E31" i="6"/>
  <c r="E23" i="6"/>
  <c r="Q50" i="7"/>
  <c r="E49" i="6"/>
  <c r="E45" i="6"/>
  <c r="E41" i="6"/>
  <c r="E37" i="6"/>
  <c r="E33" i="6"/>
  <c r="E29" i="6"/>
  <c r="E25" i="6"/>
  <c r="E21" i="6"/>
  <c r="E17" i="6"/>
  <c r="E61" i="6"/>
  <c r="E57" i="6"/>
  <c r="E53" i="6"/>
  <c r="Q28" i="7"/>
  <c r="Q30" i="7"/>
  <c r="Q26" i="7"/>
  <c r="Q52" i="7"/>
  <c r="Q48" i="7"/>
  <c r="E63" i="6"/>
  <c r="E59" i="6"/>
  <c r="E55" i="6"/>
  <c r="E51" i="6"/>
  <c r="Q53" i="7"/>
  <c r="Q24" i="7"/>
  <c r="Q22" i="7"/>
  <c r="Q21" i="7"/>
  <c r="Q23" i="7"/>
  <c r="Q35" i="7"/>
  <c r="Q47" i="7"/>
  <c r="Q44" i="7"/>
  <c r="Q32" i="7"/>
  <c r="Q42" i="7"/>
  <c r="Q41" i="7"/>
  <c r="Q38" i="7"/>
  <c r="Q37" i="7"/>
  <c r="Q36" i="7"/>
  <c r="Q31" i="7"/>
  <c r="Q27" i="7"/>
  <c r="Q54" i="7"/>
  <c r="Q34" i="7"/>
  <c r="Q33" i="7"/>
  <c r="Q46" i="7"/>
  <c r="Q45" i="7"/>
  <c r="Q43" i="7"/>
  <c r="Q40" i="7"/>
  <c r="Q39" i="7"/>
  <c r="Q18" i="7"/>
  <c r="H20" i="7"/>
  <c r="K20" i="7"/>
  <c r="B15" i="6"/>
  <c r="K19" i="7"/>
  <c r="K17" i="7"/>
  <c r="K16" i="7"/>
  <c r="K15" i="7"/>
  <c r="K14" i="7"/>
  <c r="K13" i="7"/>
  <c r="K12" i="7"/>
  <c r="K11" i="7"/>
  <c r="K10" i="7"/>
  <c r="K9" i="7"/>
  <c r="K7" i="7"/>
  <c r="K6" i="7"/>
  <c r="K5" i="7"/>
  <c r="K4" i="7"/>
  <c r="K3" i="7"/>
  <c r="H4" i="7"/>
  <c r="H5" i="7"/>
  <c r="H6" i="7"/>
  <c r="H7" i="7"/>
  <c r="H8" i="7"/>
  <c r="H9" i="7"/>
  <c r="H10" i="7"/>
  <c r="H11" i="7"/>
  <c r="H12" i="7"/>
  <c r="H13" i="7"/>
  <c r="H14" i="7"/>
  <c r="H15" i="7"/>
  <c r="H16" i="7"/>
  <c r="H17" i="7"/>
  <c r="H19" i="7"/>
  <c r="H3" i="7"/>
  <c r="Q14" i="7" l="1"/>
  <c r="Q5" i="7"/>
  <c r="Q11" i="7"/>
  <c r="Q9" i="7"/>
  <c r="Q6" i="7"/>
  <c r="Q15" i="7"/>
  <c r="Q10" i="7"/>
  <c r="Q13" i="7"/>
  <c r="Q8" i="7"/>
  <c r="Q7" i="7"/>
  <c r="Q12" i="7"/>
  <c r="G55" i="7"/>
  <c r="I55" i="7"/>
  <c r="J55" i="7"/>
  <c r="F55" i="7"/>
  <c r="Q17" i="7" l="1"/>
  <c r="Q19" i="7"/>
  <c r="Q16" i="7"/>
  <c r="Q20" i="7"/>
  <c r="W55" i="7" l="1"/>
  <c r="T55" i="7"/>
  <c r="C11" i="3" s="1"/>
  <c r="S55" i="7"/>
  <c r="C16" i="3" s="1"/>
  <c r="R55" i="7"/>
  <c r="C9" i="3" s="1"/>
  <c r="B14" i="6"/>
  <c r="D15" i="6"/>
  <c r="C15" i="6"/>
  <c r="D14" i="6"/>
  <c r="C14" i="6"/>
  <c r="O55" i="7" l="1"/>
  <c r="P55" i="7"/>
  <c r="E29" i="3"/>
  <c r="C10" i="3"/>
  <c r="C15" i="3"/>
  <c r="C17" i="3"/>
  <c r="Q3" i="7"/>
  <c r="Q4" i="7"/>
  <c r="D66" i="6" l="1"/>
  <c r="C66" i="6"/>
  <c r="D25" i="3"/>
  <c r="E25" i="3" s="1"/>
  <c r="E14" i="6" l="1"/>
  <c r="E15" i="6"/>
  <c r="E66" i="6" l="1"/>
  <c r="D21" i="3" s="1"/>
  <c r="E21" i="3" s="1"/>
  <c r="D16" i="3"/>
  <c r="E16" i="3" s="1"/>
  <c r="D17" i="3"/>
  <c r="E17" i="3" s="1"/>
  <c r="D11" i="3"/>
  <c r="E11" i="3" s="1"/>
  <c r="D15" i="3"/>
  <c r="E15" i="3" s="1"/>
  <c r="D10" i="3"/>
  <c r="E10" i="3" s="1"/>
  <c r="D9" i="3" l="1"/>
  <c r="E9" i="3" s="1"/>
  <c r="E31" i="3" s="1"/>
</calcChain>
</file>

<file path=xl/sharedStrings.xml><?xml version="1.0" encoding="utf-8"?>
<sst xmlns="http://schemas.openxmlformats.org/spreadsheetml/2006/main" count="367" uniqueCount="234">
  <si>
    <t>Kvk-nummer</t>
  </si>
  <si>
    <t>Functie</t>
  </si>
  <si>
    <t>Contactpersoon offerte</t>
  </si>
  <si>
    <t>Apparaat 1</t>
  </si>
  <si>
    <t>Apparaat 2</t>
  </si>
  <si>
    <t>Apparaat 3</t>
  </si>
  <si>
    <t xml:space="preserve">Minimaal aantal afdrukken per minuut </t>
  </si>
  <si>
    <t xml:space="preserve">Maximaal aantal afdrukken per maand </t>
  </si>
  <si>
    <t>Huurprijs per maand, op basis van 60 maanden</t>
  </si>
  <si>
    <t>Service en onderhoud, op basis van 60 maanden</t>
  </si>
  <si>
    <t>Software licentie, op basis van 60 maanden</t>
  </si>
  <si>
    <t>Totaal prijs per maand</t>
  </si>
  <si>
    <t xml:space="preserve">Prijzen vaste jaren </t>
  </si>
  <si>
    <t xml:space="preserve">Prijzen optie jaren </t>
  </si>
  <si>
    <t>Service en onderhoud, op basis van 12 maanden</t>
  </si>
  <si>
    <t>Software licentie, op basis van 12 maanden</t>
  </si>
  <si>
    <t>Huurprijs per maand, op basis van 12 maanden</t>
  </si>
  <si>
    <t xml:space="preserve">prijs per maand </t>
  </si>
  <si>
    <t>prijs per maand</t>
  </si>
  <si>
    <t xml:space="preserve">Locatie </t>
  </si>
  <si>
    <t xml:space="preserve">Prijs per tellertik Zwart Wit </t>
  </si>
  <si>
    <t xml:space="preserve">Prijs per tellertik Kleur </t>
  </si>
  <si>
    <t xml:space="preserve">Afdrukken </t>
  </si>
  <si>
    <t xml:space="preserve">Totaal (inschrijfprijs) </t>
  </si>
  <si>
    <t>Nietjes (prijs per 1000 stuks)</t>
  </si>
  <si>
    <t xml:space="preserve">Overige prijzen </t>
  </si>
  <si>
    <t xml:space="preserve">Totaal </t>
  </si>
  <si>
    <t xml:space="preserve">Multifunctionals </t>
  </si>
  <si>
    <t xml:space="preserve">Aantal </t>
  </si>
  <si>
    <t xml:space="preserve">Prijs per jaar </t>
  </si>
  <si>
    <t>Afdrukken zwart/wit en kleur</t>
  </si>
  <si>
    <t xml:space="preserve">Nietjes </t>
  </si>
  <si>
    <t>Aantal</t>
  </si>
  <si>
    <t>Prijs per eenheid</t>
  </si>
  <si>
    <t xml:space="preserve">Totaalblad </t>
  </si>
  <si>
    <t>Prijzenblad Multifunctional</t>
  </si>
  <si>
    <t>Prijzenblad verbruiksgoederen</t>
  </si>
  <si>
    <t>Optioneel: Boekletmaker (inclusief nieten en vouwen)</t>
  </si>
  <si>
    <t>KvK-nummer</t>
  </si>
  <si>
    <t>Prijs per maand o.b.v. 60 maanden</t>
  </si>
  <si>
    <t>Prijs per maand o.b.v. 12 maanden</t>
  </si>
  <si>
    <t>Prijzen optiejaren</t>
  </si>
  <si>
    <t>Totaalprijs 7 jaren</t>
  </si>
  <si>
    <t xml:space="preserve">Totaalprijs </t>
  </si>
  <si>
    <t>Zwart wit 2019</t>
  </si>
  <si>
    <t>Kleur 2019</t>
  </si>
  <si>
    <t>Kleur 2020</t>
  </si>
  <si>
    <t>Zwart wit 2020</t>
  </si>
  <si>
    <t>Gemiddeld aantal afdrukken zwart wit</t>
  </si>
  <si>
    <t>Gemiddeld aantal afdrukken kleur</t>
  </si>
  <si>
    <t>Expiratie datum huidige</t>
  </si>
  <si>
    <t>overeenkomst</t>
  </si>
  <si>
    <t>Gemiddeld aantal afdrukken</t>
  </si>
  <si>
    <t>zwart wit / per jaar</t>
  </si>
  <si>
    <t>kleur / per jaar</t>
  </si>
  <si>
    <t>(totaal) per maand</t>
  </si>
  <si>
    <t>Apparaattype o.b.v.  aantal afdrukken per maand (totaal)</t>
  </si>
  <si>
    <t>tot 17.500</t>
  </si>
  <si>
    <t>Verhuiskosten</t>
  </si>
  <si>
    <t>All-in prijsstelling voor het verplaatsen van 1 multifunctional, inclusief</t>
  </si>
  <si>
    <t>alle bijkomende handelingen in zowel oude als nieuwe opstelling.</t>
  </si>
  <si>
    <t>All-in verhuiskosten per multifunctional</t>
  </si>
  <si>
    <t>All-in verhuiskosten</t>
  </si>
  <si>
    <t>Naam</t>
  </si>
  <si>
    <t>Adres</t>
  </si>
  <si>
    <t>Plaats</t>
  </si>
  <si>
    <t>Bijzonderheden</t>
  </si>
  <si>
    <t>Nr</t>
  </si>
  <si>
    <t>sub/maand</t>
  </si>
  <si>
    <t>Contactpersoon</t>
  </si>
  <si>
    <t>Mobiel telefoonnummer</t>
  </si>
  <si>
    <t>Email adres</t>
  </si>
  <si>
    <t>Totaalprijs 5 jaren</t>
  </si>
  <si>
    <t>Totaalprijs 2 jaren</t>
  </si>
  <si>
    <r>
      <t xml:space="preserve">TOTAAL, </t>
    </r>
    <r>
      <rPr>
        <b/>
        <sz val="12"/>
        <color theme="0"/>
        <rFont val="Calibri"/>
        <family val="2"/>
        <scheme val="minor"/>
      </rPr>
      <t>exclusief BTW (vergelijkingsprijs)</t>
    </r>
  </si>
  <si>
    <t>verbergen</t>
  </si>
  <si>
    <t>Verhuizing verwacht (aantal)</t>
  </si>
  <si>
    <t>Alle prijzen exclusief BTW.</t>
  </si>
  <si>
    <t>Multifunctional 1</t>
  </si>
  <si>
    <t>Multifunctional 2</t>
  </si>
  <si>
    <t>Multifunctional 3</t>
  </si>
  <si>
    <t>Jan Veenstra</t>
  </si>
  <si>
    <t>jveenstra@alpha-adviesbureau.nl</t>
  </si>
  <si>
    <t>2022-MF2103</t>
  </si>
  <si>
    <t xml:space="preserve">Basisgegevens </t>
  </si>
  <si>
    <t>Aanbesteding</t>
  </si>
  <si>
    <t>Kenmerk</t>
  </si>
  <si>
    <t>Aanbestedende Dienst</t>
  </si>
  <si>
    <t>Naam Opdrachtgever [1]</t>
  </si>
  <si>
    <t>Stichting Ronduit</t>
  </si>
  <si>
    <t>Vestigingsplaats Opdrachtgever</t>
  </si>
  <si>
    <t>Alkmaar</t>
  </si>
  <si>
    <t>KvK-37159222</t>
  </si>
  <si>
    <t>Naam tekenbevoegde opdrachtgever voor contract</t>
  </si>
  <si>
    <t>De heer J. (Jethro) Nieuwenhuis</t>
  </si>
  <si>
    <t>Functie:</t>
  </si>
  <si>
    <t>Waarnemend bestuurder</t>
  </si>
  <si>
    <t>Naam Opdrachtgever [2]</t>
  </si>
  <si>
    <t>ISOB Bureau (Intergemeentelijke Stichting Openbaar Onderwijs)</t>
  </si>
  <si>
    <t>Castricum</t>
  </si>
  <si>
    <t>KvK-37083568</t>
  </si>
  <si>
    <t>De heer R. (Robert) Smid</t>
  </si>
  <si>
    <t>Directeur-bestuurder</t>
  </si>
  <si>
    <t>Alpha Adviesbureau</t>
  </si>
  <si>
    <t xml:space="preserve">Telefoonnummer </t>
  </si>
  <si>
    <t>06-51433062</t>
  </si>
  <si>
    <t xml:space="preserve">Email adres </t>
  </si>
  <si>
    <t>Inschrijver</t>
  </si>
  <si>
    <t>Volledige naam Inschrijver (Handelsnaam KvK)</t>
  </si>
  <si>
    <t>Vestigingsplaats Inschrijver (KvK)</t>
  </si>
  <si>
    <t>Tekenbevoegde voor overeenkomt</t>
  </si>
  <si>
    <t>Multifunctionals</t>
  </si>
  <si>
    <t xml:space="preserve">Havinghastraat </t>
  </si>
  <si>
    <t xml:space="preserve">Transferium Bakkum </t>
  </si>
  <si>
    <t>Heereweg</t>
  </si>
  <si>
    <t>De Piramide</t>
  </si>
  <si>
    <t>Slochterwaard</t>
  </si>
  <si>
    <t>Spinaker - Dijk en Waard College</t>
  </si>
  <si>
    <t>Smaragd</t>
  </si>
  <si>
    <t>Heerhugowaard</t>
  </si>
  <si>
    <t>Spinaker SO kliniek</t>
  </si>
  <si>
    <t>Jan Ligthartstraat</t>
  </si>
  <si>
    <t>Liereland</t>
  </si>
  <si>
    <t>Toscanestraat</t>
  </si>
  <si>
    <t>VSO De Spinaker locatie Den Helder</t>
  </si>
  <si>
    <t>Sportlaan</t>
  </si>
  <si>
    <t>Den Helder</t>
  </si>
  <si>
    <t>Kennemerpoort Lindenlaan</t>
  </si>
  <si>
    <t>Lindenlaan</t>
  </si>
  <si>
    <t>Kennemerpoort Hofdijkstraat</t>
  </si>
  <si>
    <t>Hofdijkstraat</t>
  </si>
  <si>
    <t xml:space="preserve">De Zes wielen Munnikenweg </t>
  </si>
  <si>
    <t>Munnikenweg</t>
  </si>
  <si>
    <t>16-18</t>
  </si>
  <si>
    <t>De zes wielen Saturnusstraat</t>
  </si>
  <si>
    <t>Saturnusstraat</t>
  </si>
  <si>
    <t>50</t>
  </si>
  <si>
    <t>De zes wielen Oudorperdijkje</t>
  </si>
  <si>
    <t>Oudoperdijkje</t>
  </si>
  <si>
    <t>Stichting Ronduit 1ste verdieping</t>
  </si>
  <si>
    <t>Spinaker VSO Alkmaar</t>
  </si>
  <si>
    <t>Spinaker Marketenster Hoorn</t>
  </si>
  <si>
    <t>Marketenster</t>
  </si>
  <si>
    <t>Hoorn</t>
  </si>
  <si>
    <t>Nicolaas Beets</t>
  </si>
  <si>
    <t>Gabriel Metsulaan</t>
  </si>
  <si>
    <t>Nicolaas Beets DEP 7</t>
  </si>
  <si>
    <t>Beethovensingel</t>
  </si>
  <si>
    <t>De Zandloper</t>
  </si>
  <si>
    <t>Schoolstraat</t>
  </si>
  <si>
    <t>Koedijk</t>
  </si>
  <si>
    <t>De Cilinder De Daalder</t>
  </si>
  <si>
    <t>Johanna Naberstraat</t>
  </si>
  <si>
    <t>De Fontein</t>
  </si>
  <si>
    <t>Stalpaertstraat</t>
  </si>
  <si>
    <t>Bello Jenaplan</t>
  </si>
  <si>
    <t>Snaarmanslaan</t>
  </si>
  <si>
    <t>De Vlieger</t>
  </si>
  <si>
    <t>Sneeuwgansstraat</t>
  </si>
  <si>
    <t>Nicolaas Beets 17</t>
  </si>
  <si>
    <t>De Sterrenwachter</t>
  </si>
  <si>
    <t>Stempelmakerstraat</t>
  </si>
  <si>
    <t>De Spinaker SO Kortenaerkade</t>
  </si>
  <si>
    <t>Kortenaerkade</t>
  </si>
  <si>
    <t xml:space="preserve">De Cocon </t>
  </si>
  <si>
    <t>Pater Schiphorststraat</t>
  </si>
  <si>
    <t>Vroonermeerschool</t>
  </si>
  <si>
    <t xml:space="preserve">PC Boutenstraat </t>
  </si>
  <si>
    <t>Jules Verne</t>
  </si>
  <si>
    <t>Drechterwaard</t>
  </si>
  <si>
    <t>Vroonermeerschool dependance</t>
  </si>
  <si>
    <t>Zwart wit 2021</t>
  </si>
  <si>
    <t>Kleur 2021</t>
  </si>
  <si>
    <t xml:space="preserve">De Kustlijn </t>
  </si>
  <si>
    <t>Rooseveltlaan</t>
  </si>
  <si>
    <t>OBS WJ Driessen</t>
  </si>
  <si>
    <t>F. Wiedijk Jzn. Straat</t>
  </si>
  <si>
    <t>Grootschermer</t>
  </si>
  <si>
    <t>ISOB Bureau</t>
  </si>
  <si>
    <t>Sokkerwei</t>
  </si>
  <si>
    <t>OBS De Tweemaster</t>
  </si>
  <si>
    <t>Jan Ploegerlaan</t>
  </si>
  <si>
    <t>1b</t>
  </si>
  <si>
    <t>De Rijp / Alkmaar</t>
  </si>
  <si>
    <t>OBS Rembrandt</t>
  </si>
  <si>
    <t>Mozartlaan</t>
  </si>
  <si>
    <t>Akersloot</t>
  </si>
  <si>
    <t>OBS De Montessori</t>
  </si>
  <si>
    <t>OBS Teun de Jager</t>
  </si>
  <si>
    <t xml:space="preserve">Molenweg </t>
  </si>
  <si>
    <t>Schoorl</t>
  </si>
  <si>
    <t xml:space="preserve">OBS De Wissel </t>
  </si>
  <si>
    <t>De Hoop</t>
  </si>
  <si>
    <t>Uitgeest</t>
  </si>
  <si>
    <t>OBS De Overhael</t>
  </si>
  <si>
    <t>Driehuizen</t>
  </si>
  <si>
    <t xml:space="preserve">OBS De Zuidwester </t>
  </si>
  <si>
    <t>Boekenstein</t>
  </si>
  <si>
    <t>43</t>
  </si>
  <si>
    <t>Heiloo</t>
  </si>
  <si>
    <t>Elckerlyc</t>
  </si>
  <si>
    <t>45</t>
  </si>
  <si>
    <t>OBS van Reenen</t>
  </si>
  <si>
    <t>Spaansche Pad</t>
  </si>
  <si>
    <t>Bergen NH</t>
  </si>
  <si>
    <t>OBS Meander</t>
  </si>
  <si>
    <t>De Hucht</t>
  </si>
  <si>
    <t>OBS Lucebert</t>
  </si>
  <si>
    <t>Zakedijkje</t>
  </si>
  <si>
    <t>38a</t>
  </si>
  <si>
    <t>OBS De Springschans</t>
  </si>
  <si>
    <t>Breedelaan</t>
  </si>
  <si>
    <t>OBS De Driemaster</t>
  </si>
  <si>
    <t>Admiraal de Ruyterweg</t>
  </si>
  <si>
    <t>Egmond aan Zee</t>
  </si>
  <si>
    <t xml:space="preserve">OBS De Wiekslag </t>
  </si>
  <si>
    <t>Erf</t>
  </si>
  <si>
    <t>Stomeptoren / Alkmaar</t>
  </si>
  <si>
    <t xml:space="preserve">OBS Vinckhuysen </t>
  </si>
  <si>
    <t>Kanaaldijk</t>
  </si>
  <si>
    <t>West Graftdijk / Alkmaar</t>
  </si>
  <si>
    <t>OBS Juliana van Stolberg</t>
  </si>
  <si>
    <t>Juliana van Stolbergstraat</t>
  </si>
  <si>
    <t xml:space="preserve"> 25 pagina's </t>
  </si>
  <si>
    <t xml:space="preserve"> 30 pagina's </t>
  </si>
  <si>
    <t xml:space="preserve"> 40 pagina's </t>
  </si>
  <si>
    <t>Indicatief aantal (á 1000 stuks)</t>
  </si>
  <si>
    <t>Indicatief aantal</t>
  </si>
  <si>
    <t>tot 35.000</t>
  </si>
  <si>
    <t>tot 50.000</t>
  </si>
  <si>
    <t>Optioneel: Papierlade (extra)</t>
  </si>
  <si>
    <t>Aangeboden machine (merk/type/uitvoering)</t>
  </si>
  <si>
    <t xml:space="preserve">Aantal afdrukken per minuut </t>
  </si>
  <si>
    <t xml:space="preserve">Aantal afdrukken per maand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</si>
</sst>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
    <numFmt numFmtId="165" formatCode="_ &quot;€&quot;\ * #,##0.000000_ ;_ &quot;€&quot;\ * \-#,##0.000000_ ;_ &quot;€&quot;\ * &quot;-&quot;??_ ;_ @_ "/>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name val="Calibri"/>
      <family val="2"/>
      <scheme val="minor"/>
    </font>
    <font>
      <sz val="10"/>
      <name val="Arial"/>
      <family val="2"/>
    </font>
    <font>
      <b/>
      <sz val="16"/>
      <color theme="0"/>
      <name val="Calibri"/>
      <family val="2"/>
      <scheme val="minor"/>
    </font>
    <font>
      <b/>
      <sz val="12"/>
      <color theme="0"/>
      <name val="Calibri"/>
      <family val="2"/>
      <scheme val="minor"/>
    </font>
    <font>
      <sz val="12"/>
      <color theme="0"/>
      <name val="Calibri"/>
      <family val="2"/>
      <scheme val="minor"/>
    </font>
    <font>
      <sz val="20"/>
      <color theme="0"/>
      <name val="Calibri"/>
      <family val="2"/>
      <scheme val="minor"/>
    </font>
    <font>
      <b/>
      <sz val="20"/>
      <color theme="0"/>
      <name val="Calibri"/>
      <family val="2"/>
      <scheme val="minor"/>
    </font>
    <font>
      <b/>
      <sz val="9"/>
      <color theme="0"/>
      <name val="Calibri"/>
      <family val="2"/>
      <scheme val="minor"/>
    </font>
    <font>
      <sz val="9"/>
      <color theme="1"/>
      <name val="Calibri"/>
      <family val="2"/>
      <scheme val="minor"/>
    </font>
    <font>
      <sz val="9"/>
      <color theme="0"/>
      <name val="Calibri"/>
      <family val="2"/>
      <scheme val="minor"/>
    </font>
    <font>
      <b/>
      <sz val="11"/>
      <name val="Calibri"/>
      <family val="2"/>
      <scheme val="minor"/>
    </font>
    <font>
      <sz val="11"/>
      <color rgb="FF000000"/>
      <name val="Calibri"/>
      <family val="2"/>
      <scheme val="minor"/>
    </font>
    <font>
      <b/>
      <sz val="10"/>
      <color theme="0"/>
      <name val="Calibri"/>
      <family val="2"/>
      <scheme val="minor"/>
    </font>
    <font>
      <u/>
      <sz val="10"/>
      <color indexed="12"/>
      <name val="Arial"/>
      <family val="2"/>
    </font>
    <font>
      <sz val="11"/>
      <color rgb="FF005696"/>
      <name val="Calibri"/>
      <family val="2"/>
      <scheme val="minor"/>
    </font>
    <font>
      <sz val="11"/>
      <name val="Arial"/>
      <family val="2"/>
    </font>
    <font>
      <sz val="9"/>
      <name val="Calibri"/>
      <family val="2"/>
      <scheme val="minor"/>
    </font>
    <font>
      <sz val="9"/>
      <color theme="0"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
      <patternFill patternType="solid">
        <fgColor theme="0" tint="-0.34998626667073579"/>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8">
    <xf numFmtId="0" fontId="0" fillId="0" borderId="0"/>
    <xf numFmtId="44" fontId="1" fillId="0" borderId="0" applyFont="0" applyFill="0" applyBorder="0" applyAlignment="0" applyProtection="0"/>
    <xf numFmtId="0" fontId="6" fillId="0" borderId="0"/>
    <xf numFmtId="0" fontId="16" fillId="0" borderId="0"/>
    <xf numFmtId="0" fontId="16" fillId="0" borderId="0"/>
    <xf numFmtId="44"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155">
    <xf numFmtId="0" fontId="0" fillId="0" borderId="0" xfId="0"/>
    <xf numFmtId="0" fontId="0" fillId="0" borderId="0" xfId="0" applyProtection="1"/>
    <xf numFmtId="0" fontId="0" fillId="0" borderId="0" xfId="0" applyAlignment="1" applyProtection="1">
      <alignment horizontal="right"/>
    </xf>
    <xf numFmtId="0" fontId="0" fillId="2" borderId="0" xfId="0" applyFill="1" applyProtection="1"/>
    <xf numFmtId="0" fontId="10" fillId="2" borderId="23" xfId="0" applyFont="1" applyFill="1" applyBorder="1" applyAlignment="1" applyProtection="1">
      <alignment horizontal="center"/>
    </xf>
    <xf numFmtId="0" fontId="10" fillId="2" borderId="0" xfId="0" applyFont="1" applyFill="1" applyBorder="1" applyAlignment="1" applyProtection="1">
      <alignment horizontal="center"/>
    </xf>
    <xf numFmtId="0" fontId="10" fillId="2" borderId="24" xfId="0" applyFont="1" applyFill="1" applyBorder="1" applyAlignment="1" applyProtection="1">
      <alignment horizontal="center"/>
    </xf>
    <xf numFmtId="0" fontId="0" fillId="2" borderId="23" xfId="0" applyFill="1" applyBorder="1" applyProtection="1"/>
    <xf numFmtId="0" fontId="0" fillId="2" borderId="0" xfId="0" applyFill="1" applyBorder="1" applyProtection="1"/>
    <xf numFmtId="0" fontId="0" fillId="2" borderId="24" xfId="0" applyFill="1" applyBorder="1" applyProtection="1"/>
    <xf numFmtId="0" fontId="0" fillId="0" borderId="5" xfId="0" applyBorder="1" applyProtection="1"/>
    <xf numFmtId="44" fontId="0" fillId="0" borderId="5" xfId="0" applyNumberFormat="1" applyBorder="1" applyProtection="1"/>
    <xf numFmtId="0" fontId="3" fillId="2" borderId="0" xfId="0" applyFont="1" applyFill="1" applyProtection="1"/>
    <xf numFmtId="0" fontId="0" fillId="2" borderId="5" xfId="0" applyFill="1" applyBorder="1" applyProtection="1"/>
    <xf numFmtId="44" fontId="0" fillId="2" borderId="5" xfId="0" applyNumberFormat="1" applyFill="1" applyBorder="1" applyProtection="1"/>
    <xf numFmtId="0" fontId="0" fillId="0" borderId="8" xfId="0" applyBorder="1" applyProtection="1"/>
    <xf numFmtId="0" fontId="0" fillId="0" borderId="9" xfId="0" applyBorder="1" applyAlignment="1" applyProtection="1">
      <alignment horizontal="right"/>
    </xf>
    <xf numFmtId="3" fontId="0" fillId="0" borderId="9" xfId="0" applyNumberFormat="1" applyBorder="1" applyAlignment="1" applyProtection="1">
      <alignment horizontal="right"/>
    </xf>
    <xf numFmtId="0" fontId="0" fillId="2" borderId="10" xfId="0" applyFill="1" applyBorder="1" applyProtection="1"/>
    <xf numFmtId="0" fontId="0" fillId="2" borderId="11" xfId="0" applyFill="1" applyBorder="1" applyProtection="1"/>
    <xf numFmtId="0" fontId="0" fillId="0" borderId="12" xfId="0" applyBorder="1" applyProtection="1"/>
    <xf numFmtId="0" fontId="4" fillId="2" borderId="10" xfId="0"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1" xfId="0" applyFont="1" applyFill="1" applyBorder="1" applyAlignment="1" applyProtection="1">
      <alignment horizontal="center"/>
    </xf>
    <xf numFmtId="44" fontId="2" fillId="2" borderId="0" xfId="1" applyFont="1" applyFill="1" applyBorder="1" applyProtection="1"/>
    <xf numFmtId="0" fontId="0" fillId="0" borderId="8" xfId="0" applyFill="1" applyBorder="1" applyProtection="1"/>
    <xf numFmtId="0" fontId="0" fillId="0" borderId="1" xfId="0" applyBorder="1" applyProtection="1"/>
    <xf numFmtId="0" fontId="0" fillId="0" borderId="3" xfId="0" applyBorder="1" applyProtection="1"/>
    <xf numFmtId="0" fontId="0" fillId="2" borderId="12" xfId="0" applyFill="1" applyBorder="1" applyProtection="1"/>
    <xf numFmtId="0" fontId="13" fillId="0" borderId="0" xfId="0" applyFont="1" applyFill="1" applyAlignment="1" applyProtection="1">
      <alignment horizontal="left"/>
    </xf>
    <xf numFmtId="0" fontId="0" fillId="0" borderId="5" xfId="0" applyFill="1" applyBorder="1" applyAlignment="1" applyProtection="1">
      <alignment horizontal="center"/>
    </xf>
    <xf numFmtId="44" fontId="0" fillId="2" borderId="2" xfId="0" applyNumberFormat="1" applyFill="1" applyBorder="1" applyProtection="1"/>
    <xf numFmtId="0" fontId="0" fillId="2" borderId="1" xfId="0" applyFill="1" applyBorder="1" applyProtection="1"/>
    <xf numFmtId="0" fontId="0" fillId="0" borderId="2" xfId="0" applyFill="1" applyBorder="1" applyProtection="1"/>
    <xf numFmtId="0" fontId="5" fillId="2" borderId="10" xfId="0" applyFont="1" applyFill="1" applyBorder="1" applyProtection="1"/>
    <xf numFmtId="0" fontId="5" fillId="2" borderId="12" xfId="0" applyFont="1" applyFill="1" applyBorder="1" applyProtection="1"/>
    <xf numFmtId="0" fontId="2" fillId="3" borderId="11" xfId="0" applyFont="1" applyFill="1" applyBorder="1" applyProtection="1"/>
    <xf numFmtId="0" fontId="2" fillId="3" borderId="10" xfId="0" applyFont="1" applyFill="1" applyBorder="1" applyProtection="1"/>
    <xf numFmtId="44" fontId="2" fillId="3" borderId="9" xfId="1" applyFont="1" applyFill="1" applyBorder="1" applyProtection="1"/>
    <xf numFmtId="44" fontId="2" fillId="3" borderId="13" xfId="1" applyFont="1" applyFill="1" applyBorder="1" applyProtection="1"/>
    <xf numFmtId="44" fontId="15" fillId="4" borderId="9" xfId="1" applyFont="1" applyFill="1" applyBorder="1" applyProtection="1">
      <protection locked="0"/>
    </xf>
    <xf numFmtId="0" fontId="5" fillId="4" borderId="9" xfId="0" applyFont="1" applyFill="1" applyBorder="1" applyProtection="1">
      <protection locked="0"/>
    </xf>
    <xf numFmtId="0" fontId="0" fillId="3" borderId="0" xfId="0" applyFill="1" applyProtection="1"/>
    <xf numFmtId="0" fontId="2" fillId="3" borderId="8" xfId="0" applyFont="1" applyFill="1" applyBorder="1" applyProtection="1"/>
    <xf numFmtId="0" fontId="2" fillId="3" borderId="5" xfId="0" applyFont="1" applyFill="1" applyBorder="1" applyProtection="1"/>
    <xf numFmtId="0" fontId="2" fillId="3" borderId="9" xfId="0" applyFont="1" applyFill="1" applyBorder="1" applyProtection="1"/>
    <xf numFmtId="44" fontId="15" fillId="4" borderId="13" xfId="1" applyFont="1" applyFill="1" applyBorder="1" applyProtection="1">
      <protection locked="0"/>
    </xf>
    <xf numFmtId="44" fontId="2" fillId="3" borderId="5" xfId="1" applyFont="1" applyFill="1" applyBorder="1" applyProtection="1"/>
    <xf numFmtId="0" fontId="2" fillId="3" borderId="3" xfId="0" applyFont="1" applyFill="1" applyBorder="1" applyProtection="1"/>
    <xf numFmtId="0" fontId="2" fillId="3" borderId="4" xfId="0" applyFont="1" applyFill="1" applyBorder="1" applyProtection="1"/>
    <xf numFmtId="0" fontId="2" fillId="3" borderId="19" xfId="0" applyFont="1" applyFill="1" applyBorder="1" applyProtection="1"/>
    <xf numFmtId="0" fontId="2" fillId="3" borderId="2" xfId="0" applyFont="1" applyFill="1" applyBorder="1" applyProtection="1"/>
    <xf numFmtId="0" fontId="2" fillId="3" borderId="21" xfId="0" applyFont="1" applyFill="1" applyBorder="1" applyAlignment="1" applyProtection="1">
      <alignment horizontal="center"/>
    </xf>
    <xf numFmtId="0" fontId="2" fillId="3" borderId="18" xfId="0" applyFont="1" applyFill="1" applyBorder="1" applyAlignment="1" applyProtection="1">
      <alignment horizontal="left"/>
    </xf>
    <xf numFmtId="0" fontId="2" fillId="3" borderId="22" xfId="0" applyFont="1" applyFill="1" applyBorder="1" applyAlignment="1" applyProtection="1">
      <alignment horizontal="left"/>
    </xf>
    <xf numFmtId="44" fontId="7" fillId="3" borderId="0" xfId="0" applyNumberFormat="1" applyFont="1" applyFill="1" applyProtection="1"/>
    <xf numFmtId="0" fontId="5" fillId="0" borderId="5" xfId="0" applyFont="1" applyFill="1" applyBorder="1" applyProtection="1"/>
    <xf numFmtId="1" fontId="5" fillId="0" borderId="5" xfId="0" applyNumberFormat="1" applyFont="1" applyFill="1" applyBorder="1" applyAlignment="1" applyProtection="1">
      <alignment horizontal="right"/>
    </xf>
    <xf numFmtId="165" fontId="15" fillId="4" borderId="5" xfId="1" applyNumberFormat="1" applyFont="1" applyFill="1" applyBorder="1" applyProtection="1">
      <protection locked="0"/>
    </xf>
    <xf numFmtId="0" fontId="0" fillId="0" borderId="0" xfId="0" applyFill="1" applyProtection="1"/>
    <xf numFmtId="0" fontId="12" fillId="3" borderId="22" xfId="0" applyFont="1" applyFill="1" applyBorder="1" applyProtection="1"/>
    <xf numFmtId="0" fontId="12" fillId="5" borderId="1" xfId="0" applyFont="1" applyFill="1" applyBorder="1" applyAlignment="1" applyProtection="1">
      <alignment horizontal="center"/>
    </xf>
    <xf numFmtId="0" fontId="8" fillId="3" borderId="19" xfId="0" applyFont="1" applyFill="1" applyBorder="1" applyProtection="1"/>
    <xf numFmtId="1" fontId="9" fillId="3" borderId="19" xfId="0" applyNumberFormat="1" applyFont="1" applyFill="1" applyBorder="1" applyProtection="1"/>
    <xf numFmtId="44" fontId="9" fillId="3" borderId="2" xfId="1" applyFont="1" applyFill="1" applyBorder="1" applyProtection="1"/>
    <xf numFmtId="0" fontId="12" fillId="3" borderId="8" xfId="0" applyFont="1" applyFill="1" applyBorder="1" applyAlignment="1" applyProtection="1">
      <alignment horizontal="left"/>
    </xf>
    <xf numFmtId="0" fontId="12" fillId="3" borderId="0" xfId="0" applyFont="1" applyFill="1" applyBorder="1" applyAlignment="1" applyProtection="1">
      <alignment horizontal="left"/>
    </xf>
    <xf numFmtId="0" fontId="14" fillId="3" borderId="0" xfId="0" applyFont="1" applyFill="1" applyAlignment="1" applyProtection="1">
      <alignment horizontal="left"/>
    </xf>
    <xf numFmtId="0" fontId="12" fillId="3" borderId="12" xfId="0" applyFont="1" applyFill="1" applyBorder="1" applyAlignment="1" applyProtection="1">
      <alignment horizontal="left"/>
    </xf>
    <xf numFmtId="0" fontId="12" fillId="3" borderId="2" xfId="0" applyFont="1" applyFill="1" applyBorder="1" applyProtection="1"/>
    <xf numFmtId="0" fontId="3" fillId="3" borderId="1" xfId="0" applyFont="1" applyFill="1" applyBorder="1" applyProtection="1"/>
    <xf numFmtId="0" fontId="0" fillId="0" borderId="0" xfId="0" applyAlignment="1" applyProtection="1"/>
    <xf numFmtId="0" fontId="14" fillId="3" borderId="0" xfId="0" applyFont="1" applyFill="1" applyProtection="1"/>
    <xf numFmtId="0" fontId="14" fillId="3" borderId="1" xfId="0" applyFont="1" applyFill="1" applyBorder="1" applyProtection="1"/>
    <xf numFmtId="0" fontId="14" fillId="0" borderId="0" xfId="0" applyFont="1" applyProtection="1"/>
    <xf numFmtId="0" fontId="0" fillId="2" borderId="0" xfId="0" applyFont="1" applyFill="1" applyProtection="1">
      <protection hidden="1"/>
    </xf>
    <xf numFmtId="0" fontId="19" fillId="2" borderId="0" xfId="0" applyFont="1" applyFill="1" applyProtection="1">
      <protection hidden="1"/>
    </xf>
    <xf numFmtId="0" fontId="5" fillId="2" borderId="0" xfId="0" applyFont="1" applyFill="1" applyAlignment="1" applyProtection="1">
      <alignment horizontal="left"/>
      <protection hidden="1"/>
    </xf>
    <xf numFmtId="0" fontId="5" fillId="0" borderId="5" xfId="0" applyFont="1" applyFill="1" applyBorder="1" applyProtection="1">
      <protection hidden="1"/>
    </xf>
    <xf numFmtId="0" fontId="5" fillId="0" borderId="5" xfId="0" applyFont="1" applyFill="1" applyBorder="1" applyAlignment="1" applyProtection="1">
      <alignment horizontal="left"/>
      <protection hidden="1"/>
    </xf>
    <xf numFmtId="0" fontId="5" fillId="2" borderId="5" xfId="0" applyFont="1" applyFill="1" applyBorder="1" applyAlignment="1" applyProtection="1">
      <alignment horizontal="left"/>
      <protection hidden="1"/>
    </xf>
    <xf numFmtId="164" fontId="5" fillId="2" borderId="5" xfId="0" applyNumberFormat="1" applyFont="1" applyFill="1" applyBorder="1" applyAlignment="1" applyProtection="1">
      <alignment horizontal="left"/>
      <protection hidden="1"/>
    </xf>
    <xf numFmtId="0" fontId="19" fillId="2" borderId="1" xfId="0" applyFont="1" applyFill="1" applyBorder="1" applyProtection="1">
      <protection hidden="1"/>
    </xf>
    <xf numFmtId="0" fontId="5" fillId="4" borderId="5" xfId="0" applyFont="1" applyFill="1" applyBorder="1" applyProtection="1">
      <protection locked="0"/>
    </xf>
    <xf numFmtId="0" fontId="3" fillId="3" borderId="5" xfId="0" applyFont="1" applyFill="1" applyBorder="1" applyProtection="1">
      <protection hidden="1"/>
    </xf>
    <xf numFmtId="49" fontId="5" fillId="4" borderId="5" xfId="0" applyNumberFormat="1" applyFont="1" applyFill="1" applyBorder="1" applyProtection="1">
      <protection locked="0"/>
    </xf>
    <xf numFmtId="0" fontId="5" fillId="4" borderId="5" xfId="0" applyFont="1" applyFill="1" applyBorder="1" applyAlignment="1" applyProtection="1">
      <alignment horizontal="left"/>
      <protection locked="0"/>
    </xf>
    <xf numFmtId="164" fontId="5" fillId="4" borderId="5" xfId="0" applyNumberFormat="1" applyFont="1" applyFill="1" applyBorder="1" applyAlignment="1" applyProtection="1">
      <alignment horizontal="left"/>
      <protection locked="0"/>
    </xf>
    <xf numFmtId="0" fontId="5" fillId="4" borderId="5" xfId="0" applyFont="1" applyFill="1" applyBorder="1" applyAlignment="1" applyProtection="1">
      <alignment horizontal="left" wrapText="1"/>
      <protection locked="0"/>
    </xf>
    <xf numFmtId="0" fontId="0" fillId="2" borderId="0" xfId="0" applyFont="1" applyFill="1" applyProtection="1"/>
    <xf numFmtId="0" fontId="5" fillId="2" borderId="2" xfId="0" applyFont="1" applyFill="1" applyBorder="1" applyProtection="1"/>
    <xf numFmtId="0" fontId="0" fillId="0" borderId="0" xfId="0" applyProtection="1"/>
    <xf numFmtId="164" fontId="20" fillId="2" borderId="5" xfId="7" applyNumberFormat="1" applyFont="1" applyFill="1" applyBorder="1" applyAlignment="1" applyProtection="1">
      <alignment horizontal="left"/>
      <protection hidden="1"/>
    </xf>
    <xf numFmtId="1" fontId="22" fillId="0" borderId="5" xfId="1" applyNumberFormat="1" applyFont="1" applyFill="1" applyBorder="1" applyAlignment="1" applyProtection="1">
      <alignment horizontal="right"/>
    </xf>
    <xf numFmtId="0" fontId="12" fillId="3" borderId="8" xfId="0" applyFont="1" applyFill="1" applyBorder="1" applyProtection="1"/>
    <xf numFmtId="0" fontId="12" fillId="3" borderId="19" xfId="0" applyFont="1" applyFill="1" applyBorder="1" applyProtection="1"/>
    <xf numFmtId="0" fontId="12" fillId="3" borderId="5" xfId="0" applyFont="1" applyFill="1" applyBorder="1" applyProtection="1"/>
    <xf numFmtId="1" fontId="12" fillId="3" borderId="23" xfId="0" applyNumberFormat="1" applyFont="1" applyFill="1" applyBorder="1" applyProtection="1"/>
    <xf numFmtId="0" fontId="12" fillId="3" borderId="23" xfId="0" applyFont="1" applyFill="1" applyBorder="1" applyProtection="1"/>
    <xf numFmtId="0" fontId="13" fillId="0" borderId="0" xfId="0" applyFont="1" applyFill="1" applyProtection="1"/>
    <xf numFmtId="0" fontId="12" fillId="3" borderId="5" xfId="0" applyFont="1" applyFill="1" applyBorder="1" applyAlignment="1" applyProtection="1">
      <alignment horizontal="left"/>
    </xf>
    <xf numFmtId="1" fontId="12" fillId="3" borderId="0" xfId="0" applyNumberFormat="1" applyFont="1" applyFill="1" applyBorder="1" applyProtection="1"/>
    <xf numFmtId="1" fontId="13" fillId="0" borderId="5" xfId="0" applyNumberFormat="1" applyFont="1" applyFill="1" applyBorder="1" applyAlignment="1" applyProtection="1">
      <alignment horizontal="right"/>
    </xf>
    <xf numFmtId="0" fontId="13" fillId="3" borderId="0" xfId="0" applyFont="1" applyFill="1" applyProtection="1"/>
    <xf numFmtId="0" fontId="12" fillId="3" borderId="12" xfId="0" applyFont="1" applyFill="1" applyBorder="1" applyProtection="1"/>
    <xf numFmtId="0" fontId="12" fillId="3" borderId="26" xfId="0" applyFont="1" applyFill="1" applyBorder="1" applyProtection="1"/>
    <xf numFmtId="1" fontId="14" fillId="3" borderId="17" xfId="0" applyNumberFormat="1" applyFont="1" applyFill="1" applyBorder="1" applyProtection="1"/>
    <xf numFmtId="1" fontId="14" fillId="3" borderId="17" xfId="0" applyNumberFormat="1" applyFont="1" applyFill="1" applyBorder="1" applyAlignment="1" applyProtection="1">
      <alignment horizontal="center"/>
    </xf>
    <xf numFmtId="0" fontId="14" fillId="3" borderId="17" xfId="0" applyFont="1" applyFill="1" applyBorder="1" applyProtection="1"/>
    <xf numFmtId="1" fontId="13" fillId="0" borderId="0" xfId="0" applyNumberFormat="1" applyFont="1" applyFill="1" applyProtection="1"/>
    <xf numFmtId="0" fontId="13" fillId="0" borderId="0" xfId="0" applyFont="1" applyFill="1" applyAlignment="1" applyProtection="1">
      <alignment horizontal="center"/>
    </xf>
    <xf numFmtId="0" fontId="12" fillId="3" borderId="2" xfId="0" applyFont="1" applyFill="1" applyBorder="1" applyAlignment="1" applyProtection="1">
      <alignment horizontal="right"/>
    </xf>
    <xf numFmtId="0" fontId="12" fillId="3" borderId="26" xfId="0" applyFont="1" applyFill="1" applyBorder="1" applyAlignment="1" applyProtection="1">
      <alignment horizontal="right"/>
    </xf>
    <xf numFmtId="0" fontId="13" fillId="0" borderId="0" xfId="0" applyFont="1" applyFill="1" applyAlignment="1" applyProtection="1">
      <alignment horizontal="right"/>
    </xf>
    <xf numFmtId="0" fontId="0" fillId="0" borderId="27" xfId="0" applyFill="1" applyBorder="1" applyProtection="1"/>
    <xf numFmtId="0" fontId="0" fillId="2" borderId="28" xfId="0" applyFill="1" applyBorder="1" applyProtection="1"/>
    <xf numFmtId="0" fontId="21" fillId="0" borderId="5" xfId="0" applyFont="1" applyBorder="1" applyProtection="1"/>
    <xf numFmtId="0" fontId="21" fillId="0" borderId="5" xfId="0" applyFont="1" applyBorder="1" applyAlignment="1" applyProtection="1">
      <alignment horizontal="right"/>
    </xf>
    <xf numFmtId="1" fontId="21" fillId="0" borderId="5" xfId="1" applyNumberFormat="1" applyFont="1" applyFill="1" applyBorder="1" applyAlignment="1" applyProtection="1">
      <alignment horizontal="right"/>
    </xf>
    <xf numFmtId="49" fontId="21" fillId="0" borderId="5" xfId="0" applyNumberFormat="1" applyFont="1" applyBorder="1" applyAlignment="1" applyProtection="1">
      <alignment horizontal="right"/>
    </xf>
    <xf numFmtId="0" fontId="13" fillId="0" borderId="20" xfId="0" applyFont="1" applyBorder="1" applyProtection="1"/>
    <xf numFmtId="0" fontId="13" fillId="0" borderId="20" xfId="0" applyFont="1" applyBorder="1" applyAlignment="1" applyProtection="1">
      <alignment horizontal="right"/>
    </xf>
    <xf numFmtId="1" fontId="13" fillId="0" borderId="25" xfId="1" applyNumberFormat="1" applyFont="1" applyFill="1" applyBorder="1" applyAlignment="1" applyProtection="1">
      <alignment horizontal="right"/>
    </xf>
    <xf numFmtId="0" fontId="12" fillId="3" borderId="23" xfId="0" applyFont="1" applyFill="1" applyBorder="1" applyAlignment="1" applyProtection="1">
      <alignment horizontal="center"/>
    </xf>
    <xf numFmtId="1" fontId="12" fillId="3" borderId="0" xfId="0" applyNumberFormat="1" applyFont="1" applyFill="1" applyAlignment="1" applyProtection="1">
      <alignment horizontal="center"/>
    </xf>
    <xf numFmtId="0" fontId="12" fillId="3" borderId="0" xfId="0" applyFont="1" applyFill="1" applyBorder="1" applyProtection="1"/>
    <xf numFmtId="1" fontId="13" fillId="0" borderId="25" xfId="0" applyNumberFormat="1" applyFont="1" applyFill="1" applyBorder="1" applyAlignment="1" applyProtection="1">
      <alignment horizontal="center"/>
    </xf>
    <xf numFmtId="14" fontId="21" fillId="0" borderId="5" xfId="0" applyNumberFormat="1" applyFont="1" applyFill="1" applyBorder="1" applyAlignment="1" applyProtection="1">
      <alignment horizontal="center"/>
    </xf>
    <xf numFmtId="0" fontId="13" fillId="0" borderId="5" xfId="0" applyFont="1" applyFill="1" applyBorder="1" applyProtection="1"/>
    <xf numFmtId="0" fontId="13" fillId="0" borderId="5" xfId="0" applyFont="1" applyFill="1" applyBorder="1" applyAlignment="1" applyProtection="1">
      <alignment horizontal="center"/>
    </xf>
    <xf numFmtId="0" fontId="13" fillId="0" borderId="25" xfId="0" applyFont="1" applyFill="1" applyBorder="1" applyProtection="1"/>
    <xf numFmtId="0" fontId="13" fillId="0" borderId="25" xfId="0" applyFont="1" applyFill="1" applyBorder="1" applyAlignment="1" applyProtection="1">
      <alignment horizontal="center"/>
    </xf>
    <xf numFmtId="1" fontId="21" fillId="0" borderId="5" xfId="0" applyNumberFormat="1" applyFont="1" applyFill="1" applyBorder="1" applyAlignment="1" applyProtection="1">
      <alignment horizontal="center"/>
    </xf>
    <xf numFmtId="0" fontId="7" fillId="3" borderId="5" xfId="0" applyFont="1" applyFill="1" applyBorder="1" applyAlignment="1" applyProtection="1">
      <alignment horizontal="left"/>
      <protection hidden="1"/>
    </xf>
    <xf numFmtId="0" fontId="7" fillId="3" borderId="5" xfId="0" applyFont="1" applyFill="1" applyBorder="1" applyAlignment="1" applyProtection="1">
      <alignment horizontal="left"/>
    </xf>
    <xf numFmtId="0" fontId="4" fillId="3" borderId="6" xfId="0" applyFont="1" applyFill="1" applyBorder="1" applyAlignment="1" applyProtection="1">
      <alignment horizontal="left"/>
    </xf>
    <xf numFmtId="0" fontId="4" fillId="3" borderId="7" xfId="0" applyFont="1" applyFill="1" applyBorder="1" applyAlignment="1" applyProtection="1">
      <alignment horizontal="left"/>
    </xf>
    <xf numFmtId="0" fontId="11" fillId="3" borderId="0" xfId="0" applyFont="1" applyFill="1" applyAlignment="1" applyProtection="1">
      <alignment horizontal="left"/>
    </xf>
    <xf numFmtId="0" fontId="17" fillId="3" borderId="0" xfId="0" applyFont="1" applyFill="1" applyAlignment="1" applyProtection="1">
      <alignment horizontal="right"/>
    </xf>
    <xf numFmtId="0" fontId="4" fillId="3" borderId="14" xfId="0" applyFont="1" applyFill="1" applyBorder="1" applyAlignment="1" applyProtection="1">
      <alignment horizontal="left"/>
    </xf>
    <xf numFmtId="0" fontId="4" fillId="3" borderId="15" xfId="0" applyFont="1" applyFill="1" applyBorder="1" applyAlignment="1" applyProtection="1">
      <alignment horizontal="left"/>
    </xf>
    <xf numFmtId="0" fontId="4" fillId="3" borderId="16" xfId="0" applyFont="1" applyFill="1" applyBorder="1" applyAlignment="1" applyProtection="1">
      <alignment horizontal="left"/>
    </xf>
    <xf numFmtId="0" fontId="10" fillId="3" borderId="3" xfId="0" applyFont="1" applyFill="1" applyBorder="1" applyAlignment="1" applyProtection="1">
      <alignment horizontal="center"/>
    </xf>
    <xf numFmtId="0" fontId="10" fillId="3" borderId="4" xfId="0" applyFont="1" applyFill="1" applyBorder="1" applyAlignment="1" applyProtection="1">
      <alignment horizontal="center"/>
    </xf>
    <xf numFmtId="0" fontId="10" fillId="3" borderId="20" xfId="0" applyFont="1" applyFill="1" applyBorder="1" applyAlignment="1" applyProtection="1">
      <alignment horizontal="center"/>
    </xf>
    <xf numFmtId="0" fontId="7" fillId="3" borderId="0" xfId="0" applyFont="1" applyFill="1" applyAlignment="1" applyProtection="1">
      <alignment horizontal="left"/>
    </xf>
    <xf numFmtId="0" fontId="4" fillId="3" borderId="21" xfId="0" applyFont="1" applyFill="1" applyBorder="1" applyAlignment="1" applyProtection="1">
      <alignment horizontal="left"/>
    </xf>
    <xf numFmtId="0" fontId="4" fillId="3" borderId="18" xfId="0" applyFont="1" applyFill="1" applyBorder="1" applyAlignment="1" applyProtection="1">
      <alignment horizontal="left"/>
    </xf>
    <xf numFmtId="0" fontId="4" fillId="3" borderId="22" xfId="0" applyFont="1" applyFill="1" applyBorder="1" applyAlignment="1" applyProtection="1">
      <alignment horizontal="left"/>
    </xf>
    <xf numFmtId="0" fontId="4" fillId="3" borderId="1" xfId="0" applyFont="1" applyFill="1" applyBorder="1" applyAlignment="1" applyProtection="1">
      <alignment horizontal="left"/>
    </xf>
    <xf numFmtId="0" fontId="4" fillId="3" borderId="19" xfId="0" applyFont="1" applyFill="1" applyBorder="1" applyAlignment="1" applyProtection="1">
      <alignment horizontal="left"/>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4" fillId="3" borderId="20" xfId="0" applyFont="1" applyFill="1" applyBorder="1" applyAlignment="1" applyProtection="1">
      <alignment horizontal="left"/>
    </xf>
  </cellXfs>
  <cellStyles count="8">
    <cellStyle name="Hyperlink 2" xfId="7" xr:uid="{A8775396-B4FF-418E-BA5D-BE8171357106}"/>
    <cellStyle name="Normal" xfId="4" xr:uid="{EDEC7C8A-1242-40E0-9333-68967DD6DB0F}"/>
    <cellStyle name="Standaard" xfId="0" builtinId="0"/>
    <cellStyle name="Standaard 2" xfId="2" xr:uid="{00000000-0005-0000-0000-000002000000}"/>
    <cellStyle name="Standaard 3" xfId="3" xr:uid="{857E2516-7EBA-4519-9D5B-DC860D5F5B62}"/>
    <cellStyle name="Valuta" xfId="1" builtinId="4"/>
    <cellStyle name="Valuta 2" xfId="5" xr:uid="{0B82564F-7EDD-4AB2-AA95-BAE7D7C0ED5A}"/>
    <cellStyle name="Valuta 3" xfId="6" xr:uid="{DA10098C-0674-4956-B5A8-E36830AACDC4}"/>
  </cellStyles>
  <dxfs count="0"/>
  <tableStyles count="0" defaultTableStyle="TableStyleMedium2" defaultPivotStyle="PivotStyleLight16"/>
  <colors>
    <mruColors>
      <color rgb="FF173583"/>
      <color rgb="FFC2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142875</xdr:rowOff>
    </xdr:from>
    <xdr:to>
      <xdr:col>4</xdr:col>
      <xdr:colOff>1343025</xdr:colOff>
      <xdr:row>11</xdr:row>
      <xdr:rowOff>57150</xdr:rowOff>
    </xdr:to>
    <xdr:sp macro="" textlink="">
      <xdr:nvSpPr>
        <xdr:cNvPr id="2" name="Tekstvak 1">
          <a:extLst>
            <a:ext uri="{FF2B5EF4-FFF2-40B4-BE49-F238E27FC236}">
              <a16:creationId xmlns:a16="http://schemas.microsoft.com/office/drawing/2014/main" id="{00000000-0008-0000-0400-000002000000}"/>
            </a:ext>
          </a:extLst>
        </xdr:cNvPr>
        <xdr:cNvSpPr txBox="1"/>
      </xdr:nvSpPr>
      <xdr:spPr>
        <a:xfrm>
          <a:off x="19050" y="1495425"/>
          <a:ext cx="62865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Opmerking: onderstaande aantallen zijn gebaseerd op</a:t>
          </a:r>
          <a:r>
            <a:rPr lang="nl-NL" sz="1100" baseline="0"/>
            <a:t> de informatie zoals deze voorhanden is op het moment van opstellen. Deze zijn bedoeld als rekeneenheid om te vermenigvuldigen met de door u op te geven prijzen per tellertik. Het aantal is het gemiddelde van de verbruiksaantallen over de laatste jaren twee jaren. Aan deze aantallen kunnen geen rechten worden ontleent. Gedurende de overeenkomst worden afdrukken afgerekend op basis van het werkelijke verbruik.</a:t>
          </a:r>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xdr:row>
      <xdr:rowOff>66675</xdr:rowOff>
    </xdr:from>
    <xdr:to>
      <xdr:col>4</xdr:col>
      <xdr:colOff>1323975</xdr:colOff>
      <xdr:row>5</xdr:row>
      <xdr:rowOff>76200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57150" y="400050"/>
          <a:ext cx="54483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a:t>
          </a:r>
        </a:p>
        <a:p>
          <a:r>
            <a:rPr lang="nl-NL" sz="1100"/>
            <a:t>De aantallen zijn een verwachte afname.</a:t>
          </a:r>
          <a:r>
            <a:rPr lang="nl-NL" sz="1100" baseline="0"/>
            <a:t> In de werkelijkheid kan dit afwijken. Aan de aantallen kunt u geen rechten ontlenen. Na de gunning worden de aantallen definitief vastgesteld met de opdrachtnemer. </a:t>
          </a:r>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JABLONEN\Inschrijfbiljetten%20120615%20met%20periode%20facturat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zamelblad"/>
      <sheetName val="basisgegevens"/>
      <sheetName val="uurtariefopbouw"/>
      <sheetName val="1"/>
      <sheetName val="1a"/>
      <sheetName val="2"/>
      <sheetName val="2a"/>
      <sheetName val="3"/>
      <sheetName val="3a"/>
      <sheetName val="4"/>
      <sheetName val="4a"/>
      <sheetName val="5"/>
      <sheetName val="5a"/>
      <sheetName val="6"/>
      <sheetName val="6a"/>
      <sheetName val="7"/>
      <sheetName val="7a"/>
      <sheetName val="8"/>
      <sheetName val="8a"/>
      <sheetName val="9"/>
      <sheetName val="9a"/>
      <sheetName val="10"/>
      <sheetName val="10a"/>
      <sheetName val="11"/>
      <sheetName val="11a"/>
      <sheetName val="12"/>
      <sheetName val="12a"/>
      <sheetName val="13"/>
      <sheetName val="13a"/>
      <sheetName val="14"/>
      <sheetName val="14a"/>
      <sheetName val="15"/>
      <sheetName val="15a"/>
      <sheetName val="16"/>
      <sheetName val="16a"/>
      <sheetName val="17"/>
      <sheetName val="17a"/>
      <sheetName val="18"/>
      <sheetName val="18a"/>
      <sheetName val="19"/>
      <sheetName val="19a"/>
      <sheetName val="20"/>
      <sheetName val="20a"/>
      <sheetName val="21"/>
      <sheetName val="21a"/>
      <sheetName val="22"/>
      <sheetName val="22a"/>
      <sheetName val="23"/>
      <sheetName val="23a"/>
      <sheetName val="24"/>
      <sheetName val="24a"/>
      <sheetName val="25"/>
      <sheetName val="25a"/>
      <sheetName val="26"/>
      <sheetName val="26a"/>
      <sheetName val="27"/>
      <sheetName val="27a"/>
      <sheetName val="28"/>
      <sheetName val="28a"/>
      <sheetName val="29"/>
      <sheetName val="29a"/>
      <sheetName val="30"/>
      <sheetName val="30a"/>
      <sheetName val="Totaalblad"/>
      <sheetName val="Wijzigingenblad"/>
      <sheetName val="Supplement"/>
    </sheetNames>
    <sheetDataSet>
      <sheetData sheetId="0" refreshError="1">
        <row r="2">
          <cell r="A2" t="str">
            <v>bestek</v>
          </cell>
        </row>
        <row r="3">
          <cell r="A3" t="str">
            <v>2013-700</v>
          </cell>
        </row>
      </sheetData>
      <sheetData sheetId="1" refreshError="1"/>
      <sheetData sheetId="2" refreshError="1">
        <row r="26">
          <cell r="D26">
            <v>0</v>
          </cell>
        </row>
        <row r="37">
          <cell r="E37">
            <v>28</v>
          </cell>
          <cell r="G37">
            <v>0</v>
          </cell>
          <cell r="I3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veenstra@alpha-adviesbureau.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rgb="FF173583"/>
  </sheetPr>
  <dimension ref="A1:DQ890"/>
  <sheetViews>
    <sheetView showGridLines="0" showZeros="0" tabSelected="1" zoomScale="85" zoomScaleNormal="85" workbookViewId="0">
      <pane ySplit="1" topLeftCell="A2" activePane="bottomLeft" state="frozen"/>
      <selection pane="bottomLeft" activeCell="B18" sqref="B18"/>
    </sheetView>
  </sheetViews>
  <sheetFormatPr defaultColWidth="9.140625" defaultRowHeight="0" customHeight="1" zeroHeight="1" x14ac:dyDescent="0.25"/>
  <cols>
    <col min="1" max="1" width="48.140625" style="91" bestFit="1" customWidth="1"/>
    <col min="2" max="2" width="61.7109375" style="2" bestFit="1" customWidth="1"/>
    <col min="3" max="3" width="9.140625" style="91" customWidth="1"/>
    <col min="4" max="4" width="14" style="71" customWidth="1"/>
    <col min="5" max="5" width="4.85546875" style="91" customWidth="1"/>
    <col min="6" max="6" width="23.5703125" style="91" bestFit="1" customWidth="1"/>
    <col min="7" max="7" width="23.7109375" style="91" customWidth="1"/>
    <col min="8" max="8" width="2.42578125" style="91" customWidth="1"/>
    <col min="9" max="16384" width="9.140625" style="91"/>
  </cols>
  <sheetData>
    <row r="1" spans="1:121" ht="21" x14ac:dyDescent="0.35">
      <c r="A1" s="133" t="s">
        <v>84</v>
      </c>
      <c r="B1" s="133"/>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row>
    <row r="2" spans="1:121" ht="15" x14ac:dyDescent="0.25">
      <c r="A2" s="75"/>
      <c r="B2" s="75"/>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row>
    <row r="3" spans="1:121" ht="21" x14ac:dyDescent="0.35">
      <c r="A3" s="133" t="s">
        <v>85</v>
      </c>
      <c r="B3" s="133"/>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row>
    <row r="4" spans="1:121" ht="15" x14ac:dyDescent="0.25">
      <c r="A4" s="84" t="s">
        <v>63</v>
      </c>
      <c r="B4" s="78" t="s">
        <v>111</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row>
    <row r="5" spans="1:121" ht="15" x14ac:dyDescent="0.25">
      <c r="A5" s="84" t="s">
        <v>86</v>
      </c>
      <c r="B5" s="78" t="s">
        <v>83</v>
      </c>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row>
    <row r="6" spans="1:121" ht="15" x14ac:dyDescent="0.25">
      <c r="A6" s="75"/>
      <c r="B6" s="75"/>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row>
    <row r="7" spans="1:121" ht="21" x14ac:dyDescent="0.35">
      <c r="A7" s="133" t="s">
        <v>87</v>
      </c>
      <c r="B7" s="133"/>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row>
    <row r="8" spans="1:121" ht="15" x14ac:dyDescent="0.25">
      <c r="A8" s="84" t="s">
        <v>88</v>
      </c>
      <c r="B8" s="78" t="s">
        <v>89</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row>
    <row r="9" spans="1:121" ht="15" x14ac:dyDescent="0.25">
      <c r="A9" s="84" t="s">
        <v>90</v>
      </c>
      <c r="B9" s="78" t="s">
        <v>91</v>
      </c>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row>
    <row r="10" spans="1:121" ht="15" x14ac:dyDescent="0.25">
      <c r="A10" s="84" t="s">
        <v>0</v>
      </c>
      <c r="B10" s="79" t="s">
        <v>92</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89"/>
      <c r="CF10" s="89"/>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row>
    <row r="11" spans="1:121" ht="15" x14ac:dyDescent="0.25">
      <c r="A11" s="84" t="s">
        <v>93</v>
      </c>
      <c r="B11" s="78" t="s">
        <v>94</v>
      </c>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row>
    <row r="12" spans="1:121" ht="15" x14ac:dyDescent="0.25">
      <c r="A12" s="84" t="s">
        <v>95</v>
      </c>
      <c r="B12" s="78" t="s">
        <v>96</v>
      </c>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row>
    <row r="13" spans="1:121" ht="15" x14ac:dyDescent="0.25">
      <c r="A13" s="77"/>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c r="DK13" s="89"/>
      <c r="DL13" s="89"/>
      <c r="DM13" s="89"/>
      <c r="DN13" s="89"/>
      <c r="DO13" s="89"/>
      <c r="DP13" s="89"/>
      <c r="DQ13" s="89"/>
    </row>
    <row r="14" spans="1:121" ht="21" x14ac:dyDescent="0.35">
      <c r="A14" s="133" t="s">
        <v>87</v>
      </c>
      <c r="B14" s="133"/>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89"/>
      <c r="DD14" s="89"/>
      <c r="DE14" s="89"/>
      <c r="DF14" s="89"/>
      <c r="DG14" s="89"/>
      <c r="DH14" s="89"/>
      <c r="DI14" s="89"/>
      <c r="DJ14" s="89"/>
      <c r="DK14" s="89"/>
      <c r="DL14" s="89"/>
      <c r="DM14" s="89"/>
      <c r="DN14" s="89"/>
      <c r="DO14" s="89"/>
      <c r="DP14" s="89"/>
      <c r="DQ14" s="89"/>
    </row>
    <row r="15" spans="1:121" ht="15" x14ac:dyDescent="0.25">
      <c r="A15" s="84" t="s">
        <v>97</v>
      </c>
      <c r="B15" s="78" t="s">
        <v>98</v>
      </c>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row>
    <row r="16" spans="1:121" ht="15" x14ac:dyDescent="0.25">
      <c r="A16" s="84" t="s">
        <v>90</v>
      </c>
      <c r="B16" s="78" t="s">
        <v>99</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c r="DE16" s="89"/>
      <c r="DF16" s="89"/>
      <c r="DG16" s="89"/>
      <c r="DH16" s="89"/>
      <c r="DI16" s="89"/>
      <c r="DJ16" s="89"/>
      <c r="DK16" s="89"/>
      <c r="DL16" s="89"/>
      <c r="DM16" s="89"/>
      <c r="DN16" s="89"/>
      <c r="DO16" s="89"/>
      <c r="DP16" s="89"/>
      <c r="DQ16" s="89"/>
    </row>
    <row r="17" spans="1:121" ht="15" x14ac:dyDescent="0.25">
      <c r="A17" s="84" t="s">
        <v>0</v>
      </c>
      <c r="B17" s="79" t="s">
        <v>100</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row>
    <row r="18" spans="1:121" ht="15" x14ac:dyDescent="0.25">
      <c r="A18" s="84" t="s">
        <v>93</v>
      </c>
      <c r="B18" s="78" t="s">
        <v>101</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c r="DC18" s="89"/>
      <c r="DD18" s="89"/>
      <c r="DE18" s="89"/>
      <c r="DF18" s="89"/>
      <c r="DG18" s="89"/>
      <c r="DH18" s="89"/>
      <c r="DI18" s="89"/>
      <c r="DJ18" s="89"/>
      <c r="DK18" s="89"/>
      <c r="DL18" s="89"/>
      <c r="DM18" s="89"/>
      <c r="DN18" s="89"/>
      <c r="DO18" s="89"/>
      <c r="DP18" s="89"/>
      <c r="DQ18" s="89"/>
    </row>
    <row r="19" spans="1:121" ht="15" x14ac:dyDescent="0.25">
      <c r="A19" s="84" t="s">
        <v>95</v>
      </c>
      <c r="B19" s="78" t="s">
        <v>102</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c r="DJ19" s="89"/>
      <c r="DK19" s="89"/>
      <c r="DL19" s="89"/>
      <c r="DM19" s="89"/>
      <c r="DN19" s="89"/>
      <c r="DO19" s="89"/>
      <c r="DP19" s="89"/>
      <c r="DQ19" s="89"/>
    </row>
    <row r="20" spans="1:121" ht="15" x14ac:dyDescent="0.25">
      <c r="A20" s="77"/>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row>
    <row r="21" spans="1:121" ht="21" x14ac:dyDescent="0.35">
      <c r="A21" s="134" t="s">
        <v>103</v>
      </c>
      <c r="B21" s="134"/>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c r="DI21" s="89"/>
      <c r="DJ21" s="89"/>
      <c r="DK21" s="89"/>
      <c r="DL21" s="89"/>
      <c r="DM21" s="89"/>
      <c r="DN21" s="89"/>
      <c r="DO21" s="89"/>
      <c r="DP21" s="89"/>
      <c r="DQ21" s="89"/>
    </row>
    <row r="22" spans="1:121" ht="15" x14ac:dyDescent="0.25">
      <c r="A22" s="84" t="s">
        <v>69</v>
      </c>
      <c r="B22" s="80" t="s">
        <v>81</v>
      </c>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c r="DN22" s="89"/>
      <c r="DO22" s="89"/>
      <c r="DP22" s="89"/>
      <c r="DQ22" s="89"/>
    </row>
    <row r="23" spans="1:121" ht="15" x14ac:dyDescent="0.25">
      <c r="A23" s="84" t="s">
        <v>104</v>
      </c>
      <c r="B23" s="81" t="s">
        <v>105</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c r="BY23" s="89"/>
      <c r="BZ23" s="89"/>
      <c r="CA23" s="89"/>
      <c r="CB23" s="89"/>
      <c r="CC23" s="89"/>
      <c r="CD23" s="89"/>
      <c r="CE23" s="89"/>
      <c r="CF23" s="89"/>
      <c r="CG23" s="89"/>
      <c r="CH23" s="89"/>
      <c r="CI23" s="89"/>
      <c r="CJ23" s="89"/>
      <c r="CK23" s="89"/>
      <c r="CL23" s="89"/>
      <c r="CM23" s="89"/>
      <c r="CN23" s="89"/>
      <c r="CO23" s="89"/>
      <c r="CP23" s="89"/>
      <c r="CQ23" s="89"/>
      <c r="CR23" s="89"/>
      <c r="CS23" s="89"/>
      <c r="CT23" s="89"/>
      <c r="CU23" s="89"/>
      <c r="CV23" s="89"/>
      <c r="CW23" s="89"/>
      <c r="CX23" s="89"/>
      <c r="CY23" s="89"/>
      <c r="CZ23" s="89"/>
      <c r="DA23" s="89"/>
      <c r="DB23" s="89"/>
      <c r="DC23" s="89"/>
      <c r="DD23" s="89"/>
      <c r="DE23" s="89"/>
      <c r="DF23" s="89"/>
      <c r="DG23" s="89"/>
      <c r="DH23" s="89"/>
      <c r="DI23" s="89"/>
      <c r="DJ23" s="89"/>
      <c r="DK23" s="89"/>
      <c r="DL23" s="89"/>
      <c r="DM23" s="89"/>
      <c r="DN23" s="89"/>
      <c r="DO23" s="89"/>
      <c r="DP23" s="89"/>
      <c r="DQ23" s="89"/>
    </row>
    <row r="24" spans="1:121" ht="15" x14ac:dyDescent="0.25">
      <c r="A24" s="84" t="s">
        <v>106</v>
      </c>
      <c r="B24" s="92" t="s">
        <v>82</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c r="BY24" s="89"/>
      <c r="BZ24" s="89"/>
      <c r="CA24" s="89"/>
      <c r="CB24" s="89"/>
      <c r="CC24" s="89"/>
      <c r="CD24" s="89"/>
      <c r="CE24" s="89"/>
      <c r="CF24" s="89"/>
      <c r="CG24" s="89"/>
      <c r="CH24" s="89"/>
      <c r="CI24" s="89"/>
      <c r="CJ24" s="89"/>
      <c r="CK24" s="89"/>
      <c r="CL24" s="89"/>
      <c r="CM24" s="89"/>
      <c r="CN24" s="89"/>
      <c r="CO24" s="89"/>
      <c r="CP24" s="89"/>
      <c r="CQ24" s="89"/>
      <c r="CR24" s="89"/>
      <c r="CS24" s="89"/>
      <c r="CT24" s="89"/>
      <c r="CU24" s="89"/>
      <c r="CV24" s="89"/>
      <c r="CW24" s="89"/>
      <c r="CX24" s="89"/>
      <c r="CY24" s="89"/>
      <c r="CZ24" s="89"/>
      <c r="DA24" s="89"/>
      <c r="DB24" s="89"/>
      <c r="DC24" s="89"/>
      <c r="DD24" s="89"/>
      <c r="DE24" s="89"/>
      <c r="DF24" s="89"/>
      <c r="DG24" s="89"/>
      <c r="DH24" s="89"/>
      <c r="DI24" s="89"/>
      <c r="DJ24" s="89"/>
      <c r="DK24" s="89"/>
      <c r="DL24" s="89"/>
      <c r="DM24" s="89"/>
      <c r="DN24" s="89"/>
      <c r="DO24" s="89"/>
      <c r="DP24" s="89"/>
      <c r="DQ24" s="89"/>
    </row>
    <row r="25" spans="1:121" ht="15" x14ac:dyDescent="0.25">
      <c r="A25" s="76"/>
      <c r="B25" s="75"/>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c r="DM25" s="89"/>
      <c r="DN25" s="89"/>
      <c r="DO25" s="89"/>
      <c r="DP25" s="89"/>
      <c r="DQ25" s="89"/>
    </row>
    <row r="26" spans="1:121" ht="21" x14ac:dyDescent="0.35">
      <c r="A26" s="133" t="s">
        <v>107</v>
      </c>
      <c r="B26" s="133"/>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c r="BY26" s="89"/>
      <c r="BZ26" s="89"/>
      <c r="CA26" s="89"/>
      <c r="CB26" s="89"/>
      <c r="CC26" s="89"/>
      <c r="CD26" s="89"/>
      <c r="CE26" s="89"/>
      <c r="CF26" s="89"/>
      <c r="CG26" s="89"/>
      <c r="CH26" s="89"/>
      <c r="CI26" s="89"/>
      <c r="CJ26" s="89"/>
      <c r="CK26" s="89"/>
      <c r="CL26" s="89"/>
      <c r="CM26" s="89"/>
      <c r="CN26" s="89"/>
      <c r="CO26" s="89"/>
      <c r="CP26" s="89"/>
      <c r="CQ26" s="89"/>
      <c r="CR26" s="89"/>
      <c r="CS26" s="89"/>
      <c r="CT26" s="89"/>
      <c r="CU26" s="89"/>
      <c r="CV26" s="89"/>
      <c r="CW26" s="89"/>
      <c r="CX26" s="89"/>
      <c r="CY26" s="89"/>
      <c r="CZ26" s="89"/>
      <c r="DA26" s="89"/>
      <c r="DB26" s="89"/>
      <c r="DC26" s="89"/>
      <c r="DD26" s="89"/>
      <c r="DE26" s="89"/>
      <c r="DF26" s="89"/>
      <c r="DG26" s="89"/>
      <c r="DH26" s="89"/>
      <c r="DI26" s="89"/>
      <c r="DJ26" s="89"/>
      <c r="DK26" s="89"/>
      <c r="DL26" s="89"/>
      <c r="DM26" s="89"/>
      <c r="DN26" s="89"/>
      <c r="DO26" s="89"/>
      <c r="DP26" s="89"/>
      <c r="DQ26" s="89"/>
    </row>
    <row r="27" spans="1:121" ht="15" x14ac:dyDescent="0.25">
      <c r="A27" s="84" t="s">
        <v>108</v>
      </c>
      <c r="B27" s="83"/>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row>
    <row r="28" spans="1:121" ht="15" x14ac:dyDescent="0.25">
      <c r="A28" s="84" t="s">
        <v>109</v>
      </c>
      <c r="B28" s="83"/>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c r="DM28" s="89"/>
      <c r="DN28" s="89"/>
      <c r="DO28" s="89"/>
      <c r="DP28" s="89"/>
      <c r="DQ28" s="89"/>
    </row>
    <row r="29" spans="1:121" ht="15" x14ac:dyDescent="0.25">
      <c r="A29" s="84" t="s">
        <v>38</v>
      </c>
      <c r="B29" s="85"/>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row>
    <row r="30" spans="1:121" ht="15" x14ac:dyDescent="0.25">
      <c r="A30" s="84" t="s">
        <v>110</v>
      </c>
      <c r="B30" s="86"/>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row>
    <row r="31" spans="1:121" ht="15" x14ac:dyDescent="0.25">
      <c r="A31" s="84" t="s">
        <v>1</v>
      </c>
      <c r="B31" s="86"/>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c r="DI31" s="89"/>
      <c r="DJ31" s="89"/>
      <c r="DK31" s="89"/>
      <c r="DL31" s="89"/>
      <c r="DM31" s="89"/>
      <c r="DN31" s="89"/>
      <c r="DO31" s="89"/>
      <c r="DP31" s="89"/>
      <c r="DQ31" s="89"/>
    </row>
    <row r="32" spans="1:121" ht="15" x14ac:dyDescent="0.25">
      <c r="A32" s="82"/>
      <c r="B32" s="90"/>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89"/>
      <c r="DJ32" s="89"/>
      <c r="DK32" s="89"/>
      <c r="DL32" s="89"/>
      <c r="DM32" s="89"/>
      <c r="DN32" s="89"/>
      <c r="DO32" s="89"/>
      <c r="DP32" s="89"/>
      <c r="DQ32" s="89"/>
    </row>
    <row r="33" spans="1:121" ht="15" x14ac:dyDescent="0.25">
      <c r="A33" s="84" t="s">
        <v>2</v>
      </c>
      <c r="B33" s="86"/>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row>
    <row r="34" spans="1:121" ht="15" x14ac:dyDescent="0.25">
      <c r="A34" s="84" t="s">
        <v>1</v>
      </c>
      <c r="B34" s="86"/>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DI34" s="89"/>
      <c r="DJ34" s="89"/>
      <c r="DK34" s="89"/>
      <c r="DL34" s="89"/>
      <c r="DM34" s="89"/>
      <c r="DN34" s="89"/>
      <c r="DO34" s="89"/>
      <c r="DP34" s="89"/>
      <c r="DQ34" s="89"/>
    </row>
    <row r="35" spans="1:121" ht="15" x14ac:dyDescent="0.25">
      <c r="A35" s="84" t="s">
        <v>70</v>
      </c>
      <c r="B35" s="87"/>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89"/>
      <c r="CY35" s="89"/>
      <c r="CZ35" s="89"/>
      <c r="DA35" s="89"/>
      <c r="DB35" s="89"/>
      <c r="DC35" s="89"/>
      <c r="DD35" s="89"/>
      <c r="DE35" s="89"/>
      <c r="DF35" s="89"/>
      <c r="DG35" s="89"/>
      <c r="DH35" s="89"/>
      <c r="DI35" s="89"/>
      <c r="DJ35" s="89"/>
      <c r="DK35" s="89"/>
      <c r="DL35" s="89"/>
      <c r="DM35" s="89"/>
      <c r="DN35" s="89"/>
      <c r="DO35" s="89"/>
      <c r="DP35" s="89"/>
      <c r="DQ35" s="89"/>
    </row>
    <row r="36" spans="1:121" ht="15" x14ac:dyDescent="0.25">
      <c r="A36" s="84" t="s">
        <v>71</v>
      </c>
      <c r="B36" s="88"/>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89"/>
      <c r="CC36" s="89"/>
      <c r="CD36" s="89"/>
      <c r="CE36" s="89"/>
      <c r="CF36" s="89"/>
      <c r="CG36" s="89"/>
      <c r="CH36" s="89"/>
      <c r="CI36" s="89"/>
      <c r="CJ36" s="89"/>
      <c r="CK36" s="89"/>
      <c r="CL36" s="89"/>
      <c r="CM36" s="89"/>
      <c r="CN36" s="89"/>
      <c r="CO36" s="89"/>
      <c r="CP36" s="89"/>
      <c r="CQ36" s="89"/>
      <c r="CR36" s="89"/>
      <c r="CS36" s="89"/>
      <c r="CT36" s="89"/>
      <c r="CU36" s="89"/>
      <c r="CV36" s="89"/>
      <c r="CW36" s="89"/>
      <c r="CX36" s="89"/>
      <c r="CY36" s="89"/>
      <c r="CZ36" s="89"/>
      <c r="DA36" s="89"/>
      <c r="DB36" s="89"/>
      <c r="DC36" s="89"/>
      <c r="DD36" s="89"/>
      <c r="DE36" s="89"/>
      <c r="DF36" s="89"/>
      <c r="DG36" s="89"/>
      <c r="DH36" s="89"/>
      <c r="DI36" s="89"/>
      <c r="DJ36" s="89"/>
      <c r="DK36" s="89"/>
      <c r="DL36" s="89"/>
      <c r="DM36" s="89"/>
      <c r="DN36" s="89"/>
      <c r="DO36" s="89"/>
      <c r="DP36" s="89"/>
      <c r="DQ36" s="89"/>
    </row>
    <row r="37" spans="1:121" ht="15" x14ac:dyDescent="0.25">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89"/>
      <c r="CD37" s="89"/>
      <c r="CE37" s="89"/>
      <c r="CF37" s="89"/>
      <c r="CG37" s="89"/>
      <c r="CH37" s="89"/>
      <c r="CI37" s="89"/>
      <c r="CJ37" s="89"/>
      <c r="CK37" s="89"/>
      <c r="CL37" s="89"/>
      <c r="CM37" s="89"/>
      <c r="CN37" s="89"/>
      <c r="CO37" s="89"/>
      <c r="CP37" s="89"/>
      <c r="CQ37" s="89"/>
      <c r="CR37" s="89"/>
      <c r="CS37" s="89"/>
      <c r="CT37" s="89"/>
      <c r="CU37" s="89"/>
      <c r="CV37" s="89"/>
      <c r="CW37" s="89"/>
      <c r="CX37" s="89"/>
      <c r="CY37" s="89"/>
      <c r="CZ37" s="89"/>
      <c r="DA37" s="89"/>
      <c r="DB37" s="89"/>
      <c r="DC37" s="89"/>
      <c r="DD37" s="89"/>
      <c r="DE37" s="89"/>
      <c r="DF37" s="89"/>
      <c r="DG37" s="89"/>
      <c r="DH37" s="89"/>
      <c r="DI37" s="89"/>
      <c r="DJ37" s="89"/>
      <c r="DK37" s="89"/>
      <c r="DL37" s="89"/>
      <c r="DM37" s="89"/>
      <c r="DN37" s="89"/>
      <c r="DO37" s="89"/>
      <c r="DP37" s="89"/>
      <c r="DQ37" s="89"/>
    </row>
    <row r="38" spans="1:121" ht="15" customHeight="1" x14ac:dyDescent="0.25">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89"/>
      <c r="CB38" s="89"/>
      <c r="CC38" s="89"/>
      <c r="CD38" s="89"/>
      <c r="CE38" s="89"/>
      <c r="CF38" s="89"/>
      <c r="CG38" s="89"/>
      <c r="CH38" s="89"/>
      <c r="CI38" s="89"/>
      <c r="CJ38" s="89"/>
      <c r="CK38" s="89"/>
      <c r="CL38" s="89"/>
      <c r="CM38" s="89"/>
      <c r="CN38" s="89"/>
      <c r="CO38" s="89"/>
      <c r="CP38" s="89"/>
      <c r="CQ38" s="89"/>
      <c r="CR38" s="89"/>
      <c r="CS38" s="89"/>
      <c r="CT38" s="89"/>
      <c r="CU38" s="89"/>
      <c r="CV38" s="89"/>
      <c r="CW38" s="89"/>
      <c r="CX38" s="89"/>
      <c r="CY38" s="89"/>
      <c r="CZ38" s="89"/>
      <c r="DA38" s="89"/>
      <c r="DB38" s="89"/>
      <c r="DC38" s="89"/>
      <c r="DD38" s="89"/>
      <c r="DE38" s="89"/>
      <c r="DF38" s="89"/>
      <c r="DG38" s="89"/>
      <c r="DH38" s="89"/>
      <c r="DI38" s="89"/>
      <c r="DJ38" s="89"/>
      <c r="DK38" s="89"/>
      <c r="DL38" s="89"/>
      <c r="DM38" s="89"/>
      <c r="DN38" s="89"/>
      <c r="DO38" s="89"/>
      <c r="DP38" s="89"/>
      <c r="DQ38" s="89"/>
    </row>
    <row r="39" spans="1:121" ht="15" customHeight="1" x14ac:dyDescent="0.25">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9"/>
    </row>
    <row r="40" spans="1:121" ht="15" customHeight="1" x14ac:dyDescent="0.25">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c r="DJ40" s="89"/>
      <c r="DK40" s="89"/>
      <c r="DL40" s="89"/>
      <c r="DM40" s="89"/>
      <c r="DN40" s="89"/>
      <c r="DO40" s="89"/>
      <c r="DP40" s="89"/>
      <c r="DQ40" s="89"/>
    </row>
    <row r="41" spans="1:121" ht="15" customHeight="1" x14ac:dyDescent="0.25">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89"/>
      <c r="DJ41" s="89"/>
      <c r="DK41" s="89"/>
      <c r="DL41" s="89"/>
      <c r="DM41" s="89"/>
      <c r="DN41" s="89"/>
      <c r="DO41" s="89"/>
      <c r="DP41" s="89"/>
      <c r="DQ41" s="89"/>
    </row>
    <row r="42" spans="1:121" ht="15" customHeight="1" x14ac:dyDescent="0.25">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c r="DM42" s="89"/>
      <c r="DN42" s="89"/>
      <c r="DO42" s="89"/>
      <c r="DP42" s="89"/>
      <c r="DQ42" s="89"/>
    </row>
    <row r="43" spans="1:121" ht="15" customHeight="1" x14ac:dyDescent="0.25">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c r="BW43" s="89"/>
      <c r="BX43" s="89"/>
      <c r="BY43" s="89"/>
      <c r="BZ43" s="89"/>
      <c r="CA43" s="89"/>
      <c r="CB43" s="89"/>
      <c r="CC43" s="89"/>
      <c r="CD43" s="89"/>
      <c r="CE43" s="89"/>
      <c r="CF43" s="89"/>
      <c r="CG43" s="89"/>
      <c r="CH43" s="89"/>
      <c r="CI43" s="89"/>
      <c r="CJ43" s="89"/>
      <c r="CK43" s="89"/>
      <c r="CL43" s="89"/>
      <c r="CM43" s="89"/>
      <c r="CN43" s="89"/>
      <c r="CO43" s="89"/>
      <c r="CP43" s="89"/>
      <c r="CQ43" s="89"/>
      <c r="CR43" s="89"/>
      <c r="CS43" s="89"/>
      <c r="CT43" s="89"/>
      <c r="CU43" s="89"/>
      <c r="CV43" s="89"/>
      <c r="CW43" s="89"/>
      <c r="CX43" s="89"/>
      <c r="CY43" s="89"/>
      <c r="CZ43" s="89"/>
      <c r="DA43" s="89"/>
      <c r="DB43" s="89"/>
      <c r="DC43" s="89"/>
      <c r="DD43" s="89"/>
      <c r="DE43" s="89"/>
      <c r="DF43" s="89"/>
      <c r="DG43" s="89"/>
      <c r="DH43" s="89"/>
      <c r="DI43" s="89"/>
      <c r="DJ43" s="89"/>
      <c r="DK43" s="89"/>
      <c r="DL43" s="89"/>
      <c r="DM43" s="89"/>
      <c r="DN43" s="89"/>
      <c r="DO43" s="89"/>
      <c r="DP43" s="89"/>
      <c r="DQ43" s="89"/>
    </row>
    <row r="44" spans="1:121" ht="15" customHeight="1" x14ac:dyDescent="0.25">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c r="BY44" s="89"/>
      <c r="BZ44" s="89"/>
      <c r="CA44" s="89"/>
      <c r="CB44" s="89"/>
      <c r="CC44" s="89"/>
      <c r="CD44" s="89"/>
      <c r="CE44" s="89"/>
      <c r="CF44" s="89"/>
      <c r="CG44" s="89"/>
      <c r="CH44" s="89"/>
      <c r="CI44" s="89"/>
      <c r="CJ44" s="89"/>
      <c r="CK44" s="89"/>
      <c r="CL44" s="89"/>
      <c r="CM44" s="89"/>
      <c r="CN44" s="89"/>
      <c r="CO44" s="89"/>
      <c r="CP44" s="89"/>
      <c r="CQ44" s="89"/>
      <c r="CR44" s="89"/>
      <c r="CS44" s="89"/>
      <c r="CT44" s="89"/>
      <c r="CU44" s="89"/>
      <c r="CV44" s="89"/>
      <c r="CW44" s="89"/>
      <c r="CX44" s="89"/>
      <c r="CY44" s="89"/>
      <c r="CZ44" s="89"/>
      <c r="DA44" s="89"/>
      <c r="DB44" s="89"/>
      <c r="DC44" s="89"/>
      <c r="DD44" s="89"/>
      <c r="DE44" s="89"/>
      <c r="DF44" s="89"/>
      <c r="DG44" s="89"/>
      <c r="DH44" s="89"/>
      <c r="DI44" s="89"/>
      <c r="DJ44" s="89"/>
      <c r="DK44" s="89"/>
      <c r="DL44" s="89"/>
      <c r="DM44" s="89"/>
      <c r="DN44" s="89"/>
      <c r="DO44" s="89"/>
      <c r="DP44" s="89"/>
      <c r="DQ44" s="89"/>
    </row>
    <row r="45" spans="1:121" ht="15" customHeight="1" x14ac:dyDescent="0.25">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89"/>
      <c r="BY45" s="89"/>
      <c r="BZ45" s="89"/>
      <c r="CA45" s="89"/>
      <c r="CB45" s="89"/>
      <c r="CC45" s="89"/>
      <c r="CD45" s="89"/>
      <c r="CE45" s="89"/>
      <c r="CF45" s="89"/>
      <c r="CG45" s="89"/>
      <c r="CH45" s="89"/>
      <c r="CI45" s="89"/>
      <c r="CJ45" s="89"/>
      <c r="CK45" s="89"/>
      <c r="CL45" s="89"/>
      <c r="CM45" s="89"/>
      <c r="CN45" s="89"/>
      <c r="CO45" s="89"/>
      <c r="CP45" s="89"/>
      <c r="CQ45" s="89"/>
      <c r="CR45" s="89"/>
      <c r="CS45" s="89"/>
      <c r="CT45" s="89"/>
      <c r="CU45" s="89"/>
      <c r="CV45" s="89"/>
      <c r="CW45" s="89"/>
      <c r="CX45" s="89"/>
      <c r="CY45" s="89"/>
      <c r="CZ45" s="89"/>
      <c r="DA45" s="89"/>
      <c r="DB45" s="89"/>
      <c r="DC45" s="89"/>
      <c r="DD45" s="89"/>
      <c r="DE45" s="89"/>
      <c r="DF45" s="89"/>
      <c r="DG45" s="89"/>
      <c r="DH45" s="89"/>
      <c r="DI45" s="89"/>
      <c r="DJ45" s="89"/>
      <c r="DK45" s="89"/>
      <c r="DL45" s="89"/>
      <c r="DM45" s="89"/>
      <c r="DN45" s="89"/>
      <c r="DO45" s="89"/>
      <c r="DP45" s="89"/>
      <c r="DQ45" s="89"/>
    </row>
    <row r="46" spans="1:121" ht="15" customHeight="1" x14ac:dyDescent="0.25">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c r="BY46" s="89"/>
      <c r="BZ46" s="89"/>
      <c r="CA46" s="89"/>
      <c r="CB46" s="89"/>
      <c r="CC46" s="89"/>
      <c r="CD46" s="89"/>
      <c r="CE46" s="89"/>
      <c r="CF46" s="89"/>
      <c r="CG46" s="89"/>
      <c r="CH46" s="89"/>
      <c r="CI46" s="89"/>
      <c r="CJ46" s="89"/>
      <c r="CK46" s="89"/>
      <c r="CL46" s="89"/>
      <c r="CM46" s="89"/>
      <c r="CN46" s="89"/>
      <c r="CO46" s="89"/>
      <c r="CP46" s="89"/>
      <c r="CQ46" s="89"/>
      <c r="CR46" s="89"/>
      <c r="CS46" s="89"/>
      <c r="CT46" s="89"/>
      <c r="CU46" s="89"/>
      <c r="CV46" s="89"/>
      <c r="CW46" s="89"/>
      <c r="CX46" s="89"/>
      <c r="CY46" s="89"/>
      <c r="CZ46" s="89"/>
      <c r="DA46" s="89"/>
      <c r="DB46" s="89"/>
      <c r="DC46" s="89"/>
      <c r="DD46" s="89"/>
      <c r="DE46" s="89"/>
      <c r="DF46" s="89"/>
      <c r="DG46" s="89"/>
      <c r="DH46" s="89"/>
      <c r="DI46" s="89"/>
      <c r="DJ46" s="89"/>
      <c r="DK46" s="89"/>
      <c r="DL46" s="89"/>
      <c r="DM46" s="89"/>
      <c r="DN46" s="89"/>
      <c r="DO46" s="89"/>
      <c r="DP46" s="89"/>
      <c r="DQ46" s="89"/>
    </row>
    <row r="47" spans="1:121" ht="15" customHeight="1" x14ac:dyDescent="0.25">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89"/>
      <c r="BU47" s="89"/>
      <c r="BV47" s="89"/>
      <c r="BW47" s="89"/>
      <c r="BX47" s="89"/>
      <c r="BY47" s="89"/>
      <c r="BZ47" s="89"/>
      <c r="CA47" s="89"/>
      <c r="CB47" s="89"/>
      <c r="CC47" s="89"/>
      <c r="CD47" s="89"/>
      <c r="CE47" s="89"/>
      <c r="CF47" s="89"/>
      <c r="CG47" s="89"/>
      <c r="CH47" s="89"/>
      <c r="CI47" s="89"/>
      <c r="CJ47" s="89"/>
      <c r="CK47" s="89"/>
      <c r="CL47" s="89"/>
      <c r="CM47" s="89"/>
      <c r="CN47" s="89"/>
      <c r="CO47" s="89"/>
      <c r="CP47" s="89"/>
      <c r="CQ47" s="89"/>
      <c r="CR47" s="89"/>
      <c r="CS47" s="89"/>
      <c r="CT47" s="89"/>
      <c r="CU47" s="89"/>
      <c r="CV47" s="89"/>
      <c r="CW47" s="89"/>
      <c r="CX47" s="89"/>
      <c r="CY47" s="89"/>
      <c r="CZ47" s="89"/>
      <c r="DA47" s="89"/>
      <c r="DB47" s="89"/>
      <c r="DC47" s="89"/>
      <c r="DD47" s="89"/>
      <c r="DE47" s="89"/>
      <c r="DF47" s="89"/>
      <c r="DG47" s="89"/>
      <c r="DH47" s="89"/>
      <c r="DI47" s="89"/>
      <c r="DJ47" s="89"/>
      <c r="DK47" s="89"/>
      <c r="DL47" s="89"/>
      <c r="DM47" s="89"/>
      <c r="DN47" s="89"/>
      <c r="DO47" s="89"/>
      <c r="DP47" s="89"/>
      <c r="DQ47" s="89"/>
    </row>
    <row r="48" spans="1:121" ht="15" customHeight="1" x14ac:dyDescent="0.25">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c r="BW48" s="89"/>
      <c r="BX48" s="89"/>
      <c r="BY48" s="89"/>
      <c r="BZ48" s="89"/>
      <c r="CA48" s="89"/>
      <c r="CB48" s="89"/>
      <c r="CC48" s="89"/>
      <c r="CD48" s="89"/>
      <c r="CE48" s="89"/>
      <c r="CF48" s="89"/>
      <c r="CG48" s="89"/>
      <c r="CH48" s="89"/>
      <c r="CI48" s="89"/>
      <c r="CJ48" s="89"/>
      <c r="CK48" s="89"/>
      <c r="CL48" s="89"/>
      <c r="CM48" s="89"/>
      <c r="CN48" s="89"/>
      <c r="CO48" s="89"/>
      <c r="CP48" s="89"/>
      <c r="CQ48" s="89"/>
      <c r="CR48" s="89"/>
      <c r="CS48" s="89"/>
      <c r="CT48" s="89"/>
      <c r="CU48" s="89"/>
      <c r="CV48" s="89"/>
      <c r="CW48" s="89"/>
      <c r="CX48" s="89"/>
      <c r="CY48" s="89"/>
      <c r="CZ48" s="89"/>
      <c r="DA48" s="89"/>
      <c r="DB48" s="89"/>
      <c r="DC48" s="89"/>
      <c r="DD48" s="89"/>
      <c r="DE48" s="89"/>
      <c r="DF48" s="89"/>
      <c r="DG48" s="89"/>
      <c r="DH48" s="89"/>
      <c r="DI48" s="89"/>
      <c r="DJ48" s="89"/>
      <c r="DK48" s="89"/>
      <c r="DL48" s="89"/>
      <c r="DM48" s="89"/>
      <c r="DN48" s="89"/>
      <c r="DO48" s="89"/>
      <c r="DP48" s="89"/>
      <c r="DQ48" s="89"/>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881" spans="3:121" ht="0" hidden="1" customHeight="1" x14ac:dyDescent="0.25">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c r="AA881" s="89"/>
      <c r="AB881" s="89"/>
      <c r="AC881" s="89"/>
      <c r="AD881" s="89"/>
      <c r="AE881" s="89"/>
      <c r="AF881" s="89"/>
      <c r="AG881" s="89"/>
      <c r="AH881" s="89"/>
      <c r="AI881" s="89"/>
      <c r="AJ881" s="89"/>
      <c r="AK881" s="89"/>
      <c r="AL881" s="89"/>
      <c r="AM881" s="89"/>
      <c r="AN881" s="89"/>
      <c r="AO881" s="89"/>
      <c r="AP881" s="89"/>
      <c r="AQ881" s="89"/>
      <c r="AR881" s="89"/>
      <c r="AS881" s="89"/>
      <c r="AT881" s="89"/>
      <c r="AU881" s="89"/>
      <c r="AV881" s="89"/>
      <c r="AW881" s="89"/>
      <c r="AX881" s="89"/>
      <c r="AY881" s="89"/>
      <c r="AZ881" s="89"/>
      <c r="BA881" s="89"/>
      <c r="BB881" s="89"/>
      <c r="BC881" s="89"/>
      <c r="BD881" s="89"/>
      <c r="BE881" s="89"/>
      <c r="BF881" s="89"/>
      <c r="BG881" s="89"/>
      <c r="BH881" s="89"/>
      <c r="BI881" s="89"/>
      <c r="BJ881" s="89"/>
      <c r="BK881" s="89"/>
      <c r="BL881" s="89"/>
      <c r="BM881" s="89"/>
      <c r="BN881" s="89"/>
      <c r="BO881" s="89"/>
      <c r="BP881" s="89"/>
      <c r="BQ881" s="89"/>
      <c r="BR881" s="89"/>
      <c r="BS881" s="89"/>
      <c r="BT881" s="89"/>
      <c r="BU881" s="89"/>
      <c r="BV881" s="89"/>
      <c r="BW881" s="89"/>
      <c r="BX881" s="89"/>
      <c r="BY881" s="89"/>
      <c r="BZ881" s="89"/>
      <c r="CA881" s="89"/>
      <c r="CB881" s="89"/>
      <c r="CC881" s="89"/>
      <c r="CD881" s="89"/>
      <c r="CE881" s="89"/>
      <c r="CF881" s="89"/>
      <c r="CG881" s="89"/>
      <c r="CH881" s="89"/>
      <c r="CI881" s="89"/>
      <c r="CJ881" s="89"/>
      <c r="CK881" s="89"/>
      <c r="CL881" s="89"/>
      <c r="CM881" s="89"/>
      <c r="CN881" s="89"/>
      <c r="CO881" s="89"/>
      <c r="CP881" s="89"/>
      <c r="CQ881" s="89"/>
      <c r="CR881" s="89"/>
      <c r="CS881" s="89"/>
      <c r="CT881" s="89"/>
      <c r="CU881" s="89"/>
      <c r="CV881" s="89"/>
      <c r="CW881" s="89"/>
      <c r="CX881" s="89"/>
      <c r="CY881" s="89"/>
      <c r="CZ881" s="89"/>
      <c r="DA881" s="89"/>
      <c r="DB881" s="89"/>
      <c r="DC881" s="89"/>
      <c r="DD881" s="89"/>
      <c r="DE881" s="89"/>
      <c r="DF881" s="89"/>
      <c r="DG881" s="89"/>
      <c r="DH881" s="89"/>
      <c r="DI881" s="89"/>
      <c r="DJ881" s="89"/>
      <c r="DK881" s="89"/>
      <c r="DL881" s="89"/>
      <c r="DM881" s="89"/>
      <c r="DN881" s="89"/>
      <c r="DO881" s="89"/>
      <c r="DP881" s="89"/>
      <c r="DQ881" s="89"/>
    </row>
    <row r="882" spans="3:121" ht="0" hidden="1" customHeight="1" x14ac:dyDescent="0.25">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c r="AA882" s="89"/>
      <c r="AB882" s="89"/>
      <c r="AC882" s="89"/>
      <c r="AD882" s="89"/>
      <c r="AE882" s="89"/>
      <c r="AF882" s="89"/>
      <c r="AG882" s="89"/>
      <c r="AH882" s="89"/>
      <c r="AI882" s="89"/>
      <c r="AJ882" s="89"/>
      <c r="AK882" s="89"/>
      <c r="AL882" s="89"/>
      <c r="AM882" s="89"/>
      <c r="AN882" s="89"/>
      <c r="AO882" s="89"/>
      <c r="AP882" s="89"/>
      <c r="AQ882" s="89"/>
      <c r="AR882" s="89"/>
      <c r="AS882" s="89"/>
      <c r="AT882" s="89"/>
      <c r="AU882" s="89"/>
      <c r="AV882" s="89"/>
      <c r="AW882" s="89"/>
      <c r="AX882" s="89"/>
      <c r="AY882" s="89"/>
      <c r="AZ882" s="89"/>
      <c r="BA882" s="89"/>
      <c r="BB882" s="89"/>
      <c r="BC882" s="89"/>
      <c r="BD882" s="89"/>
      <c r="BE882" s="89"/>
      <c r="BF882" s="89"/>
      <c r="BG882" s="89"/>
      <c r="BH882" s="89"/>
      <c r="BI882" s="89"/>
      <c r="BJ882" s="89"/>
      <c r="BK882" s="89"/>
      <c r="BL882" s="89"/>
      <c r="BM882" s="89"/>
      <c r="BN882" s="89"/>
      <c r="BO882" s="89"/>
      <c r="BP882" s="89"/>
      <c r="BQ882" s="89"/>
      <c r="BR882" s="89"/>
      <c r="BS882" s="89"/>
      <c r="BT882" s="89"/>
      <c r="BU882" s="89"/>
      <c r="BV882" s="89"/>
      <c r="BW882" s="89"/>
      <c r="BX882" s="89"/>
      <c r="BY882" s="89"/>
      <c r="BZ882" s="89"/>
      <c r="CA882" s="89"/>
      <c r="CB882" s="89"/>
      <c r="CC882" s="89"/>
      <c r="CD882" s="89"/>
      <c r="CE882" s="89"/>
      <c r="CF882" s="89"/>
      <c r="CG882" s="89"/>
      <c r="CH882" s="89"/>
      <c r="CI882" s="89"/>
      <c r="CJ882" s="89"/>
      <c r="CK882" s="89"/>
      <c r="CL882" s="89"/>
      <c r="CM882" s="89"/>
      <c r="CN882" s="89"/>
      <c r="CO882" s="89"/>
      <c r="CP882" s="89"/>
      <c r="CQ882" s="89"/>
      <c r="CR882" s="89"/>
      <c r="CS882" s="89"/>
      <c r="CT882" s="89"/>
      <c r="CU882" s="89"/>
      <c r="CV882" s="89"/>
      <c r="CW882" s="89"/>
      <c r="CX882" s="89"/>
      <c r="CY882" s="89"/>
      <c r="CZ882" s="89"/>
      <c r="DA882" s="89"/>
      <c r="DB882" s="89"/>
      <c r="DC882" s="89"/>
      <c r="DD882" s="89"/>
      <c r="DE882" s="89"/>
      <c r="DF882" s="89"/>
      <c r="DG882" s="89"/>
      <c r="DH882" s="89"/>
      <c r="DI882" s="89"/>
      <c r="DJ882" s="89"/>
      <c r="DK882" s="89"/>
      <c r="DL882" s="89"/>
      <c r="DM882" s="89"/>
      <c r="DN882" s="89"/>
      <c r="DO882" s="89"/>
      <c r="DP882" s="89"/>
      <c r="DQ882" s="89"/>
    </row>
    <row r="883" spans="3:121" ht="0" hidden="1" customHeight="1" x14ac:dyDescent="0.25">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c r="AA883" s="89"/>
      <c r="AB883" s="89"/>
      <c r="AC883" s="89"/>
      <c r="AD883" s="89"/>
      <c r="AE883" s="89"/>
      <c r="AF883" s="89"/>
      <c r="AG883" s="89"/>
      <c r="AH883" s="89"/>
      <c r="AI883" s="89"/>
      <c r="AJ883" s="89"/>
      <c r="AK883" s="89"/>
      <c r="AL883" s="89"/>
      <c r="AM883" s="89"/>
      <c r="AN883" s="89"/>
      <c r="AO883" s="89"/>
      <c r="AP883" s="89"/>
      <c r="AQ883" s="89"/>
      <c r="AR883" s="89"/>
      <c r="AS883" s="89"/>
      <c r="AT883" s="89"/>
      <c r="AU883" s="89"/>
      <c r="AV883" s="89"/>
      <c r="AW883" s="89"/>
      <c r="AX883" s="89"/>
      <c r="AY883" s="89"/>
      <c r="AZ883" s="89"/>
      <c r="BA883" s="89"/>
      <c r="BB883" s="89"/>
      <c r="BC883" s="89"/>
      <c r="BD883" s="89"/>
      <c r="BE883" s="89"/>
      <c r="BF883" s="89"/>
      <c r="BG883" s="89"/>
      <c r="BH883" s="89"/>
      <c r="BI883" s="89"/>
      <c r="BJ883" s="89"/>
      <c r="BK883" s="89"/>
      <c r="BL883" s="89"/>
      <c r="BM883" s="89"/>
      <c r="BN883" s="89"/>
      <c r="BO883" s="89"/>
      <c r="BP883" s="89"/>
      <c r="BQ883" s="89"/>
      <c r="BR883" s="89"/>
      <c r="BS883" s="89"/>
      <c r="BT883" s="89"/>
      <c r="BU883" s="89"/>
      <c r="BV883" s="89"/>
      <c r="BW883" s="89"/>
      <c r="BX883" s="89"/>
      <c r="BY883" s="89"/>
      <c r="BZ883" s="89"/>
      <c r="CA883" s="89"/>
      <c r="CB883" s="89"/>
      <c r="CC883" s="89"/>
      <c r="CD883" s="89"/>
      <c r="CE883" s="89"/>
      <c r="CF883" s="89"/>
      <c r="CG883" s="89"/>
      <c r="CH883" s="89"/>
      <c r="CI883" s="89"/>
      <c r="CJ883" s="89"/>
      <c r="CK883" s="89"/>
      <c r="CL883" s="89"/>
      <c r="CM883" s="89"/>
      <c r="CN883" s="89"/>
      <c r="CO883" s="89"/>
      <c r="CP883" s="89"/>
      <c r="CQ883" s="89"/>
      <c r="CR883" s="89"/>
      <c r="CS883" s="89"/>
      <c r="CT883" s="89"/>
      <c r="CU883" s="89"/>
      <c r="CV883" s="89"/>
      <c r="CW883" s="89"/>
      <c r="CX883" s="89"/>
      <c r="CY883" s="89"/>
      <c r="CZ883" s="89"/>
      <c r="DA883" s="89"/>
      <c r="DB883" s="89"/>
      <c r="DC883" s="89"/>
      <c r="DD883" s="89"/>
      <c r="DE883" s="89"/>
      <c r="DF883" s="89"/>
      <c r="DG883" s="89"/>
      <c r="DH883" s="89"/>
      <c r="DI883" s="89"/>
      <c r="DJ883" s="89"/>
      <c r="DK883" s="89"/>
      <c r="DL883" s="89"/>
      <c r="DM883" s="89"/>
      <c r="DN883" s="89"/>
      <c r="DO883" s="89"/>
      <c r="DP883" s="89"/>
      <c r="DQ883" s="89"/>
    </row>
    <row r="884" spans="3:121" ht="0" hidden="1" customHeight="1" x14ac:dyDescent="0.25">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c r="AA884" s="89"/>
      <c r="AB884" s="89"/>
      <c r="AC884" s="89"/>
      <c r="AD884" s="89"/>
      <c r="AE884" s="89"/>
      <c r="AF884" s="89"/>
      <c r="AG884" s="89"/>
      <c r="AH884" s="89"/>
      <c r="AI884" s="89"/>
      <c r="AJ884" s="89"/>
      <c r="AK884" s="89"/>
      <c r="AL884" s="89"/>
      <c r="AM884" s="89"/>
      <c r="AN884" s="89"/>
      <c r="AO884" s="89"/>
      <c r="AP884" s="89"/>
      <c r="AQ884" s="89"/>
      <c r="AR884" s="89"/>
      <c r="AS884" s="89"/>
      <c r="AT884" s="89"/>
      <c r="AU884" s="89"/>
      <c r="AV884" s="89"/>
      <c r="AW884" s="89"/>
      <c r="AX884" s="89"/>
      <c r="AY884" s="89"/>
      <c r="AZ884" s="89"/>
      <c r="BA884" s="89"/>
      <c r="BB884" s="89"/>
      <c r="BC884" s="89"/>
      <c r="BD884" s="89"/>
      <c r="BE884" s="89"/>
      <c r="BF884" s="89"/>
      <c r="BG884" s="89"/>
      <c r="BH884" s="89"/>
      <c r="BI884" s="89"/>
      <c r="BJ884" s="89"/>
      <c r="BK884" s="89"/>
      <c r="BL884" s="89"/>
      <c r="BM884" s="89"/>
      <c r="BN884" s="89"/>
      <c r="BO884" s="89"/>
      <c r="BP884" s="89"/>
      <c r="BQ884" s="89"/>
      <c r="BR884" s="89"/>
      <c r="BS884" s="89"/>
      <c r="BT884" s="89"/>
      <c r="BU884" s="89"/>
      <c r="BV884" s="89"/>
      <c r="BW884" s="89"/>
      <c r="BX884" s="89"/>
      <c r="BY884" s="89"/>
      <c r="BZ884" s="89"/>
      <c r="CA884" s="89"/>
      <c r="CB884" s="89"/>
      <c r="CC884" s="89"/>
      <c r="CD884" s="89"/>
      <c r="CE884" s="89"/>
      <c r="CF884" s="89"/>
      <c r="CG884" s="89"/>
      <c r="CH884" s="89"/>
      <c r="CI884" s="89"/>
      <c r="CJ884" s="89"/>
      <c r="CK884" s="89"/>
      <c r="CL884" s="89"/>
      <c r="CM884" s="89"/>
      <c r="CN884" s="89"/>
      <c r="CO884" s="89"/>
      <c r="CP884" s="89"/>
      <c r="CQ884" s="89"/>
      <c r="CR884" s="89"/>
      <c r="CS884" s="89"/>
      <c r="CT884" s="89"/>
      <c r="CU884" s="89"/>
      <c r="CV884" s="89"/>
      <c r="CW884" s="89"/>
      <c r="CX884" s="89"/>
      <c r="CY884" s="89"/>
      <c r="CZ884" s="89"/>
      <c r="DA884" s="89"/>
      <c r="DB884" s="89"/>
      <c r="DC884" s="89"/>
      <c r="DD884" s="89"/>
      <c r="DE884" s="89"/>
      <c r="DF884" s="89"/>
      <c r="DG884" s="89"/>
      <c r="DH884" s="89"/>
      <c r="DI884" s="89"/>
      <c r="DJ884" s="89"/>
      <c r="DK884" s="89"/>
      <c r="DL884" s="89"/>
      <c r="DM884" s="89"/>
      <c r="DN884" s="89"/>
      <c r="DO884" s="89"/>
      <c r="DP884" s="89"/>
      <c r="DQ884" s="89"/>
    </row>
    <row r="885" spans="3:121" ht="0" hidden="1" customHeight="1" x14ac:dyDescent="0.25">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c r="AA885" s="89"/>
      <c r="AB885" s="89"/>
      <c r="AC885" s="89"/>
      <c r="AD885" s="89"/>
      <c r="AE885" s="89"/>
      <c r="AF885" s="89"/>
      <c r="AG885" s="89"/>
      <c r="AH885" s="89"/>
      <c r="AI885" s="89"/>
      <c r="AJ885" s="89"/>
      <c r="AK885" s="89"/>
      <c r="AL885" s="89"/>
      <c r="AM885" s="89"/>
      <c r="AN885" s="89"/>
      <c r="AO885" s="89"/>
      <c r="AP885" s="89"/>
      <c r="AQ885" s="89"/>
      <c r="AR885" s="89"/>
      <c r="AS885" s="89"/>
      <c r="AT885" s="89"/>
      <c r="AU885" s="89"/>
      <c r="AV885" s="89"/>
      <c r="AW885" s="89"/>
      <c r="AX885" s="89"/>
      <c r="AY885" s="89"/>
      <c r="AZ885" s="89"/>
      <c r="BA885" s="89"/>
      <c r="BB885" s="89"/>
      <c r="BC885" s="89"/>
      <c r="BD885" s="89"/>
      <c r="BE885" s="89"/>
      <c r="BF885" s="89"/>
      <c r="BG885" s="89"/>
      <c r="BH885" s="89"/>
      <c r="BI885" s="89"/>
      <c r="BJ885" s="89"/>
      <c r="BK885" s="89"/>
      <c r="BL885" s="89"/>
      <c r="BM885" s="89"/>
      <c r="BN885" s="89"/>
      <c r="BO885" s="89"/>
      <c r="BP885" s="89"/>
      <c r="BQ885" s="89"/>
      <c r="BR885" s="89"/>
      <c r="BS885" s="89"/>
      <c r="BT885" s="89"/>
      <c r="BU885" s="89"/>
      <c r="BV885" s="89"/>
      <c r="BW885" s="89"/>
      <c r="BX885" s="89"/>
      <c r="BY885" s="89"/>
      <c r="BZ885" s="89"/>
      <c r="CA885" s="89"/>
      <c r="CB885" s="89"/>
      <c r="CC885" s="89"/>
      <c r="CD885" s="89"/>
      <c r="CE885" s="89"/>
      <c r="CF885" s="89"/>
      <c r="CG885" s="89"/>
      <c r="CH885" s="89"/>
      <c r="CI885" s="89"/>
      <c r="CJ885" s="89"/>
      <c r="CK885" s="89"/>
      <c r="CL885" s="89"/>
      <c r="CM885" s="89"/>
      <c r="CN885" s="89"/>
      <c r="CO885" s="89"/>
      <c r="CP885" s="89"/>
      <c r="CQ885" s="89"/>
      <c r="CR885" s="89"/>
      <c r="CS885" s="89"/>
      <c r="CT885" s="89"/>
      <c r="CU885" s="89"/>
      <c r="CV885" s="89"/>
      <c r="CW885" s="89"/>
      <c r="CX885" s="89"/>
      <c r="CY885" s="89"/>
      <c r="CZ885" s="89"/>
      <c r="DA885" s="89"/>
      <c r="DB885" s="89"/>
      <c r="DC885" s="89"/>
      <c r="DD885" s="89"/>
      <c r="DE885" s="89"/>
      <c r="DF885" s="89"/>
      <c r="DG885" s="89"/>
      <c r="DH885" s="89"/>
      <c r="DI885" s="89"/>
      <c r="DJ885" s="89"/>
      <c r="DK885" s="89"/>
      <c r="DL885" s="89"/>
      <c r="DM885" s="89"/>
      <c r="DN885" s="89"/>
      <c r="DO885" s="89"/>
      <c r="DP885" s="89"/>
      <c r="DQ885" s="89"/>
    </row>
    <row r="886" spans="3:121" ht="0" hidden="1" customHeight="1" x14ac:dyDescent="0.25">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c r="AA886" s="89"/>
      <c r="AB886" s="89"/>
      <c r="AC886" s="89"/>
      <c r="AD886" s="89"/>
      <c r="AE886" s="89"/>
      <c r="AF886" s="89"/>
      <c r="AG886" s="89"/>
      <c r="AH886" s="89"/>
      <c r="AI886" s="89"/>
      <c r="AJ886" s="89"/>
      <c r="AK886" s="89"/>
      <c r="AL886" s="89"/>
      <c r="AM886" s="89"/>
      <c r="AN886" s="89"/>
      <c r="AO886" s="89"/>
      <c r="AP886" s="89"/>
      <c r="AQ886" s="89"/>
      <c r="AR886" s="89"/>
      <c r="AS886" s="89"/>
      <c r="AT886" s="89"/>
      <c r="AU886" s="89"/>
      <c r="AV886" s="89"/>
      <c r="AW886" s="89"/>
      <c r="AX886" s="89"/>
      <c r="AY886" s="89"/>
      <c r="AZ886" s="89"/>
      <c r="BA886" s="89"/>
      <c r="BB886" s="89"/>
      <c r="BC886" s="89"/>
      <c r="BD886" s="89"/>
      <c r="BE886" s="89"/>
      <c r="BF886" s="89"/>
      <c r="BG886" s="89"/>
      <c r="BH886" s="89"/>
      <c r="BI886" s="89"/>
      <c r="BJ886" s="89"/>
      <c r="BK886" s="89"/>
      <c r="BL886" s="89"/>
      <c r="BM886" s="89"/>
      <c r="BN886" s="89"/>
      <c r="BO886" s="89"/>
      <c r="BP886" s="89"/>
      <c r="BQ886" s="89"/>
      <c r="BR886" s="89"/>
      <c r="BS886" s="89"/>
      <c r="BT886" s="89"/>
      <c r="BU886" s="89"/>
      <c r="BV886" s="89"/>
      <c r="BW886" s="89"/>
      <c r="BX886" s="89"/>
      <c r="BY886" s="89"/>
      <c r="BZ886" s="89"/>
      <c r="CA886" s="89"/>
      <c r="CB886" s="89"/>
      <c r="CC886" s="89"/>
      <c r="CD886" s="89"/>
      <c r="CE886" s="89"/>
      <c r="CF886" s="89"/>
      <c r="CG886" s="89"/>
      <c r="CH886" s="89"/>
      <c r="CI886" s="89"/>
      <c r="CJ886" s="89"/>
      <c r="CK886" s="89"/>
      <c r="CL886" s="89"/>
      <c r="CM886" s="89"/>
      <c r="CN886" s="89"/>
      <c r="CO886" s="89"/>
      <c r="CP886" s="89"/>
      <c r="CQ886" s="89"/>
      <c r="CR886" s="89"/>
      <c r="CS886" s="89"/>
      <c r="CT886" s="89"/>
      <c r="CU886" s="89"/>
      <c r="CV886" s="89"/>
      <c r="CW886" s="89"/>
      <c r="CX886" s="89"/>
      <c r="CY886" s="89"/>
      <c r="CZ886" s="89"/>
      <c r="DA886" s="89"/>
      <c r="DB886" s="89"/>
      <c r="DC886" s="89"/>
      <c r="DD886" s="89"/>
      <c r="DE886" s="89"/>
      <c r="DF886" s="89"/>
      <c r="DG886" s="89"/>
      <c r="DH886" s="89"/>
      <c r="DI886" s="89"/>
      <c r="DJ886" s="89"/>
      <c r="DK886" s="89"/>
      <c r="DL886" s="89"/>
      <c r="DM886" s="89"/>
      <c r="DN886" s="89"/>
      <c r="DO886" s="89"/>
      <c r="DP886" s="89"/>
      <c r="DQ886" s="89"/>
    </row>
    <row r="887" spans="3:121" ht="0" hidden="1" customHeight="1" x14ac:dyDescent="0.25">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c r="AA887" s="89"/>
      <c r="AB887" s="89"/>
      <c r="AC887" s="89"/>
      <c r="AD887" s="89"/>
      <c r="AE887" s="89"/>
      <c r="AF887" s="89"/>
      <c r="AG887" s="89"/>
      <c r="AH887" s="89"/>
      <c r="AI887" s="89"/>
      <c r="AJ887" s="89"/>
      <c r="AK887" s="89"/>
      <c r="AL887" s="89"/>
      <c r="AM887" s="89"/>
      <c r="AN887" s="89"/>
      <c r="AO887" s="89"/>
      <c r="AP887" s="89"/>
      <c r="AQ887" s="89"/>
      <c r="AR887" s="89"/>
      <c r="AS887" s="89"/>
      <c r="AT887" s="89"/>
      <c r="AU887" s="89"/>
      <c r="AV887" s="89"/>
      <c r="AW887" s="89"/>
      <c r="AX887" s="89"/>
      <c r="AY887" s="89"/>
      <c r="AZ887" s="89"/>
      <c r="BA887" s="89"/>
      <c r="BB887" s="89"/>
      <c r="BC887" s="89"/>
      <c r="BD887" s="89"/>
      <c r="BE887" s="89"/>
      <c r="BF887" s="89"/>
      <c r="BG887" s="89"/>
      <c r="BH887" s="89"/>
      <c r="BI887" s="89"/>
      <c r="BJ887" s="89"/>
      <c r="BK887" s="89"/>
      <c r="BL887" s="89"/>
      <c r="BM887" s="89"/>
      <c r="BN887" s="89"/>
      <c r="BO887" s="89"/>
      <c r="BP887" s="89"/>
      <c r="BQ887" s="89"/>
      <c r="BR887" s="89"/>
      <c r="BS887" s="89"/>
      <c r="BT887" s="89"/>
      <c r="BU887" s="89"/>
      <c r="BV887" s="89"/>
      <c r="BW887" s="89"/>
      <c r="BX887" s="89"/>
      <c r="BY887" s="89"/>
      <c r="BZ887" s="89"/>
      <c r="CA887" s="89"/>
      <c r="CB887" s="89"/>
      <c r="CC887" s="89"/>
      <c r="CD887" s="89"/>
      <c r="CE887" s="89"/>
      <c r="CF887" s="89"/>
      <c r="CG887" s="89"/>
      <c r="CH887" s="89"/>
      <c r="CI887" s="89"/>
      <c r="CJ887" s="89"/>
      <c r="CK887" s="89"/>
      <c r="CL887" s="89"/>
      <c r="CM887" s="89"/>
      <c r="CN887" s="89"/>
      <c r="CO887" s="89"/>
      <c r="CP887" s="89"/>
      <c r="CQ887" s="89"/>
      <c r="CR887" s="89"/>
      <c r="CS887" s="89"/>
      <c r="CT887" s="89"/>
      <c r="CU887" s="89"/>
      <c r="CV887" s="89"/>
      <c r="CW887" s="89"/>
      <c r="CX887" s="89"/>
      <c r="CY887" s="89"/>
      <c r="CZ887" s="89"/>
      <c r="DA887" s="89"/>
      <c r="DB887" s="89"/>
      <c r="DC887" s="89"/>
      <c r="DD887" s="89"/>
      <c r="DE887" s="89"/>
      <c r="DF887" s="89"/>
      <c r="DG887" s="89"/>
      <c r="DH887" s="89"/>
      <c r="DI887" s="89"/>
      <c r="DJ887" s="89"/>
      <c r="DK887" s="89"/>
      <c r="DL887" s="89"/>
      <c r="DM887" s="89"/>
      <c r="DN887" s="89"/>
      <c r="DO887" s="89"/>
      <c r="DP887" s="89"/>
      <c r="DQ887" s="89"/>
    </row>
    <row r="888" spans="3:121" ht="0" hidden="1" customHeight="1" x14ac:dyDescent="0.25">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c r="AA888" s="89"/>
      <c r="AB888" s="89"/>
      <c r="AC888" s="89"/>
      <c r="AD888" s="89"/>
      <c r="AE888" s="89"/>
      <c r="AF888" s="89"/>
      <c r="AG888" s="89"/>
      <c r="AH888" s="89"/>
      <c r="AI888" s="89"/>
      <c r="AJ888" s="89"/>
      <c r="AK888" s="89"/>
      <c r="AL888" s="89"/>
      <c r="AM888" s="89"/>
      <c r="AN888" s="89"/>
      <c r="AO888" s="89"/>
      <c r="AP888" s="89"/>
      <c r="AQ888" s="89"/>
      <c r="AR888" s="89"/>
      <c r="AS888" s="89"/>
      <c r="AT888" s="89"/>
      <c r="AU888" s="89"/>
      <c r="AV888" s="89"/>
      <c r="AW888" s="89"/>
      <c r="AX888" s="89"/>
      <c r="AY888" s="89"/>
      <c r="AZ888" s="89"/>
      <c r="BA888" s="89"/>
      <c r="BB888" s="89"/>
      <c r="BC888" s="89"/>
      <c r="BD888" s="89"/>
      <c r="BE888" s="89"/>
      <c r="BF888" s="89"/>
      <c r="BG888" s="89"/>
      <c r="BH888" s="89"/>
      <c r="BI888" s="89"/>
      <c r="BJ888" s="89"/>
      <c r="BK888" s="89"/>
      <c r="BL888" s="89"/>
      <c r="BM888" s="89"/>
      <c r="BN888" s="89"/>
      <c r="BO888" s="89"/>
      <c r="BP888" s="89"/>
      <c r="BQ888" s="89"/>
      <c r="BR888" s="89"/>
      <c r="BS888" s="89"/>
      <c r="BT888" s="89"/>
      <c r="BU888" s="89"/>
      <c r="BV888" s="89"/>
      <c r="BW888" s="89"/>
      <c r="BX888" s="89"/>
      <c r="BY888" s="89"/>
      <c r="BZ888" s="89"/>
      <c r="CA888" s="89"/>
      <c r="CB888" s="89"/>
      <c r="CC888" s="89"/>
      <c r="CD888" s="89"/>
      <c r="CE888" s="89"/>
      <c r="CF888" s="89"/>
      <c r="CG888" s="89"/>
      <c r="CH888" s="89"/>
      <c r="CI888" s="89"/>
      <c r="CJ888" s="89"/>
      <c r="CK888" s="89"/>
      <c r="CL888" s="89"/>
      <c r="CM888" s="89"/>
      <c r="CN888" s="89"/>
      <c r="CO888" s="89"/>
      <c r="CP888" s="89"/>
      <c r="CQ888" s="89"/>
      <c r="CR888" s="89"/>
      <c r="CS888" s="89"/>
      <c r="CT888" s="89"/>
      <c r="CU888" s="89"/>
      <c r="CV888" s="89"/>
      <c r="CW888" s="89"/>
      <c r="CX888" s="89"/>
      <c r="CY888" s="89"/>
      <c r="CZ888" s="89"/>
      <c r="DA888" s="89"/>
      <c r="DB888" s="89"/>
      <c r="DC888" s="89"/>
      <c r="DD888" s="89"/>
      <c r="DE888" s="89"/>
      <c r="DF888" s="89"/>
      <c r="DG888" s="89"/>
      <c r="DH888" s="89"/>
      <c r="DI888" s="89"/>
      <c r="DJ888" s="89"/>
      <c r="DK888" s="89"/>
      <c r="DL888" s="89"/>
      <c r="DM888" s="89"/>
      <c r="DN888" s="89"/>
      <c r="DO888" s="89"/>
      <c r="DP888" s="89"/>
      <c r="DQ888" s="89"/>
    </row>
    <row r="889" spans="3:121" ht="0" hidden="1" customHeight="1" x14ac:dyDescent="0.25">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c r="AA889" s="89"/>
      <c r="AB889" s="89"/>
      <c r="AC889" s="89"/>
      <c r="AD889" s="89"/>
      <c r="AE889" s="89"/>
      <c r="AF889" s="89"/>
      <c r="AG889" s="89"/>
      <c r="AH889" s="89"/>
      <c r="AI889" s="89"/>
      <c r="AJ889" s="89"/>
      <c r="AK889" s="89"/>
      <c r="AL889" s="89"/>
      <c r="AM889" s="89"/>
      <c r="AN889" s="89"/>
      <c r="AO889" s="89"/>
      <c r="AP889" s="89"/>
      <c r="AQ889" s="89"/>
      <c r="AR889" s="89"/>
      <c r="AS889" s="89"/>
      <c r="AT889" s="89"/>
      <c r="AU889" s="89"/>
      <c r="AV889" s="89"/>
      <c r="AW889" s="89"/>
      <c r="AX889" s="89"/>
      <c r="AY889" s="89"/>
      <c r="AZ889" s="89"/>
      <c r="BA889" s="89"/>
      <c r="BB889" s="89"/>
      <c r="BC889" s="89"/>
      <c r="BD889" s="89"/>
      <c r="BE889" s="89"/>
      <c r="BF889" s="89"/>
      <c r="BG889" s="89"/>
      <c r="BH889" s="89"/>
      <c r="BI889" s="89"/>
      <c r="BJ889" s="89"/>
      <c r="BK889" s="89"/>
      <c r="BL889" s="89"/>
      <c r="BM889" s="89"/>
      <c r="BN889" s="89"/>
      <c r="BO889" s="89"/>
      <c r="BP889" s="89"/>
      <c r="BQ889" s="89"/>
      <c r="BR889" s="89"/>
      <c r="BS889" s="89"/>
      <c r="BT889" s="89"/>
      <c r="BU889" s="89"/>
      <c r="BV889" s="89"/>
      <c r="BW889" s="89"/>
      <c r="BX889" s="89"/>
      <c r="BY889" s="89"/>
      <c r="BZ889" s="89"/>
      <c r="CA889" s="89"/>
      <c r="CB889" s="89"/>
      <c r="CC889" s="89"/>
      <c r="CD889" s="89"/>
      <c r="CE889" s="89"/>
      <c r="CF889" s="89"/>
      <c r="CG889" s="89"/>
      <c r="CH889" s="89"/>
      <c r="CI889" s="89"/>
      <c r="CJ889" s="89"/>
      <c r="CK889" s="89"/>
      <c r="CL889" s="89"/>
      <c r="CM889" s="89"/>
      <c r="CN889" s="89"/>
      <c r="CO889" s="89"/>
      <c r="CP889" s="89"/>
      <c r="CQ889" s="89"/>
      <c r="CR889" s="89"/>
      <c r="CS889" s="89"/>
      <c r="CT889" s="89"/>
      <c r="CU889" s="89"/>
      <c r="CV889" s="89"/>
      <c r="CW889" s="89"/>
      <c r="CX889" s="89"/>
      <c r="CY889" s="89"/>
      <c r="CZ889" s="89"/>
      <c r="DA889" s="89"/>
      <c r="DB889" s="89"/>
      <c r="DC889" s="89"/>
      <c r="DD889" s="89"/>
      <c r="DE889" s="89"/>
      <c r="DF889" s="89"/>
      <c r="DG889" s="89"/>
      <c r="DH889" s="89"/>
      <c r="DI889" s="89"/>
      <c r="DJ889" s="89"/>
      <c r="DK889" s="89"/>
      <c r="DL889" s="89"/>
      <c r="DM889" s="89"/>
      <c r="DN889" s="89"/>
      <c r="DO889" s="89"/>
      <c r="DP889" s="89"/>
      <c r="DQ889" s="89"/>
    </row>
    <row r="890" spans="3:121" ht="0" hidden="1" customHeight="1" x14ac:dyDescent="0.25">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c r="AA890" s="89"/>
      <c r="AB890" s="89"/>
      <c r="AC890" s="89"/>
      <c r="AD890" s="89"/>
      <c r="AE890" s="89"/>
      <c r="AF890" s="89"/>
      <c r="AG890" s="89"/>
      <c r="AH890" s="89"/>
      <c r="AI890" s="89"/>
      <c r="AJ890" s="89"/>
      <c r="AK890" s="89"/>
      <c r="AL890" s="89"/>
      <c r="AM890" s="89"/>
      <c r="AN890" s="89"/>
      <c r="AO890" s="89"/>
      <c r="AP890" s="89"/>
      <c r="AQ890" s="89"/>
      <c r="AR890" s="89"/>
      <c r="AS890" s="89"/>
      <c r="AT890" s="89"/>
      <c r="AU890" s="89"/>
      <c r="AV890" s="89"/>
      <c r="AW890" s="89"/>
      <c r="AX890" s="89"/>
      <c r="AY890" s="89"/>
      <c r="AZ890" s="89"/>
      <c r="BA890" s="89"/>
      <c r="BB890" s="89"/>
      <c r="BC890" s="89"/>
      <c r="BD890" s="89"/>
      <c r="BE890" s="89"/>
      <c r="BF890" s="89"/>
      <c r="BG890" s="89"/>
      <c r="BH890" s="89"/>
      <c r="BI890" s="89"/>
      <c r="BJ890" s="89"/>
      <c r="BK890" s="89"/>
      <c r="BL890" s="89"/>
      <c r="BM890" s="89"/>
      <c r="BN890" s="89"/>
      <c r="BO890" s="89"/>
      <c r="BP890" s="89"/>
      <c r="BQ890" s="89"/>
      <c r="BR890" s="89"/>
      <c r="BS890" s="89"/>
      <c r="BT890" s="89"/>
      <c r="BU890" s="89"/>
      <c r="BV890" s="89"/>
      <c r="BW890" s="89"/>
      <c r="BX890" s="89"/>
      <c r="BY890" s="89"/>
      <c r="BZ890" s="89"/>
      <c r="CA890" s="89"/>
      <c r="CB890" s="89"/>
      <c r="CC890" s="89"/>
      <c r="CD890" s="89"/>
      <c r="CE890" s="89"/>
      <c r="CF890" s="89"/>
      <c r="CG890" s="89"/>
      <c r="CH890" s="89"/>
      <c r="CI890" s="89"/>
      <c r="CJ890" s="89"/>
      <c r="CK890" s="89"/>
      <c r="CL890" s="89"/>
      <c r="CM890" s="89"/>
      <c r="CN890" s="89"/>
      <c r="CO890" s="89"/>
      <c r="CP890" s="89"/>
      <c r="CQ890" s="89"/>
      <c r="CR890" s="89"/>
      <c r="CS890" s="89"/>
      <c r="CT890" s="89"/>
      <c r="CU890" s="89"/>
      <c r="CV890" s="89"/>
      <c r="CW890" s="89"/>
      <c r="CX890" s="89"/>
      <c r="CY890" s="89"/>
      <c r="CZ890" s="89"/>
      <c r="DA890" s="89"/>
      <c r="DB890" s="89"/>
      <c r="DC890" s="89"/>
      <c r="DD890" s="89"/>
      <c r="DE890" s="89"/>
      <c r="DF890" s="89"/>
      <c r="DG890" s="89"/>
      <c r="DH890" s="89"/>
      <c r="DI890" s="89"/>
      <c r="DJ890" s="89"/>
      <c r="DK890" s="89"/>
      <c r="DL890" s="89"/>
      <c r="DM890" s="89"/>
      <c r="DN890" s="89"/>
      <c r="DO890" s="89"/>
      <c r="DP890" s="89"/>
      <c r="DQ890" s="89"/>
    </row>
  </sheetData>
  <sheetProtection algorithmName="SHA-512" hashValue="UMU8y9K6zd++nR7Chc2AaKC/fGCSUMdWNah4GUFHE3A49spy/D/2vXG5PnRTGBvuYqPEJYsKIBrPXhXcyEtNPQ==" saltValue="NlAsrOV76B4L99DIiJKb8Q==" spinCount="100000" sheet="1" objects="1" scenarios="1"/>
  <mergeCells count="6">
    <mergeCell ref="A1:B1"/>
    <mergeCell ref="A7:B7"/>
    <mergeCell ref="A26:B26"/>
    <mergeCell ref="A21:B21"/>
    <mergeCell ref="A3:B3"/>
    <mergeCell ref="A14:B14"/>
  </mergeCells>
  <hyperlinks>
    <hyperlink ref="B24" r:id="rId1" xr:uid="{B9B1DCED-FC9A-408E-97E3-38A8DF6D868B}"/>
  </hyperlinks>
  <pageMargins left="0.70866141732283472" right="0.70866141732283472" top="0.94488188976377963" bottom="0.74803149606299213" header="0.31496062992125984" footer="0.31496062992125984"/>
  <pageSetup paperSize="9" scale="83"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E76B"/>
  </sheetPr>
  <dimension ref="A1:CW386"/>
  <sheetViews>
    <sheetView showGridLines="0" zoomScale="85" zoomScaleNormal="85" workbookViewId="0">
      <pane ySplit="1" topLeftCell="A2" activePane="bottomLeft" state="frozen"/>
      <selection pane="bottomLeft" activeCell="B31" sqref="B31"/>
    </sheetView>
  </sheetViews>
  <sheetFormatPr defaultRowHeight="15" x14ac:dyDescent="0.25"/>
  <cols>
    <col min="1" max="1" width="1.28515625" style="1" customWidth="1"/>
    <col min="2" max="2" width="50.85546875" style="1" bestFit="1" customWidth="1"/>
    <col min="3" max="3" width="45.7109375" style="1" customWidth="1"/>
    <col min="4" max="4" width="1.7109375" style="1" customWidth="1"/>
    <col min="5" max="5" width="50.85546875" style="1" bestFit="1" customWidth="1"/>
    <col min="6" max="6" width="45.7109375" style="1" customWidth="1"/>
    <col min="7" max="7" width="1.7109375" style="1" customWidth="1"/>
    <col min="8" max="8" width="50.85546875" style="1" customWidth="1"/>
    <col min="9" max="9" width="41" style="1" customWidth="1"/>
    <col min="10" max="10" width="1.28515625" style="1" customWidth="1"/>
    <col min="11" max="16384" width="9.140625" style="1"/>
  </cols>
  <sheetData>
    <row r="1" spans="1:101" ht="26.25" x14ac:dyDescent="0.4">
      <c r="A1" s="42"/>
      <c r="B1" s="137" t="s">
        <v>35</v>
      </c>
      <c r="C1" s="137"/>
      <c r="D1" s="137"/>
      <c r="E1" s="137"/>
      <c r="F1" s="137"/>
      <c r="G1" s="137"/>
      <c r="H1" s="137"/>
      <c r="I1" s="137"/>
      <c r="J1" s="4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row>
    <row r="2" spans="1:101" ht="15.75" thickBot="1" x14ac:dyDescent="0.3">
      <c r="A2" s="42"/>
      <c r="B2" s="3"/>
      <c r="C2" s="3"/>
      <c r="D2" s="3"/>
      <c r="E2" s="3"/>
      <c r="F2" s="3"/>
      <c r="G2" s="3"/>
      <c r="H2" s="3"/>
      <c r="I2" s="3"/>
      <c r="J2" s="42"/>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row>
    <row r="3" spans="1:101" ht="18.75" x14ac:dyDescent="0.3">
      <c r="A3" s="42"/>
      <c r="B3" s="135" t="s">
        <v>78</v>
      </c>
      <c r="C3" s="136"/>
      <c r="D3" s="3"/>
      <c r="E3" s="135" t="s">
        <v>79</v>
      </c>
      <c r="F3" s="136"/>
      <c r="G3" s="3"/>
      <c r="H3" s="135" t="s">
        <v>80</v>
      </c>
      <c r="I3" s="136"/>
      <c r="J3" s="42"/>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row>
    <row r="4" spans="1:101" x14ac:dyDescent="0.25">
      <c r="A4" s="42"/>
      <c r="B4" s="15" t="s">
        <v>6</v>
      </c>
      <c r="C4" s="16" t="s">
        <v>223</v>
      </c>
      <c r="D4" s="3"/>
      <c r="E4" s="15" t="s">
        <v>6</v>
      </c>
      <c r="F4" s="16" t="s">
        <v>224</v>
      </c>
      <c r="G4" s="3"/>
      <c r="H4" s="15" t="s">
        <v>6</v>
      </c>
      <c r="I4" s="16" t="s">
        <v>225</v>
      </c>
      <c r="J4" s="42"/>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row>
    <row r="5" spans="1:101" x14ac:dyDescent="0.25">
      <c r="A5" s="42"/>
      <c r="B5" s="15" t="s">
        <v>7</v>
      </c>
      <c r="C5" s="17">
        <v>17500</v>
      </c>
      <c r="D5" s="3"/>
      <c r="E5" s="15" t="s">
        <v>7</v>
      </c>
      <c r="F5" s="17">
        <v>35000</v>
      </c>
      <c r="G5" s="3"/>
      <c r="H5" s="15" t="s">
        <v>7</v>
      </c>
      <c r="I5" s="17">
        <v>50000</v>
      </c>
      <c r="J5" s="42"/>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row>
    <row r="6" spans="1:101" x14ac:dyDescent="0.25">
      <c r="A6" s="42"/>
      <c r="B6" s="15" t="s">
        <v>231</v>
      </c>
      <c r="C6" s="41"/>
      <c r="D6" s="3"/>
      <c r="E6" s="15" t="s">
        <v>231</v>
      </c>
      <c r="F6" s="41"/>
      <c r="G6" s="3"/>
      <c r="H6" s="15" t="s">
        <v>231</v>
      </c>
      <c r="I6" s="41"/>
      <c r="J6" s="42"/>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row>
    <row r="7" spans="1:101" s="91" customFormat="1" x14ac:dyDescent="0.25">
      <c r="A7" s="42"/>
      <c r="B7" s="15" t="s">
        <v>232</v>
      </c>
      <c r="C7" s="41"/>
      <c r="D7" s="3"/>
      <c r="E7" s="15" t="s">
        <v>232</v>
      </c>
      <c r="F7" s="41"/>
      <c r="G7" s="3"/>
      <c r="H7" s="15" t="s">
        <v>232</v>
      </c>
      <c r="I7" s="41"/>
      <c r="J7" s="42"/>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row>
    <row r="8" spans="1:101" s="91" customFormat="1" x14ac:dyDescent="0.25">
      <c r="A8" s="42"/>
      <c r="B8" s="15" t="s">
        <v>233</v>
      </c>
      <c r="C8" s="41"/>
      <c r="D8" s="3"/>
      <c r="E8" s="15" t="s">
        <v>233</v>
      </c>
      <c r="F8" s="41"/>
      <c r="G8" s="3"/>
      <c r="H8" s="15" t="s">
        <v>233</v>
      </c>
      <c r="I8" s="41"/>
      <c r="J8" s="42"/>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row>
    <row r="9" spans="1:101" x14ac:dyDescent="0.25">
      <c r="A9" s="42"/>
      <c r="B9" s="18"/>
      <c r="C9" s="19"/>
      <c r="D9" s="3"/>
      <c r="E9" s="18"/>
      <c r="F9" s="19"/>
      <c r="G9" s="3"/>
      <c r="H9" s="18"/>
      <c r="I9" s="19"/>
      <c r="J9" s="42"/>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row>
    <row r="10" spans="1:101" x14ac:dyDescent="0.25">
      <c r="A10" s="42"/>
      <c r="B10" s="37" t="s">
        <v>12</v>
      </c>
      <c r="C10" s="36" t="s">
        <v>17</v>
      </c>
      <c r="D10" s="3"/>
      <c r="E10" s="37" t="s">
        <v>12</v>
      </c>
      <c r="F10" s="36" t="s">
        <v>17</v>
      </c>
      <c r="G10" s="3"/>
      <c r="H10" s="37" t="s">
        <v>12</v>
      </c>
      <c r="I10" s="36" t="s">
        <v>17</v>
      </c>
      <c r="J10" s="42"/>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x14ac:dyDescent="0.25">
      <c r="A11" s="42"/>
      <c r="B11" s="15" t="s">
        <v>8</v>
      </c>
      <c r="C11" s="40">
        <v>0</v>
      </c>
      <c r="D11" s="3"/>
      <c r="E11" s="15" t="s">
        <v>8</v>
      </c>
      <c r="F11" s="40">
        <v>0</v>
      </c>
      <c r="G11" s="3"/>
      <c r="H11" s="15" t="s">
        <v>8</v>
      </c>
      <c r="I11" s="40">
        <v>0</v>
      </c>
      <c r="J11" s="42"/>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x14ac:dyDescent="0.25">
      <c r="A12" s="42"/>
      <c r="B12" s="15" t="s">
        <v>9</v>
      </c>
      <c r="C12" s="40">
        <v>0</v>
      </c>
      <c r="D12" s="3"/>
      <c r="E12" s="15" t="s">
        <v>9</v>
      </c>
      <c r="F12" s="40">
        <v>0</v>
      </c>
      <c r="G12" s="3"/>
      <c r="H12" s="15" t="s">
        <v>9</v>
      </c>
      <c r="I12" s="40">
        <v>0</v>
      </c>
      <c r="J12" s="42"/>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x14ac:dyDescent="0.25">
      <c r="A13" s="42"/>
      <c r="B13" s="15" t="s">
        <v>10</v>
      </c>
      <c r="C13" s="40">
        <v>0</v>
      </c>
      <c r="D13" s="3"/>
      <c r="E13" s="15" t="s">
        <v>10</v>
      </c>
      <c r="F13" s="40">
        <v>0</v>
      </c>
      <c r="G13" s="3"/>
      <c r="H13" s="15" t="s">
        <v>10</v>
      </c>
      <c r="I13" s="40">
        <v>0</v>
      </c>
      <c r="J13" s="42"/>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row>
    <row r="14" spans="1:101" x14ac:dyDescent="0.25">
      <c r="A14" s="42"/>
      <c r="B14" s="15" t="s">
        <v>37</v>
      </c>
      <c r="C14" s="40">
        <v>0</v>
      </c>
      <c r="D14" s="3"/>
      <c r="E14" s="15" t="s">
        <v>37</v>
      </c>
      <c r="F14" s="40">
        <v>0</v>
      </c>
      <c r="G14" s="3"/>
      <c r="H14" s="15" t="s">
        <v>37</v>
      </c>
      <c r="I14" s="40">
        <v>0</v>
      </c>
      <c r="J14" s="42"/>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row>
    <row r="15" spans="1:101" s="91" customFormat="1" x14ac:dyDescent="0.25">
      <c r="A15" s="42"/>
      <c r="B15" s="15" t="s">
        <v>230</v>
      </c>
      <c r="C15" s="40">
        <v>0</v>
      </c>
      <c r="D15" s="3"/>
      <c r="E15" s="15" t="s">
        <v>230</v>
      </c>
      <c r="F15" s="40">
        <v>0</v>
      </c>
      <c r="G15" s="3"/>
      <c r="H15" s="15" t="s">
        <v>230</v>
      </c>
      <c r="I15" s="40">
        <v>0</v>
      </c>
      <c r="J15" s="42"/>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row>
    <row r="16" spans="1:101" x14ac:dyDescent="0.25">
      <c r="A16" s="42"/>
      <c r="B16" s="15" t="s">
        <v>11</v>
      </c>
      <c r="C16" s="38">
        <f>SUM(C11:C15)</f>
        <v>0</v>
      </c>
      <c r="D16" s="3"/>
      <c r="E16" s="15" t="s">
        <v>11</v>
      </c>
      <c r="F16" s="38">
        <f>SUM(F11:F15)</f>
        <v>0</v>
      </c>
      <c r="G16" s="3"/>
      <c r="H16" s="15" t="s">
        <v>11</v>
      </c>
      <c r="I16" s="38">
        <f>SUM(I11:I15)</f>
        <v>0</v>
      </c>
      <c r="J16" s="42"/>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row>
    <row r="17" spans="1:101" x14ac:dyDescent="0.25">
      <c r="A17" s="42"/>
      <c r="B17" s="18"/>
      <c r="C17" s="19"/>
      <c r="D17" s="3"/>
      <c r="E17" s="18"/>
      <c r="F17" s="19"/>
      <c r="G17" s="3"/>
      <c r="H17" s="18"/>
      <c r="I17" s="19"/>
      <c r="J17" s="42"/>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row>
    <row r="18" spans="1:101" x14ac:dyDescent="0.25">
      <c r="A18" s="42"/>
      <c r="B18" s="18"/>
      <c r="C18" s="19"/>
      <c r="D18" s="3"/>
      <c r="E18" s="18"/>
      <c r="F18" s="19"/>
      <c r="G18" s="3"/>
      <c r="H18" s="18"/>
      <c r="I18" s="19"/>
      <c r="J18" s="42"/>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row>
    <row r="19" spans="1:101" x14ac:dyDescent="0.25">
      <c r="A19" s="42"/>
      <c r="B19" s="37" t="s">
        <v>13</v>
      </c>
      <c r="C19" s="36" t="s">
        <v>17</v>
      </c>
      <c r="D19" s="3"/>
      <c r="E19" s="37" t="s">
        <v>13</v>
      </c>
      <c r="F19" s="36" t="s">
        <v>17</v>
      </c>
      <c r="G19" s="3"/>
      <c r="H19" s="37" t="s">
        <v>13</v>
      </c>
      <c r="I19" s="36" t="s">
        <v>18</v>
      </c>
      <c r="J19" s="42"/>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row>
    <row r="20" spans="1:101" x14ac:dyDescent="0.25">
      <c r="A20" s="42"/>
      <c r="B20" s="25" t="s">
        <v>16</v>
      </c>
      <c r="C20" s="40">
        <v>0</v>
      </c>
      <c r="D20" s="3"/>
      <c r="E20" s="25" t="s">
        <v>16</v>
      </c>
      <c r="F20" s="40">
        <v>0</v>
      </c>
      <c r="G20" s="3"/>
      <c r="H20" s="25" t="s">
        <v>16</v>
      </c>
      <c r="I20" s="40">
        <v>0</v>
      </c>
      <c r="J20" s="42"/>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row>
    <row r="21" spans="1:101" x14ac:dyDescent="0.25">
      <c r="A21" s="42"/>
      <c r="B21" s="15" t="s">
        <v>14</v>
      </c>
      <c r="C21" s="40">
        <v>0</v>
      </c>
      <c r="D21" s="3"/>
      <c r="E21" s="15" t="s">
        <v>14</v>
      </c>
      <c r="F21" s="40">
        <v>0</v>
      </c>
      <c r="G21" s="3"/>
      <c r="H21" s="15" t="s">
        <v>14</v>
      </c>
      <c r="I21" s="40">
        <v>0</v>
      </c>
      <c r="J21" s="42"/>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row>
    <row r="22" spans="1:101" x14ac:dyDescent="0.25">
      <c r="A22" s="42"/>
      <c r="B22" s="15" t="s">
        <v>15</v>
      </c>
      <c r="C22" s="40">
        <v>0</v>
      </c>
      <c r="D22" s="3"/>
      <c r="E22" s="15" t="s">
        <v>15</v>
      </c>
      <c r="F22" s="40">
        <v>0</v>
      </c>
      <c r="G22" s="3"/>
      <c r="H22" s="15" t="s">
        <v>15</v>
      </c>
      <c r="I22" s="40">
        <v>0</v>
      </c>
      <c r="J22" s="42"/>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row>
    <row r="23" spans="1:101" x14ac:dyDescent="0.25">
      <c r="A23" s="42"/>
      <c r="B23" s="15" t="s">
        <v>37</v>
      </c>
      <c r="C23" s="40">
        <v>0</v>
      </c>
      <c r="D23" s="3"/>
      <c r="E23" s="15" t="s">
        <v>37</v>
      </c>
      <c r="F23" s="40">
        <v>0</v>
      </c>
      <c r="G23" s="3"/>
      <c r="H23" s="15" t="s">
        <v>37</v>
      </c>
      <c r="I23" s="40">
        <v>0</v>
      </c>
      <c r="J23" s="42"/>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row>
    <row r="24" spans="1:101" s="91" customFormat="1" x14ac:dyDescent="0.25">
      <c r="A24" s="42"/>
      <c r="B24" s="15" t="s">
        <v>230</v>
      </c>
      <c r="C24" s="40">
        <v>0</v>
      </c>
      <c r="D24" s="3"/>
      <c r="E24" s="15" t="s">
        <v>230</v>
      </c>
      <c r="F24" s="40">
        <v>0</v>
      </c>
      <c r="G24" s="3"/>
      <c r="H24" s="15" t="s">
        <v>230</v>
      </c>
      <c r="I24" s="40">
        <v>0</v>
      </c>
      <c r="J24" s="42"/>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row>
    <row r="25" spans="1:101" ht="15.75" thickBot="1" x14ac:dyDescent="0.3">
      <c r="A25" s="42"/>
      <c r="B25" s="20" t="s">
        <v>11</v>
      </c>
      <c r="C25" s="39">
        <f>SUM(C20:C24)</f>
        <v>0</v>
      </c>
      <c r="D25" s="3"/>
      <c r="E25" s="20" t="s">
        <v>11</v>
      </c>
      <c r="F25" s="39">
        <f>SUM(F20:F24)</f>
        <v>0</v>
      </c>
      <c r="G25" s="3"/>
      <c r="H25" s="20" t="s">
        <v>11</v>
      </c>
      <c r="I25" s="39">
        <f>SUM(I20:I24)</f>
        <v>0</v>
      </c>
      <c r="J25" s="42"/>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row>
    <row r="26" spans="1:101" x14ac:dyDescent="0.25">
      <c r="A26" s="42"/>
      <c r="B26" s="3"/>
      <c r="C26" s="3"/>
      <c r="D26" s="3"/>
      <c r="E26" s="3"/>
      <c r="F26" s="3"/>
      <c r="G26" s="3"/>
      <c r="H26" s="3"/>
      <c r="I26" s="3"/>
      <c r="J26" s="42"/>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row>
    <row r="27" spans="1:101" x14ac:dyDescent="0.25">
      <c r="A27" s="42"/>
      <c r="B27" s="138" t="s">
        <v>77</v>
      </c>
      <c r="C27" s="138"/>
      <c r="D27" s="138"/>
      <c r="E27" s="138"/>
      <c r="F27" s="138"/>
      <c r="G27" s="138"/>
      <c r="H27" s="138"/>
      <c r="I27" s="138"/>
      <c r="J27" s="42"/>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row>
    <row r="28" spans="1:101" x14ac:dyDescent="0.25">
      <c r="A28" s="59"/>
      <c r="B28" s="59"/>
      <c r="C28" s="3"/>
      <c r="D28" s="3"/>
      <c r="E28" s="3"/>
      <c r="F28" s="3"/>
      <c r="G28" s="3"/>
      <c r="H28" s="3"/>
      <c r="I28" s="3"/>
      <c r="J28" s="59"/>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row>
    <row r="29" spans="1:101" x14ac:dyDescent="0.25">
      <c r="A29" s="59"/>
      <c r="B29" s="59"/>
      <c r="C29" s="3"/>
      <c r="D29" s="3"/>
      <c r="E29" s="3"/>
      <c r="F29" s="3"/>
      <c r="G29" s="3"/>
      <c r="H29" s="3"/>
      <c r="I29" s="3"/>
      <c r="J29" s="59"/>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row>
    <row r="30" spans="1:101" x14ac:dyDescent="0.25">
      <c r="A30" s="59"/>
      <c r="B30" s="59"/>
      <c r="C30" s="3"/>
      <c r="D30" s="3"/>
      <c r="E30" s="3"/>
      <c r="F30" s="3"/>
      <c r="G30" s="3"/>
      <c r="H30" s="3"/>
      <c r="I30" s="3"/>
      <c r="J30" s="59"/>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row>
    <row r="31" spans="1:101" x14ac:dyDescent="0.25">
      <c r="A31" s="59"/>
      <c r="B31" s="59"/>
      <c r="C31" s="3"/>
      <c r="D31" s="3"/>
      <c r="E31" s="3"/>
      <c r="F31" s="3"/>
      <c r="G31" s="3"/>
      <c r="H31" s="3"/>
      <c r="I31" s="3"/>
      <c r="J31" s="59"/>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row>
    <row r="32" spans="1:101" x14ac:dyDescent="0.25">
      <c r="A32" s="59"/>
      <c r="B32" s="59"/>
      <c r="C32" s="3"/>
      <c r="D32" s="3"/>
      <c r="E32" s="3"/>
      <c r="F32" s="3"/>
      <c r="G32" s="3"/>
      <c r="H32" s="3"/>
      <c r="I32" s="3"/>
      <c r="J32" s="59"/>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row>
    <row r="33" spans="1:101" x14ac:dyDescent="0.25">
      <c r="A33" s="59"/>
      <c r="B33" s="59"/>
      <c r="C33" s="3"/>
      <c r="D33" s="3"/>
      <c r="E33" s="3"/>
      <c r="F33" s="3"/>
      <c r="G33" s="3"/>
      <c r="H33" s="3"/>
      <c r="I33" s="3"/>
      <c r="J33" s="59"/>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row>
    <row r="34" spans="1:101" x14ac:dyDescent="0.25">
      <c r="A34" s="59"/>
      <c r="B34" s="59"/>
      <c r="C34" s="3"/>
      <c r="D34" s="3"/>
      <c r="E34" s="3"/>
      <c r="F34" s="3"/>
      <c r="G34" s="3"/>
      <c r="H34" s="3"/>
      <c r="I34" s="3"/>
      <c r="J34" s="59"/>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row>
    <row r="35" spans="1:101" x14ac:dyDescent="0.25">
      <c r="A35" s="59"/>
      <c r="B35" s="59"/>
      <c r="C35" s="3"/>
      <c r="D35" s="3"/>
      <c r="E35" s="3"/>
      <c r="F35" s="3"/>
      <c r="G35" s="3"/>
      <c r="H35" s="3"/>
      <c r="I35" s="3"/>
      <c r="J35" s="59"/>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row>
    <row r="36" spans="1:101" x14ac:dyDescent="0.25">
      <c r="B36" s="3"/>
      <c r="C36" s="3"/>
      <c r="D36" s="3"/>
      <c r="E36" s="3"/>
      <c r="F36" s="3"/>
      <c r="G36" s="3"/>
      <c r="H36" s="3"/>
      <c r="I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row>
    <row r="37" spans="1:101" x14ac:dyDescent="0.25">
      <c r="B37" s="3"/>
      <c r="C37" s="3"/>
      <c r="D37" s="3"/>
      <c r="E37" s="3"/>
      <c r="F37" s="3"/>
      <c r="G37" s="3"/>
      <c r="H37" s="3"/>
      <c r="I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row>
    <row r="38" spans="1:101" x14ac:dyDescent="0.25">
      <c r="B38" s="3"/>
      <c r="C38" s="3"/>
      <c r="D38" s="3"/>
      <c r="E38" s="3"/>
      <c r="F38" s="3"/>
      <c r="G38" s="3"/>
      <c r="H38" s="3"/>
      <c r="I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row>
    <row r="39" spans="1:101" x14ac:dyDescent="0.25">
      <c r="B39" s="3"/>
      <c r="C39" s="3"/>
      <c r="D39" s="3"/>
      <c r="E39" s="3"/>
      <c r="F39" s="3"/>
      <c r="G39" s="3"/>
      <c r="H39" s="3"/>
      <c r="I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row>
    <row r="40" spans="1:101" x14ac:dyDescent="0.25">
      <c r="B40" s="3"/>
      <c r="C40" s="3"/>
      <c r="D40" s="3"/>
      <c r="E40" s="3"/>
      <c r="F40" s="3"/>
      <c r="G40" s="3"/>
      <c r="H40" s="3"/>
      <c r="I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row>
    <row r="41" spans="1:101" x14ac:dyDescent="0.25">
      <c r="B41" s="3"/>
      <c r="C41" s="3"/>
      <c r="D41" s="3"/>
      <c r="E41" s="3"/>
      <c r="F41" s="3"/>
      <c r="G41" s="3"/>
      <c r="H41" s="3"/>
      <c r="I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row>
    <row r="42" spans="1:101" x14ac:dyDescent="0.25">
      <c r="B42" s="3"/>
      <c r="C42" s="3"/>
      <c r="D42" s="3"/>
      <c r="E42" s="3"/>
      <c r="F42" s="3"/>
      <c r="G42" s="3"/>
      <c r="H42" s="3"/>
      <c r="I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row>
    <row r="43" spans="1:101" x14ac:dyDescent="0.25">
      <c r="B43" s="3"/>
      <c r="C43" s="3"/>
      <c r="D43" s="3"/>
      <c r="E43" s="3"/>
      <c r="F43" s="3"/>
      <c r="G43" s="3"/>
      <c r="H43" s="3"/>
      <c r="I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row>
    <row r="44" spans="1:101" x14ac:dyDescent="0.25">
      <c r="B44" s="3"/>
      <c r="C44" s="3"/>
      <c r="D44" s="3"/>
      <c r="E44" s="3"/>
      <c r="F44" s="3"/>
      <c r="G44" s="3"/>
      <c r="H44" s="3"/>
      <c r="I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row>
    <row r="45" spans="1:101" x14ac:dyDescent="0.25">
      <c r="B45" s="3"/>
      <c r="C45" s="3"/>
      <c r="D45" s="3"/>
      <c r="E45" s="3"/>
      <c r="F45" s="3"/>
      <c r="G45" s="3"/>
      <c r="H45" s="3"/>
      <c r="I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row>
    <row r="46" spans="1:101" x14ac:dyDescent="0.25">
      <c r="B46" s="3"/>
      <c r="C46" s="3"/>
      <c r="D46" s="3"/>
      <c r="E46" s="3"/>
      <c r="F46" s="3"/>
      <c r="G46" s="3"/>
      <c r="H46" s="3"/>
      <c r="I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row>
    <row r="47" spans="1:101" x14ac:dyDescent="0.25">
      <c r="B47" s="3"/>
      <c r="C47" s="3"/>
      <c r="D47" s="3"/>
      <c r="E47" s="3"/>
      <c r="F47" s="3"/>
      <c r="G47" s="3"/>
      <c r="H47" s="3"/>
      <c r="I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row>
    <row r="48" spans="1:101" x14ac:dyDescent="0.25">
      <c r="B48" s="3"/>
      <c r="C48" s="3"/>
      <c r="D48" s="3"/>
      <c r="E48" s="3"/>
      <c r="F48" s="3"/>
      <c r="G48" s="3"/>
      <c r="H48" s="3"/>
      <c r="I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row>
    <row r="49" spans="2:101" x14ac:dyDescent="0.25">
      <c r="B49" s="3"/>
      <c r="C49" s="3"/>
      <c r="D49" s="3"/>
      <c r="E49" s="3"/>
      <c r="F49" s="3"/>
      <c r="G49" s="3"/>
      <c r="H49" s="3"/>
      <c r="I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row>
    <row r="50" spans="2:101" x14ac:dyDescent="0.25">
      <c r="B50" s="3"/>
      <c r="C50" s="3"/>
      <c r="D50" s="3"/>
      <c r="E50" s="3"/>
      <c r="F50" s="3"/>
      <c r="G50" s="3"/>
      <c r="H50" s="3"/>
      <c r="I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row>
    <row r="51" spans="2:101" x14ac:dyDescent="0.25">
      <c r="B51" s="3"/>
      <c r="C51" s="3"/>
      <c r="D51" s="3"/>
      <c r="E51" s="3"/>
      <c r="F51" s="3"/>
      <c r="G51" s="3"/>
      <c r="H51" s="3"/>
      <c r="I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row>
    <row r="52" spans="2:101" x14ac:dyDescent="0.25">
      <c r="B52" s="3"/>
      <c r="C52" s="3"/>
      <c r="D52" s="3"/>
      <c r="E52" s="3"/>
      <c r="F52" s="3"/>
      <c r="G52" s="3"/>
      <c r="H52" s="3"/>
      <c r="I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row>
    <row r="53" spans="2:101" x14ac:dyDescent="0.25">
      <c r="B53" s="3"/>
      <c r="C53" s="3"/>
      <c r="D53" s="3"/>
      <c r="E53" s="3"/>
      <c r="F53" s="3"/>
      <c r="G53" s="3"/>
      <c r="H53" s="3"/>
      <c r="I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row>
    <row r="54" spans="2:101" x14ac:dyDescent="0.25">
      <c r="B54" s="3"/>
      <c r="C54" s="3"/>
      <c r="D54" s="3"/>
      <c r="E54" s="3"/>
      <c r="F54" s="3"/>
      <c r="G54" s="3"/>
      <c r="H54" s="3"/>
      <c r="I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row>
    <row r="55" spans="2:101" x14ac:dyDescent="0.25">
      <c r="B55" s="3"/>
      <c r="C55" s="3"/>
      <c r="D55" s="3"/>
      <c r="E55" s="3"/>
      <c r="F55" s="3"/>
      <c r="G55" s="3"/>
      <c r="H55" s="3"/>
      <c r="I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row>
    <row r="56" spans="2:101" x14ac:dyDescent="0.25">
      <c r="B56" s="3"/>
      <c r="C56" s="3"/>
      <c r="D56" s="3"/>
      <c r="E56" s="3"/>
      <c r="F56" s="3"/>
      <c r="G56" s="3"/>
      <c r="H56" s="3"/>
      <c r="I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row>
    <row r="57" spans="2:101" x14ac:dyDescent="0.25">
      <c r="B57" s="3"/>
      <c r="C57" s="3"/>
      <c r="D57" s="3"/>
      <c r="E57" s="3"/>
      <c r="F57" s="3"/>
      <c r="G57" s="3"/>
      <c r="H57" s="3"/>
      <c r="I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row>
    <row r="58" spans="2:101" x14ac:dyDescent="0.25">
      <c r="B58" s="3"/>
      <c r="C58" s="3"/>
      <c r="D58" s="3"/>
      <c r="E58" s="3"/>
      <c r="F58" s="3"/>
      <c r="G58" s="3"/>
      <c r="H58" s="3"/>
      <c r="I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row>
    <row r="59" spans="2:101" x14ac:dyDescent="0.25">
      <c r="B59" s="3"/>
      <c r="C59" s="3"/>
      <c r="D59" s="3"/>
      <c r="E59" s="3"/>
      <c r="F59" s="3"/>
      <c r="G59" s="3"/>
      <c r="H59" s="3"/>
      <c r="I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row>
    <row r="60" spans="2:101" x14ac:dyDescent="0.25">
      <c r="B60" s="3"/>
      <c r="C60" s="3"/>
      <c r="D60" s="3"/>
      <c r="E60" s="3"/>
      <c r="F60" s="3"/>
      <c r="G60" s="3"/>
      <c r="H60" s="3"/>
      <c r="I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row>
    <row r="61" spans="2:101" x14ac:dyDescent="0.25">
      <c r="B61" s="3"/>
      <c r="C61" s="3"/>
      <c r="D61" s="3"/>
      <c r="E61" s="3"/>
      <c r="F61" s="3"/>
      <c r="G61" s="3"/>
      <c r="H61" s="3"/>
      <c r="I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row>
    <row r="62" spans="2:101" x14ac:dyDescent="0.25">
      <c r="B62" s="3"/>
      <c r="C62" s="3"/>
      <c r="D62" s="3"/>
      <c r="E62" s="3"/>
      <c r="F62" s="3"/>
      <c r="G62" s="3"/>
      <c r="H62" s="3"/>
      <c r="I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row>
    <row r="63" spans="2:101" x14ac:dyDescent="0.25">
      <c r="B63" s="3"/>
      <c r="C63" s="3"/>
      <c r="D63" s="3"/>
      <c r="E63" s="3"/>
      <c r="F63" s="3"/>
      <c r="G63" s="3"/>
      <c r="H63" s="3"/>
      <c r="I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row>
    <row r="64" spans="2:101" x14ac:dyDescent="0.25">
      <c r="B64" s="3"/>
      <c r="C64" s="3"/>
      <c r="D64" s="3"/>
      <c r="E64" s="3"/>
      <c r="F64" s="3"/>
      <c r="G64" s="3"/>
      <c r="H64" s="3"/>
      <c r="I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row>
    <row r="65" spans="2:101" x14ac:dyDescent="0.25">
      <c r="B65" s="3"/>
      <c r="C65" s="3"/>
      <c r="D65" s="3"/>
      <c r="E65" s="3"/>
      <c r="F65" s="3"/>
      <c r="G65" s="3"/>
      <c r="H65" s="3"/>
      <c r="I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row>
    <row r="66" spans="2:101" x14ac:dyDescent="0.25">
      <c r="B66" s="3"/>
      <c r="C66" s="3"/>
      <c r="D66" s="3"/>
      <c r="E66" s="3"/>
      <c r="F66" s="3"/>
      <c r="G66" s="3"/>
      <c r="H66" s="3"/>
      <c r="I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row>
    <row r="67" spans="2:101" x14ac:dyDescent="0.25">
      <c r="B67" s="3"/>
      <c r="C67" s="3"/>
      <c r="D67" s="3"/>
      <c r="E67" s="3"/>
      <c r="F67" s="3"/>
      <c r="G67" s="3"/>
      <c r="H67" s="3"/>
      <c r="I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row>
    <row r="68" spans="2:101" x14ac:dyDescent="0.25">
      <c r="B68" s="3"/>
      <c r="C68" s="3"/>
      <c r="D68" s="3"/>
      <c r="E68" s="3"/>
      <c r="F68" s="3"/>
      <c r="G68" s="3"/>
      <c r="H68" s="3"/>
      <c r="I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row>
    <row r="69" spans="2:101" x14ac:dyDescent="0.25">
      <c r="B69" s="3"/>
      <c r="C69" s="3"/>
      <c r="D69" s="3"/>
      <c r="E69" s="3"/>
      <c r="F69" s="3"/>
      <c r="G69" s="3"/>
      <c r="H69" s="3"/>
      <c r="I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row>
    <row r="70" spans="2:101" x14ac:dyDescent="0.25">
      <c r="G70" s="3"/>
      <c r="H70" s="3"/>
      <c r="I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row>
    <row r="71" spans="2:101" x14ac:dyDescent="0.25">
      <c r="G71" s="3"/>
      <c r="H71" s="3"/>
      <c r="I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row>
    <row r="72" spans="2:101" x14ac:dyDescent="0.25">
      <c r="G72" s="3"/>
      <c r="H72" s="3"/>
      <c r="I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row>
    <row r="73" spans="2:101" x14ac:dyDescent="0.25">
      <c r="G73" s="3"/>
      <c r="H73" s="3"/>
      <c r="I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row>
    <row r="74" spans="2:101" x14ac:dyDescent="0.25">
      <c r="G74" s="3"/>
      <c r="H74" s="3"/>
      <c r="I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row>
    <row r="75" spans="2:101" x14ac:dyDescent="0.25">
      <c r="G75" s="3"/>
      <c r="H75" s="3"/>
      <c r="I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row>
    <row r="76" spans="2:101" x14ac:dyDescent="0.25">
      <c r="G76" s="3"/>
      <c r="H76" s="3"/>
      <c r="I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row>
    <row r="77" spans="2:101" x14ac:dyDescent="0.25">
      <c r="G77" s="3"/>
      <c r="H77" s="3"/>
      <c r="I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row>
    <row r="78" spans="2:101" x14ac:dyDescent="0.25">
      <c r="G78" s="3"/>
      <c r="H78" s="3"/>
      <c r="I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row>
    <row r="79" spans="2:101" x14ac:dyDescent="0.25">
      <c r="G79" s="3"/>
      <c r="H79" s="3"/>
      <c r="I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row>
    <row r="80" spans="2:101" x14ac:dyDescent="0.25">
      <c r="G80" s="3"/>
      <c r="H80" s="3"/>
      <c r="I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row>
    <row r="81" spans="7:101" x14ac:dyDescent="0.25">
      <c r="G81" s="3"/>
      <c r="H81" s="3"/>
      <c r="I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row>
    <row r="82" spans="7:101" x14ac:dyDescent="0.25">
      <c r="G82" s="3"/>
      <c r="H82" s="3"/>
      <c r="I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row>
    <row r="83" spans="7:101" x14ac:dyDescent="0.25">
      <c r="G83" s="3"/>
      <c r="H83" s="3"/>
      <c r="I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row>
    <row r="84" spans="7:101" x14ac:dyDescent="0.25">
      <c r="G84" s="3"/>
      <c r="H84" s="3"/>
      <c r="I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row>
    <row r="85" spans="7:101" x14ac:dyDescent="0.25">
      <c r="G85" s="3"/>
      <c r="H85" s="3"/>
      <c r="I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row>
    <row r="86" spans="7:101" x14ac:dyDescent="0.25">
      <c r="G86" s="3"/>
      <c r="H86" s="3"/>
      <c r="I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row>
    <row r="87" spans="7:101" x14ac:dyDescent="0.25">
      <c r="G87" s="3"/>
      <c r="H87" s="3"/>
      <c r="I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row>
    <row r="88" spans="7:101" x14ac:dyDescent="0.25">
      <c r="G88" s="3"/>
      <c r="H88" s="3"/>
      <c r="I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row>
    <row r="89" spans="7:101" x14ac:dyDescent="0.25">
      <c r="G89" s="3"/>
      <c r="H89" s="3"/>
      <c r="I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row>
    <row r="90" spans="7:101" x14ac:dyDescent="0.25">
      <c r="G90" s="3"/>
      <c r="H90" s="3"/>
      <c r="I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row>
    <row r="91" spans="7:101" x14ac:dyDescent="0.25">
      <c r="G91" s="3"/>
      <c r="H91" s="3"/>
      <c r="I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row>
    <row r="92" spans="7:101" x14ac:dyDescent="0.25">
      <c r="G92" s="3"/>
      <c r="H92" s="3"/>
      <c r="I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row>
    <row r="93" spans="7:101" x14ac:dyDescent="0.25">
      <c r="G93" s="3"/>
      <c r="H93" s="3"/>
      <c r="I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row>
    <row r="94" spans="7:101" x14ac:dyDescent="0.25">
      <c r="G94" s="3"/>
      <c r="H94" s="3"/>
      <c r="I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row>
    <row r="95" spans="7:101" x14ac:dyDescent="0.25">
      <c r="G95" s="3"/>
      <c r="H95" s="3"/>
      <c r="I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row>
    <row r="96" spans="7:101" x14ac:dyDescent="0.25">
      <c r="G96" s="3"/>
      <c r="H96" s="3"/>
      <c r="I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row>
    <row r="97" spans="7:101" x14ac:dyDescent="0.25">
      <c r="G97" s="3"/>
      <c r="H97" s="3"/>
      <c r="I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row>
    <row r="98" spans="7:101" x14ac:dyDescent="0.25">
      <c r="G98" s="3"/>
      <c r="H98" s="3"/>
      <c r="I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row>
    <row r="99" spans="7:101" x14ac:dyDescent="0.25">
      <c r="G99" s="3"/>
      <c r="H99" s="3"/>
      <c r="I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row>
    <row r="100" spans="7:101" x14ac:dyDescent="0.25">
      <c r="G100" s="3"/>
      <c r="H100" s="3"/>
      <c r="I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row>
    <row r="101" spans="7:101" x14ac:dyDescent="0.25">
      <c r="G101" s="3"/>
      <c r="H101" s="3"/>
      <c r="I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row>
    <row r="102" spans="7:101" x14ac:dyDescent="0.25">
      <c r="G102" s="3"/>
      <c r="H102" s="3"/>
      <c r="I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row>
    <row r="103" spans="7:101" x14ac:dyDescent="0.25">
      <c r="G103" s="3"/>
      <c r="H103" s="3"/>
      <c r="I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row>
    <row r="104" spans="7:101" x14ac:dyDescent="0.25">
      <c r="G104" s="3"/>
      <c r="H104" s="3"/>
      <c r="I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row>
    <row r="105" spans="7:101" x14ac:dyDescent="0.25">
      <c r="G105" s="3"/>
      <c r="H105" s="3"/>
      <c r="I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row>
    <row r="106" spans="7:101" x14ac:dyDescent="0.25">
      <c r="G106" s="3"/>
      <c r="H106" s="3"/>
      <c r="I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row>
    <row r="107" spans="7:101" x14ac:dyDescent="0.25">
      <c r="G107" s="3"/>
      <c r="H107" s="3"/>
      <c r="I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row>
    <row r="108" spans="7:101" x14ac:dyDescent="0.25">
      <c r="G108" s="3"/>
      <c r="H108" s="3"/>
      <c r="I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row>
    <row r="109" spans="7:101" x14ac:dyDescent="0.25">
      <c r="G109" s="3"/>
      <c r="H109" s="3"/>
      <c r="I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row>
    <row r="110" spans="7:101" x14ac:dyDescent="0.25">
      <c r="G110" s="3"/>
      <c r="H110" s="3"/>
      <c r="I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row>
    <row r="111" spans="7:101" x14ac:dyDescent="0.25">
      <c r="G111" s="3"/>
      <c r="H111" s="3"/>
      <c r="I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row>
    <row r="112" spans="7:101" x14ac:dyDescent="0.25">
      <c r="G112" s="3"/>
      <c r="H112" s="3"/>
      <c r="I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row>
    <row r="113" spans="7:101" x14ac:dyDescent="0.25">
      <c r="G113" s="3"/>
      <c r="H113" s="3"/>
      <c r="I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row>
    <row r="114" spans="7:101" x14ac:dyDescent="0.25">
      <c r="G114" s="3"/>
      <c r="H114" s="3"/>
      <c r="I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row>
    <row r="115" spans="7:101" x14ac:dyDescent="0.25">
      <c r="G115" s="3"/>
      <c r="H115" s="3"/>
      <c r="I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row>
    <row r="116" spans="7:101" x14ac:dyDescent="0.25">
      <c r="G116" s="3"/>
      <c r="H116" s="3"/>
      <c r="I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row>
    <row r="117" spans="7:101" x14ac:dyDescent="0.25">
      <c r="G117" s="3"/>
      <c r="H117" s="3"/>
      <c r="I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row>
    <row r="118" spans="7:101" x14ac:dyDescent="0.25">
      <c r="G118" s="3"/>
      <c r="H118" s="3"/>
      <c r="I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row>
    <row r="119" spans="7:101" x14ac:dyDescent="0.25">
      <c r="G119" s="3"/>
      <c r="H119" s="3"/>
      <c r="I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row>
    <row r="120" spans="7:101" x14ac:dyDescent="0.25">
      <c r="G120" s="3"/>
      <c r="H120" s="3"/>
      <c r="I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row>
    <row r="121" spans="7:101" x14ac:dyDescent="0.25">
      <c r="G121" s="3"/>
      <c r="H121" s="3"/>
      <c r="I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row>
    <row r="122" spans="7:101" x14ac:dyDescent="0.25">
      <c r="G122" s="3"/>
      <c r="H122" s="3"/>
      <c r="I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row>
    <row r="123" spans="7:101" x14ac:dyDescent="0.25">
      <c r="G123" s="3"/>
      <c r="H123" s="3"/>
      <c r="I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row>
    <row r="124" spans="7:101" x14ac:dyDescent="0.25">
      <c r="G124" s="3"/>
      <c r="H124" s="3"/>
      <c r="I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row>
    <row r="125" spans="7:101" x14ac:dyDescent="0.25">
      <c r="G125" s="3"/>
      <c r="H125" s="3"/>
      <c r="I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row>
    <row r="126" spans="7:101" x14ac:dyDescent="0.25">
      <c r="G126" s="3"/>
      <c r="H126" s="3"/>
      <c r="I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row>
    <row r="127" spans="7:101" x14ac:dyDescent="0.25">
      <c r="G127" s="3"/>
      <c r="H127" s="3"/>
      <c r="I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row>
    <row r="128" spans="7:101" x14ac:dyDescent="0.25">
      <c r="G128" s="3"/>
      <c r="H128" s="3"/>
      <c r="I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row>
    <row r="129" spans="7:101" x14ac:dyDescent="0.25">
      <c r="G129" s="3"/>
      <c r="H129" s="3"/>
      <c r="I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row>
    <row r="130" spans="7:101" x14ac:dyDescent="0.25">
      <c r="G130" s="3"/>
      <c r="H130" s="3"/>
      <c r="I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row>
    <row r="131" spans="7:101" x14ac:dyDescent="0.25">
      <c r="G131" s="3"/>
      <c r="H131" s="3"/>
      <c r="I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row>
    <row r="132" spans="7:101" x14ac:dyDescent="0.25">
      <c r="G132" s="3"/>
      <c r="H132" s="3"/>
      <c r="I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row>
    <row r="133" spans="7:101" x14ac:dyDescent="0.25">
      <c r="G133" s="3"/>
      <c r="H133" s="3"/>
      <c r="I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row>
    <row r="134" spans="7:101" x14ac:dyDescent="0.25">
      <c r="G134" s="3"/>
      <c r="H134" s="3"/>
      <c r="I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row>
    <row r="135" spans="7:101" x14ac:dyDescent="0.25">
      <c r="G135" s="3"/>
      <c r="H135" s="3"/>
      <c r="I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row>
    <row r="136" spans="7:101" x14ac:dyDescent="0.25">
      <c r="G136" s="3"/>
      <c r="H136" s="3"/>
      <c r="I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row>
    <row r="137" spans="7:101" x14ac:dyDescent="0.25">
      <c r="G137" s="3"/>
      <c r="H137" s="3"/>
      <c r="I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row>
    <row r="138" spans="7:101" x14ac:dyDescent="0.25">
      <c r="G138" s="3"/>
      <c r="H138" s="3"/>
      <c r="I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row>
    <row r="139" spans="7:101" x14ac:dyDescent="0.25">
      <c r="G139" s="3"/>
      <c r="H139" s="3"/>
      <c r="I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row>
    <row r="140" spans="7:101" x14ac:dyDescent="0.25">
      <c r="G140" s="3"/>
      <c r="H140" s="3"/>
      <c r="I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row>
    <row r="141" spans="7:101" x14ac:dyDescent="0.25">
      <c r="G141" s="3"/>
      <c r="H141" s="3"/>
      <c r="I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row>
    <row r="142" spans="7:101" x14ac:dyDescent="0.25">
      <c r="G142" s="3"/>
      <c r="H142" s="3"/>
      <c r="I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row>
    <row r="143" spans="7:101" x14ac:dyDescent="0.25">
      <c r="G143" s="3"/>
      <c r="H143" s="3"/>
      <c r="I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row>
    <row r="144" spans="7:101" x14ac:dyDescent="0.25">
      <c r="G144" s="3"/>
      <c r="H144" s="3"/>
      <c r="I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row>
    <row r="145" spans="7:101" x14ac:dyDescent="0.25">
      <c r="G145" s="3"/>
      <c r="H145" s="3"/>
      <c r="I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row>
    <row r="146" spans="7:101" x14ac:dyDescent="0.25">
      <c r="G146" s="3"/>
      <c r="H146" s="3"/>
      <c r="I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row>
    <row r="147" spans="7:101" x14ac:dyDescent="0.25">
      <c r="G147" s="3"/>
      <c r="H147" s="3"/>
      <c r="I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row>
    <row r="148" spans="7:101" x14ac:dyDescent="0.25">
      <c r="G148" s="3"/>
      <c r="H148" s="3"/>
      <c r="I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row>
    <row r="149" spans="7:101" x14ac:dyDescent="0.25">
      <c r="G149" s="3"/>
      <c r="H149" s="3"/>
      <c r="I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row>
    <row r="150" spans="7:101" x14ac:dyDescent="0.25">
      <c r="G150" s="3"/>
      <c r="H150" s="3"/>
      <c r="I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row>
    <row r="151" spans="7:101" x14ac:dyDescent="0.25">
      <c r="G151" s="3"/>
      <c r="H151" s="3"/>
      <c r="I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row>
    <row r="152" spans="7:101" x14ac:dyDescent="0.25">
      <c r="G152" s="3"/>
      <c r="H152" s="3"/>
      <c r="I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row>
    <row r="153" spans="7:101" x14ac:dyDescent="0.25">
      <c r="G153" s="3"/>
      <c r="H153" s="3"/>
      <c r="I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row>
    <row r="154" spans="7:101" x14ac:dyDescent="0.25">
      <c r="G154" s="3"/>
      <c r="H154" s="3"/>
      <c r="I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row>
    <row r="155" spans="7:101" x14ac:dyDescent="0.25">
      <c r="G155" s="3"/>
      <c r="H155" s="3"/>
      <c r="I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row>
    <row r="156" spans="7:101" x14ac:dyDescent="0.25">
      <c r="G156" s="3"/>
      <c r="H156" s="3"/>
      <c r="I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row>
    <row r="157" spans="7:101" x14ac:dyDescent="0.25">
      <c r="G157" s="3"/>
      <c r="H157" s="3"/>
      <c r="I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row>
    <row r="158" spans="7:101" x14ac:dyDescent="0.25">
      <c r="G158" s="3"/>
      <c r="H158" s="3"/>
      <c r="I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row>
    <row r="159" spans="7:101" x14ac:dyDescent="0.25">
      <c r="G159" s="3"/>
      <c r="H159" s="3"/>
      <c r="I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row>
    <row r="160" spans="7:101" x14ac:dyDescent="0.25">
      <c r="G160" s="3"/>
      <c r="H160" s="3"/>
      <c r="I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row>
    <row r="161" spans="7:101" x14ac:dyDescent="0.25">
      <c r="G161" s="3"/>
      <c r="H161" s="3"/>
      <c r="I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row>
    <row r="162" spans="7:101" x14ac:dyDescent="0.25">
      <c r="G162" s="3"/>
      <c r="H162" s="3"/>
      <c r="I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row>
    <row r="163" spans="7:101" x14ac:dyDescent="0.25">
      <c r="G163" s="3"/>
      <c r="H163" s="3"/>
      <c r="I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row>
    <row r="164" spans="7:101" x14ac:dyDescent="0.25">
      <c r="G164" s="3"/>
      <c r="H164" s="3"/>
      <c r="I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row>
    <row r="165" spans="7:101" x14ac:dyDescent="0.25">
      <c r="G165" s="3"/>
      <c r="H165" s="3"/>
      <c r="I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row>
    <row r="166" spans="7:101" x14ac:dyDescent="0.25">
      <c r="G166" s="3"/>
      <c r="H166" s="3"/>
      <c r="I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row>
    <row r="167" spans="7:101" x14ac:dyDescent="0.25">
      <c r="G167" s="3"/>
      <c r="H167" s="3"/>
      <c r="I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row>
    <row r="168" spans="7:101" x14ac:dyDescent="0.25">
      <c r="G168" s="3"/>
      <c r="H168" s="3"/>
      <c r="I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row>
    <row r="169" spans="7:101" x14ac:dyDescent="0.25">
      <c r="G169" s="3"/>
      <c r="H169" s="3"/>
      <c r="I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row>
    <row r="170" spans="7:101" x14ac:dyDescent="0.25">
      <c r="G170" s="3"/>
      <c r="H170" s="3"/>
      <c r="I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row>
    <row r="171" spans="7:101" x14ac:dyDescent="0.25">
      <c r="G171" s="3"/>
      <c r="H171" s="3"/>
      <c r="I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row>
    <row r="172" spans="7:101" x14ac:dyDescent="0.25">
      <c r="G172" s="3"/>
      <c r="H172" s="3"/>
      <c r="I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row>
    <row r="173" spans="7:101" x14ac:dyDescent="0.25">
      <c r="G173" s="3"/>
      <c r="H173" s="3"/>
      <c r="I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row>
    <row r="174" spans="7:101" x14ac:dyDescent="0.25">
      <c r="G174" s="3"/>
      <c r="H174" s="3"/>
      <c r="I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row>
    <row r="175" spans="7:101" x14ac:dyDescent="0.25">
      <c r="G175" s="3"/>
      <c r="H175" s="3"/>
      <c r="I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row>
    <row r="176" spans="7:101" x14ac:dyDescent="0.25">
      <c r="G176" s="3"/>
      <c r="H176" s="3"/>
      <c r="I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row>
    <row r="177" spans="7:101" x14ac:dyDescent="0.25">
      <c r="G177" s="3"/>
      <c r="H177" s="3"/>
      <c r="I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row>
    <row r="178" spans="7:101" x14ac:dyDescent="0.25">
      <c r="G178" s="3"/>
      <c r="H178" s="3"/>
      <c r="I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row>
    <row r="179" spans="7:101" x14ac:dyDescent="0.25">
      <c r="G179" s="3"/>
      <c r="H179" s="3"/>
      <c r="I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row>
    <row r="180" spans="7:101" x14ac:dyDescent="0.25">
      <c r="G180" s="3"/>
      <c r="H180" s="3"/>
      <c r="I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row>
    <row r="181" spans="7:101" x14ac:dyDescent="0.25">
      <c r="G181" s="3"/>
      <c r="H181" s="3"/>
      <c r="I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row>
    <row r="182" spans="7:101" x14ac:dyDescent="0.25">
      <c r="G182" s="3"/>
      <c r="H182" s="3"/>
      <c r="I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row>
    <row r="183" spans="7:101" x14ac:dyDescent="0.25">
      <c r="G183" s="3"/>
      <c r="H183" s="3"/>
      <c r="I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row>
    <row r="184" spans="7:101" x14ac:dyDescent="0.25">
      <c r="G184" s="3"/>
      <c r="H184" s="3"/>
      <c r="I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row>
    <row r="185" spans="7:101" x14ac:dyDescent="0.25">
      <c r="G185" s="3"/>
      <c r="H185" s="3"/>
      <c r="I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row>
    <row r="186" spans="7:101" x14ac:dyDescent="0.25">
      <c r="G186" s="3"/>
      <c r="H186" s="3"/>
      <c r="I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row>
    <row r="187" spans="7:101" x14ac:dyDescent="0.25">
      <c r="G187" s="3"/>
      <c r="H187" s="3"/>
      <c r="I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row>
    <row r="188" spans="7:101" x14ac:dyDescent="0.25">
      <c r="G188" s="3"/>
      <c r="H188" s="3"/>
      <c r="I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row>
    <row r="189" spans="7:101" x14ac:dyDescent="0.25">
      <c r="G189" s="3"/>
      <c r="H189" s="3"/>
      <c r="I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row>
    <row r="190" spans="7:101" x14ac:dyDescent="0.25">
      <c r="G190" s="3"/>
      <c r="H190" s="3"/>
      <c r="I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row>
    <row r="191" spans="7:101" x14ac:dyDescent="0.25">
      <c r="G191" s="3"/>
      <c r="H191" s="3"/>
      <c r="I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row>
    <row r="192" spans="7:101" x14ac:dyDescent="0.25">
      <c r="G192" s="3"/>
      <c r="H192" s="3"/>
      <c r="I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row>
    <row r="193" spans="7:101" x14ac:dyDescent="0.25">
      <c r="G193" s="3"/>
      <c r="H193" s="3"/>
      <c r="I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row>
    <row r="194" spans="7:101" x14ac:dyDescent="0.25">
      <c r="G194" s="3"/>
      <c r="H194" s="3"/>
      <c r="I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row>
    <row r="195" spans="7:101" x14ac:dyDescent="0.25">
      <c r="G195" s="3"/>
      <c r="H195" s="3"/>
      <c r="I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row>
    <row r="196" spans="7:101" x14ac:dyDescent="0.25">
      <c r="G196" s="3"/>
      <c r="H196" s="3"/>
      <c r="I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row>
    <row r="197" spans="7:101" x14ac:dyDescent="0.25">
      <c r="G197" s="3"/>
      <c r="H197" s="3"/>
      <c r="I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row>
    <row r="198" spans="7:101" x14ac:dyDescent="0.25">
      <c r="G198" s="3"/>
      <c r="H198" s="3"/>
      <c r="I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row>
    <row r="199" spans="7:101" x14ac:dyDescent="0.25">
      <c r="G199" s="3"/>
      <c r="H199" s="3"/>
      <c r="I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row>
    <row r="200" spans="7:101" x14ac:dyDescent="0.25">
      <c r="G200" s="3"/>
      <c r="H200" s="3"/>
      <c r="I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row>
    <row r="201" spans="7:101" x14ac:dyDescent="0.25">
      <c r="G201" s="3"/>
      <c r="H201" s="3"/>
      <c r="I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row>
    <row r="202" spans="7:101" x14ac:dyDescent="0.25">
      <c r="G202" s="3"/>
      <c r="H202" s="3"/>
      <c r="I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row>
    <row r="203" spans="7:101" x14ac:dyDescent="0.25">
      <c r="G203" s="3"/>
      <c r="H203" s="3"/>
      <c r="I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row>
    <row r="204" spans="7:101" x14ac:dyDescent="0.25">
      <c r="G204" s="3"/>
      <c r="H204" s="3"/>
      <c r="I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row>
    <row r="205" spans="7:101" x14ac:dyDescent="0.25">
      <c r="G205" s="3"/>
      <c r="H205" s="3"/>
      <c r="I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row>
    <row r="206" spans="7:101" x14ac:dyDescent="0.25">
      <c r="G206" s="3"/>
      <c r="H206" s="3"/>
      <c r="I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row>
    <row r="207" spans="7:101" x14ac:dyDescent="0.25">
      <c r="G207" s="3"/>
      <c r="H207" s="3"/>
      <c r="I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row>
    <row r="208" spans="7:101" x14ac:dyDescent="0.25">
      <c r="G208" s="3"/>
      <c r="H208" s="3"/>
      <c r="I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row>
    <row r="209" spans="7:101" x14ac:dyDescent="0.25">
      <c r="G209" s="3"/>
      <c r="H209" s="3"/>
      <c r="I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row>
    <row r="210" spans="7:101" x14ac:dyDescent="0.25">
      <c r="G210" s="3"/>
      <c r="H210" s="3"/>
      <c r="I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row>
    <row r="211" spans="7:101" x14ac:dyDescent="0.25">
      <c r="G211" s="3"/>
      <c r="H211" s="3"/>
      <c r="I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row>
    <row r="212" spans="7:101" x14ac:dyDescent="0.25">
      <c r="G212" s="3"/>
      <c r="H212" s="3"/>
      <c r="I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row>
    <row r="213" spans="7:101" x14ac:dyDescent="0.25">
      <c r="G213" s="3"/>
      <c r="H213" s="3"/>
      <c r="I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row>
    <row r="214" spans="7:101" x14ac:dyDescent="0.25">
      <c r="G214" s="3"/>
      <c r="H214" s="3"/>
      <c r="I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row>
    <row r="215" spans="7:101" x14ac:dyDescent="0.25">
      <c r="G215" s="3"/>
      <c r="H215" s="3"/>
      <c r="I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row>
    <row r="216" spans="7:101" x14ac:dyDescent="0.25">
      <c r="G216" s="3"/>
      <c r="H216" s="3"/>
      <c r="I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row>
    <row r="217" spans="7:101" x14ac:dyDescent="0.25">
      <c r="G217" s="3"/>
      <c r="H217" s="3"/>
      <c r="I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row>
    <row r="218" spans="7:101" x14ac:dyDescent="0.25">
      <c r="G218" s="3"/>
      <c r="H218" s="3"/>
      <c r="I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row>
    <row r="219" spans="7:101" x14ac:dyDescent="0.25">
      <c r="G219" s="3"/>
      <c r="H219" s="3"/>
      <c r="I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row>
    <row r="220" spans="7:101" x14ac:dyDescent="0.25">
      <c r="G220" s="3"/>
      <c r="H220" s="3"/>
      <c r="I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row>
    <row r="221" spans="7:101" x14ac:dyDescent="0.25">
      <c r="G221" s="3"/>
      <c r="H221" s="3"/>
      <c r="I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row>
    <row r="222" spans="7:101" x14ac:dyDescent="0.25">
      <c r="G222" s="3"/>
      <c r="H222" s="3"/>
      <c r="I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row>
    <row r="223" spans="7:101" x14ac:dyDescent="0.25">
      <c r="G223" s="3"/>
      <c r="H223" s="3"/>
      <c r="I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row>
    <row r="224" spans="7:101" x14ac:dyDescent="0.25">
      <c r="G224" s="3"/>
      <c r="H224" s="3"/>
      <c r="I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row>
    <row r="225" spans="7:101" x14ac:dyDescent="0.25">
      <c r="G225" s="3"/>
      <c r="H225" s="3"/>
      <c r="I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row>
    <row r="226" spans="7:101" x14ac:dyDescent="0.25">
      <c r="G226" s="3"/>
      <c r="H226" s="3"/>
      <c r="I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row>
    <row r="227" spans="7:101" x14ac:dyDescent="0.25">
      <c r="G227" s="3"/>
      <c r="H227" s="3"/>
      <c r="I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row>
    <row r="228" spans="7:101" x14ac:dyDescent="0.25">
      <c r="G228" s="3"/>
      <c r="H228" s="3"/>
      <c r="I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row>
    <row r="229" spans="7:101" x14ac:dyDescent="0.25">
      <c r="G229" s="3"/>
      <c r="H229" s="3"/>
      <c r="I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row>
    <row r="230" spans="7:101" x14ac:dyDescent="0.25">
      <c r="G230" s="3"/>
      <c r="H230" s="3"/>
      <c r="I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row>
    <row r="231" spans="7:101" x14ac:dyDescent="0.25">
      <c r="G231" s="3"/>
      <c r="H231" s="3"/>
      <c r="I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row>
    <row r="232" spans="7:101" x14ac:dyDescent="0.25">
      <c r="G232" s="3"/>
      <c r="H232" s="3"/>
      <c r="I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row>
    <row r="233" spans="7:101" x14ac:dyDescent="0.25">
      <c r="G233" s="3"/>
      <c r="H233" s="3"/>
      <c r="I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row>
    <row r="234" spans="7:101" x14ac:dyDescent="0.25">
      <c r="G234" s="3"/>
      <c r="H234" s="3"/>
      <c r="I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row>
    <row r="235" spans="7:101" x14ac:dyDescent="0.25">
      <c r="G235" s="3"/>
      <c r="H235" s="3"/>
      <c r="I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row>
    <row r="236" spans="7:101" x14ac:dyDescent="0.25">
      <c r="G236" s="3"/>
      <c r="H236" s="3"/>
      <c r="I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row>
    <row r="237" spans="7:101" x14ac:dyDescent="0.25">
      <c r="G237" s="3"/>
      <c r="H237" s="3"/>
      <c r="I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row>
    <row r="238" spans="7:101" x14ac:dyDescent="0.25">
      <c r="G238" s="3"/>
      <c r="H238" s="3"/>
      <c r="I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row>
    <row r="239" spans="7:101" x14ac:dyDescent="0.25">
      <c r="G239" s="3"/>
      <c r="H239" s="3"/>
      <c r="I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row>
    <row r="240" spans="7:101" x14ac:dyDescent="0.25">
      <c r="G240" s="3"/>
      <c r="H240" s="3"/>
      <c r="I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row>
    <row r="241" spans="7:101" x14ac:dyDescent="0.25">
      <c r="G241" s="3"/>
      <c r="H241" s="3"/>
      <c r="I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row>
    <row r="242" spans="7:101" x14ac:dyDescent="0.25">
      <c r="G242" s="3"/>
      <c r="H242" s="3"/>
      <c r="I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row>
    <row r="243" spans="7:101" x14ac:dyDescent="0.25">
      <c r="G243" s="3"/>
      <c r="H243" s="3"/>
      <c r="I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row>
    <row r="244" spans="7:101" x14ac:dyDescent="0.25">
      <c r="G244" s="3"/>
      <c r="H244" s="3"/>
      <c r="I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row>
    <row r="245" spans="7:101" x14ac:dyDescent="0.25">
      <c r="G245" s="3"/>
      <c r="H245" s="3"/>
      <c r="I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row>
    <row r="246" spans="7:101" x14ac:dyDescent="0.25">
      <c r="G246" s="3"/>
      <c r="H246" s="3"/>
      <c r="I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row>
    <row r="247" spans="7:101" x14ac:dyDescent="0.25">
      <c r="G247" s="3"/>
      <c r="H247" s="3"/>
      <c r="I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row>
    <row r="248" spans="7:101" x14ac:dyDescent="0.25">
      <c r="G248" s="3"/>
      <c r="H248" s="3"/>
      <c r="I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row>
    <row r="249" spans="7:101" x14ac:dyDescent="0.25">
      <c r="G249" s="3"/>
      <c r="H249" s="3"/>
      <c r="I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row>
    <row r="250" spans="7:101" x14ac:dyDescent="0.25">
      <c r="G250" s="3"/>
      <c r="H250" s="3"/>
      <c r="I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row>
    <row r="251" spans="7:101" x14ac:dyDescent="0.25">
      <c r="G251" s="3"/>
      <c r="H251" s="3"/>
      <c r="I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row>
    <row r="252" spans="7:101" x14ac:dyDescent="0.25">
      <c r="G252" s="3"/>
      <c r="H252" s="3"/>
      <c r="I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row>
    <row r="253" spans="7:101" x14ac:dyDescent="0.25">
      <c r="G253" s="3"/>
      <c r="H253" s="3"/>
      <c r="I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row>
    <row r="254" spans="7:101" x14ac:dyDescent="0.25">
      <c r="G254" s="3"/>
      <c r="H254" s="3"/>
      <c r="I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row>
    <row r="255" spans="7:101" x14ac:dyDescent="0.25">
      <c r="G255" s="3"/>
      <c r="H255" s="3"/>
      <c r="I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row>
    <row r="256" spans="7:101" x14ac:dyDescent="0.25">
      <c r="G256" s="3"/>
      <c r="H256" s="3"/>
      <c r="I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row>
    <row r="257" spans="7:101" x14ac:dyDescent="0.25">
      <c r="G257" s="3"/>
      <c r="H257" s="3"/>
      <c r="I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row>
    <row r="258" spans="7:101" x14ac:dyDescent="0.25">
      <c r="G258" s="3"/>
      <c r="H258" s="3"/>
      <c r="I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row>
    <row r="259" spans="7:101" x14ac:dyDescent="0.25">
      <c r="G259" s="3"/>
      <c r="H259" s="3"/>
      <c r="I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row>
    <row r="260" spans="7:101" x14ac:dyDescent="0.25">
      <c r="G260" s="3"/>
      <c r="H260" s="3"/>
      <c r="I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row>
    <row r="261" spans="7:101" x14ac:dyDescent="0.25">
      <c r="G261" s="3"/>
      <c r="H261" s="3"/>
      <c r="I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row>
    <row r="262" spans="7:101" x14ac:dyDescent="0.25">
      <c r="G262" s="3"/>
      <c r="H262" s="3"/>
      <c r="I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row>
    <row r="263" spans="7:101" x14ac:dyDescent="0.25">
      <c r="G263" s="3"/>
      <c r="H263" s="3"/>
      <c r="I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row>
    <row r="264" spans="7:101" x14ac:dyDescent="0.25">
      <c r="G264" s="3"/>
      <c r="H264" s="3"/>
      <c r="I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row>
    <row r="265" spans="7:101" x14ac:dyDescent="0.25">
      <c r="G265" s="3"/>
      <c r="H265" s="3"/>
      <c r="I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row>
    <row r="266" spans="7:101" x14ac:dyDescent="0.25">
      <c r="G266" s="3"/>
      <c r="H266" s="3"/>
      <c r="I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row>
    <row r="267" spans="7:101" x14ac:dyDescent="0.25">
      <c r="G267" s="3"/>
      <c r="H267" s="3"/>
      <c r="I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row>
    <row r="268" spans="7:101" x14ac:dyDescent="0.25">
      <c r="G268" s="3"/>
      <c r="H268" s="3"/>
      <c r="I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row>
    <row r="269" spans="7:101" x14ac:dyDescent="0.25">
      <c r="G269" s="3"/>
      <c r="H269" s="3"/>
      <c r="I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row>
    <row r="270" spans="7:101" x14ac:dyDescent="0.25">
      <c r="G270" s="3"/>
      <c r="H270" s="3"/>
      <c r="I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row>
    <row r="271" spans="7:101" x14ac:dyDescent="0.25">
      <c r="G271" s="3"/>
      <c r="H271" s="3"/>
      <c r="I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row>
    <row r="272" spans="7:101" x14ac:dyDescent="0.25">
      <c r="G272" s="3"/>
      <c r="H272" s="3"/>
      <c r="I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row>
    <row r="273" spans="7:101" x14ac:dyDescent="0.25">
      <c r="G273" s="3"/>
      <c r="H273" s="3"/>
      <c r="I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row>
    <row r="274" spans="7:101" x14ac:dyDescent="0.25">
      <c r="G274" s="3"/>
      <c r="H274" s="3"/>
      <c r="I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row>
    <row r="275" spans="7:101" x14ac:dyDescent="0.25">
      <c r="G275" s="3"/>
      <c r="H275" s="3"/>
      <c r="I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row>
    <row r="276" spans="7:101" x14ac:dyDescent="0.25">
      <c r="G276" s="3"/>
      <c r="H276" s="3"/>
      <c r="I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row>
    <row r="277" spans="7:101" x14ac:dyDescent="0.25">
      <c r="G277" s="3"/>
      <c r="H277" s="3"/>
      <c r="I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row>
    <row r="278" spans="7:101" x14ac:dyDescent="0.25">
      <c r="G278" s="3"/>
      <c r="H278" s="3"/>
      <c r="I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row>
    <row r="279" spans="7:101" x14ac:dyDescent="0.25">
      <c r="G279" s="3"/>
      <c r="H279" s="3"/>
      <c r="I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row>
    <row r="280" spans="7:101" x14ac:dyDescent="0.25">
      <c r="G280" s="3"/>
      <c r="H280" s="3"/>
      <c r="I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row>
    <row r="281" spans="7:101" x14ac:dyDescent="0.25">
      <c r="G281" s="3"/>
      <c r="H281" s="3"/>
      <c r="I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row>
    <row r="282" spans="7:101" x14ac:dyDescent="0.25">
      <c r="G282" s="3"/>
      <c r="H282" s="3"/>
      <c r="I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row>
    <row r="283" spans="7:101" x14ac:dyDescent="0.25">
      <c r="G283" s="3"/>
      <c r="H283" s="3"/>
      <c r="I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row>
    <row r="284" spans="7:101" x14ac:dyDescent="0.25">
      <c r="G284" s="3"/>
      <c r="H284" s="3"/>
      <c r="I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row>
    <row r="285" spans="7:101" x14ac:dyDescent="0.25">
      <c r="G285" s="3"/>
      <c r="H285" s="3"/>
      <c r="I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row>
    <row r="286" spans="7:101" x14ac:dyDescent="0.25">
      <c r="G286" s="3"/>
      <c r="H286" s="3"/>
      <c r="I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row>
    <row r="287" spans="7:101" x14ac:dyDescent="0.25">
      <c r="G287" s="3"/>
      <c r="H287" s="3"/>
      <c r="I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row>
    <row r="288" spans="7:101" x14ac:dyDescent="0.25">
      <c r="G288" s="3"/>
      <c r="H288" s="3"/>
      <c r="I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row>
    <row r="289" spans="7:101" x14ac:dyDescent="0.25">
      <c r="G289" s="3"/>
      <c r="H289" s="3"/>
      <c r="I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row>
    <row r="290" spans="7:101" x14ac:dyDescent="0.25">
      <c r="G290" s="3"/>
      <c r="H290" s="3"/>
      <c r="I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row>
    <row r="291" spans="7:101" x14ac:dyDescent="0.25">
      <c r="G291" s="3"/>
      <c r="H291" s="3"/>
      <c r="I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row>
    <row r="292" spans="7:101" x14ac:dyDescent="0.25">
      <c r="G292" s="3"/>
      <c r="H292" s="3"/>
      <c r="I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row>
    <row r="293" spans="7:101" x14ac:dyDescent="0.25">
      <c r="G293" s="3"/>
      <c r="H293" s="3"/>
      <c r="I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row>
    <row r="294" spans="7:101" x14ac:dyDescent="0.25">
      <c r="G294" s="3"/>
      <c r="H294" s="3"/>
      <c r="I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row>
    <row r="295" spans="7:101" x14ac:dyDescent="0.25">
      <c r="G295" s="3"/>
      <c r="H295" s="3"/>
      <c r="I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row>
    <row r="296" spans="7:101" x14ac:dyDescent="0.25">
      <c r="G296" s="3"/>
      <c r="H296" s="3"/>
      <c r="I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row>
    <row r="297" spans="7:101" x14ac:dyDescent="0.25">
      <c r="G297" s="3"/>
      <c r="H297" s="3"/>
      <c r="I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row>
    <row r="298" spans="7:101" x14ac:dyDescent="0.25">
      <c r="G298" s="3"/>
      <c r="H298" s="3"/>
      <c r="I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row>
    <row r="299" spans="7:101" x14ac:dyDescent="0.25">
      <c r="G299" s="3"/>
      <c r="H299" s="3"/>
      <c r="I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row>
    <row r="300" spans="7:101" x14ac:dyDescent="0.25">
      <c r="G300" s="3"/>
      <c r="H300" s="3"/>
      <c r="I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row>
    <row r="301" spans="7:101" x14ac:dyDescent="0.25">
      <c r="G301" s="3"/>
      <c r="H301" s="3"/>
      <c r="I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row>
    <row r="302" spans="7:101" x14ac:dyDescent="0.25">
      <c r="G302" s="3"/>
      <c r="H302" s="3"/>
      <c r="I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row>
    <row r="303" spans="7:101" x14ac:dyDescent="0.25">
      <c r="G303" s="3"/>
      <c r="H303" s="3"/>
      <c r="I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row>
    <row r="304" spans="7:101" x14ac:dyDescent="0.25">
      <c r="G304" s="3"/>
      <c r="H304" s="3"/>
      <c r="I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row>
    <row r="305" spans="7:101" x14ac:dyDescent="0.25">
      <c r="G305" s="3"/>
      <c r="H305" s="3"/>
      <c r="I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row>
    <row r="306" spans="7:101" x14ac:dyDescent="0.25">
      <c r="G306" s="3"/>
      <c r="H306" s="3"/>
      <c r="I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row>
    <row r="307" spans="7:101" x14ac:dyDescent="0.25">
      <c r="G307" s="3"/>
      <c r="H307" s="3"/>
      <c r="I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row>
    <row r="308" spans="7:101" x14ac:dyDescent="0.25">
      <c r="G308" s="3"/>
      <c r="H308" s="3"/>
      <c r="I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row>
    <row r="309" spans="7:101" x14ac:dyDescent="0.25">
      <c r="G309" s="3"/>
      <c r="H309" s="3"/>
      <c r="I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row>
    <row r="310" spans="7:101" x14ac:dyDescent="0.25">
      <c r="G310" s="3"/>
      <c r="H310" s="3"/>
      <c r="I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row>
    <row r="311" spans="7:101" x14ac:dyDescent="0.25">
      <c r="G311" s="3"/>
      <c r="H311" s="3"/>
      <c r="I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row>
    <row r="312" spans="7:101" x14ac:dyDescent="0.25">
      <c r="G312" s="3"/>
      <c r="H312" s="3"/>
      <c r="I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row>
    <row r="313" spans="7:101" x14ac:dyDescent="0.25">
      <c r="G313" s="3"/>
      <c r="H313" s="3"/>
      <c r="I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row>
    <row r="314" spans="7:101" x14ac:dyDescent="0.25">
      <c r="G314" s="3"/>
      <c r="H314" s="3"/>
      <c r="I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row>
    <row r="315" spans="7:101" x14ac:dyDescent="0.25">
      <c r="G315" s="3"/>
      <c r="H315" s="3"/>
      <c r="I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row>
    <row r="316" spans="7:101" x14ac:dyDescent="0.25">
      <c r="G316" s="3"/>
      <c r="H316" s="3"/>
      <c r="I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row>
    <row r="317" spans="7:101" x14ac:dyDescent="0.25">
      <c r="G317" s="3"/>
      <c r="H317" s="3"/>
      <c r="I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row>
    <row r="318" spans="7:101" x14ac:dyDescent="0.25">
      <c r="G318" s="3"/>
      <c r="H318" s="3"/>
      <c r="I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row>
    <row r="319" spans="7:101" x14ac:dyDescent="0.25">
      <c r="G319" s="3"/>
      <c r="H319" s="3"/>
      <c r="I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row>
    <row r="320" spans="7:101" x14ac:dyDescent="0.25">
      <c r="G320" s="3"/>
      <c r="H320" s="3"/>
      <c r="I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row>
    <row r="321" spans="7:101" x14ac:dyDescent="0.25">
      <c r="G321" s="3"/>
      <c r="H321" s="3"/>
      <c r="I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row>
    <row r="322" spans="7:101" x14ac:dyDescent="0.25">
      <c r="G322" s="3"/>
      <c r="H322" s="3"/>
      <c r="I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row>
    <row r="323" spans="7:101" x14ac:dyDescent="0.25">
      <c r="G323" s="3"/>
      <c r="H323" s="3"/>
      <c r="I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row>
    <row r="324" spans="7:101" x14ac:dyDescent="0.25">
      <c r="G324" s="3"/>
      <c r="H324" s="3"/>
      <c r="I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row>
    <row r="325" spans="7:101" x14ac:dyDescent="0.25">
      <c r="G325" s="3"/>
      <c r="H325" s="3"/>
      <c r="I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row>
    <row r="326" spans="7:101" x14ac:dyDescent="0.25">
      <c r="G326" s="3"/>
      <c r="H326" s="3"/>
      <c r="I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row>
    <row r="327" spans="7:101" x14ac:dyDescent="0.25">
      <c r="G327" s="3"/>
      <c r="H327" s="3"/>
      <c r="I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row>
    <row r="328" spans="7:101" x14ac:dyDescent="0.25">
      <c r="G328" s="3"/>
      <c r="H328" s="3"/>
      <c r="I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row>
    <row r="329" spans="7:101" x14ac:dyDescent="0.25">
      <c r="G329" s="3"/>
      <c r="H329" s="3"/>
      <c r="I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row>
    <row r="330" spans="7:101" x14ac:dyDescent="0.25">
      <c r="G330" s="3"/>
      <c r="H330" s="3"/>
      <c r="I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row>
    <row r="331" spans="7:101" x14ac:dyDescent="0.25">
      <c r="G331" s="3"/>
      <c r="H331" s="3"/>
      <c r="I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row>
    <row r="332" spans="7:101" x14ac:dyDescent="0.25">
      <c r="G332" s="3"/>
      <c r="H332" s="3"/>
      <c r="I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row>
    <row r="333" spans="7:101" x14ac:dyDescent="0.25">
      <c r="G333" s="3"/>
      <c r="H333" s="3"/>
      <c r="I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row>
    <row r="334" spans="7:101" x14ac:dyDescent="0.25">
      <c r="G334" s="3"/>
      <c r="H334" s="3"/>
      <c r="I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row>
    <row r="335" spans="7:101" x14ac:dyDescent="0.25">
      <c r="G335" s="3"/>
      <c r="H335" s="3"/>
      <c r="I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row>
    <row r="336" spans="7:101" x14ac:dyDescent="0.25">
      <c r="G336" s="3"/>
      <c r="H336" s="3"/>
      <c r="I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row>
    <row r="337" spans="7:101" x14ac:dyDescent="0.25">
      <c r="G337" s="3"/>
      <c r="H337" s="3"/>
      <c r="I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row>
    <row r="338" spans="7:101" x14ac:dyDescent="0.25">
      <c r="G338" s="3"/>
      <c r="H338" s="3"/>
      <c r="I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row>
    <row r="339" spans="7:101" x14ac:dyDescent="0.25">
      <c r="G339" s="3"/>
      <c r="H339" s="3"/>
      <c r="I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row>
    <row r="340" spans="7:101" x14ac:dyDescent="0.25">
      <c r="G340" s="3"/>
      <c r="H340" s="3"/>
      <c r="I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row>
    <row r="341" spans="7:101" x14ac:dyDescent="0.25">
      <c r="G341" s="3"/>
      <c r="H341" s="3"/>
      <c r="I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row>
    <row r="342" spans="7:101" x14ac:dyDescent="0.25">
      <c r="G342" s="3"/>
      <c r="H342" s="3"/>
      <c r="I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row>
    <row r="343" spans="7:101" x14ac:dyDescent="0.25">
      <c r="G343" s="3"/>
      <c r="H343" s="3"/>
      <c r="I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row>
    <row r="344" spans="7:101" x14ac:dyDescent="0.25">
      <c r="G344" s="3"/>
      <c r="H344" s="3"/>
      <c r="I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row>
    <row r="345" spans="7:101" x14ac:dyDescent="0.25">
      <c r="G345" s="3"/>
      <c r="H345" s="3"/>
      <c r="I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row>
    <row r="346" spans="7:101" x14ac:dyDescent="0.25">
      <c r="G346" s="3"/>
      <c r="H346" s="3"/>
      <c r="I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row>
    <row r="347" spans="7:101" x14ac:dyDescent="0.25">
      <c r="G347" s="3"/>
      <c r="H347" s="3"/>
      <c r="I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row>
    <row r="348" spans="7:101" x14ac:dyDescent="0.25">
      <c r="G348" s="3"/>
      <c r="H348" s="3"/>
      <c r="I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row>
    <row r="349" spans="7:101" x14ac:dyDescent="0.25">
      <c r="G349" s="3"/>
      <c r="H349" s="3"/>
      <c r="I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row>
    <row r="350" spans="7:101" x14ac:dyDescent="0.25">
      <c r="G350" s="3"/>
      <c r="H350" s="3"/>
      <c r="I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row>
    <row r="351" spans="7:101" x14ac:dyDescent="0.25">
      <c r="G351" s="3"/>
      <c r="H351" s="3"/>
      <c r="I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row>
    <row r="352" spans="7:101" x14ac:dyDescent="0.25">
      <c r="G352" s="3"/>
      <c r="H352" s="3"/>
      <c r="I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row>
    <row r="353" spans="7:101" x14ac:dyDescent="0.25">
      <c r="G353" s="3"/>
      <c r="H353" s="3"/>
      <c r="I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row>
    <row r="354" spans="7:101" x14ac:dyDescent="0.25">
      <c r="G354" s="3"/>
      <c r="H354" s="3"/>
      <c r="I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row>
    <row r="355" spans="7:101" x14ac:dyDescent="0.25">
      <c r="G355" s="3"/>
      <c r="H355" s="3"/>
      <c r="I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row>
    <row r="356" spans="7:101" x14ac:dyDescent="0.25">
      <c r="G356" s="3"/>
      <c r="H356" s="3"/>
      <c r="I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row>
    <row r="357" spans="7:101" x14ac:dyDescent="0.25">
      <c r="G357" s="3"/>
      <c r="H357" s="3"/>
      <c r="I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row>
    <row r="358" spans="7:101" x14ac:dyDescent="0.25">
      <c r="G358" s="3"/>
      <c r="H358" s="3"/>
      <c r="I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row>
    <row r="359" spans="7:101" x14ac:dyDescent="0.25">
      <c r="G359" s="3"/>
      <c r="H359" s="3"/>
      <c r="I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row>
    <row r="360" spans="7:101" x14ac:dyDescent="0.25">
      <c r="G360" s="3"/>
      <c r="H360" s="3"/>
      <c r="I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row>
    <row r="361" spans="7:101" x14ac:dyDescent="0.25">
      <c r="G361" s="3"/>
      <c r="H361" s="3"/>
      <c r="I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row>
    <row r="362" spans="7:101" x14ac:dyDescent="0.25">
      <c r="G362" s="3"/>
      <c r="H362" s="3"/>
      <c r="I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row>
    <row r="363" spans="7:101" x14ac:dyDescent="0.25">
      <c r="G363" s="3"/>
      <c r="H363" s="3"/>
      <c r="I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row>
    <row r="364" spans="7:101" x14ac:dyDescent="0.25">
      <c r="G364" s="3"/>
      <c r="H364" s="3"/>
      <c r="I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row>
    <row r="365" spans="7:101" x14ac:dyDescent="0.25">
      <c r="G365" s="3"/>
      <c r="H365" s="3"/>
      <c r="I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row>
    <row r="366" spans="7:101" x14ac:dyDescent="0.25">
      <c r="G366" s="3"/>
      <c r="H366" s="3"/>
      <c r="I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row>
    <row r="367" spans="7:101" x14ac:dyDescent="0.25">
      <c r="G367" s="3"/>
      <c r="H367" s="3"/>
      <c r="I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row>
    <row r="368" spans="7:101" x14ac:dyDescent="0.25">
      <c r="G368" s="3"/>
      <c r="H368" s="3"/>
      <c r="I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row>
    <row r="369" spans="7:101" x14ac:dyDescent="0.25">
      <c r="G369" s="3"/>
      <c r="H369" s="3"/>
      <c r="I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row>
    <row r="370" spans="7:101" x14ac:dyDescent="0.25">
      <c r="G370" s="3"/>
      <c r="H370" s="3"/>
      <c r="I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row>
    <row r="371" spans="7:101" x14ac:dyDescent="0.25">
      <c r="G371" s="3"/>
      <c r="H371" s="3"/>
      <c r="I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row>
    <row r="372" spans="7:101" x14ac:dyDescent="0.25">
      <c r="G372" s="3"/>
      <c r="H372" s="3"/>
      <c r="I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row>
    <row r="373" spans="7:101" x14ac:dyDescent="0.25">
      <c r="G373" s="3"/>
      <c r="H373" s="3"/>
      <c r="I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row>
    <row r="374" spans="7:101" x14ac:dyDescent="0.25">
      <c r="G374" s="3"/>
      <c r="H374" s="3"/>
      <c r="I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row>
    <row r="375" spans="7:101" x14ac:dyDescent="0.25">
      <c r="G375" s="3"/>
      <c r="H375" s="3"/>
      <c r="I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row>
    <row r="376" spans="7:101" x14ac:dyDescent="0.25">
      <c r="G376" s="3"/>
      <c r="H376" s="3"/>
      <c r="I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row>
    <row r="377" spans="7:101" x14ac:dyDescent="0.25">
      <c r="G377" s="3"/>
      <c r="H377" s="3"/>
      <c r="I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row>
    <row r="378" spans="7:101" x14ac:dyDescent="0.25">
      <c r="G378" s="3"/>
      <c r="H378" s="3"/>
      <c r="I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row>
    <row r="379" spans="7:101" x14ac:dyDescent="0.25">
      <c r="G379" s="3"/>
      <c r="H379" s="3"/>
      <c r="I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row>
    <row r="380" spans="7:101" x14ac:dyDescent="0.25">
      <c r="G380" s="3"/>
      <c r="H380" s="3"/>
      <c r="I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row>
    <row r="381" spans="7:101" x14ac:dyDescent="0.25">
      <c r="G381" s="3"/>
      <c r="H381" s="3"/>
      <c r="I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row>
    <row r="382" spans="7:101" x14ac:dyDescent="0.25">
      <c r="G382" s="3"/>
      <c r="H382" s="3"/>
      <c r="I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row>
    <row r="383" spans="7:101" x14ac:dyDescent="0.25">
      <c r="G383" s="3"/>
      <c r="H383" s="3"/>
      <c r="I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row>
    <row r="384" spans="7:101" x14ac:dyDescent="0.25">
      <c r="G384" s="3"/>
      <c r="H384" s="3"/>
      <c r="I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row>
    <row r="385" spans="7:101" x14ac:dyDescent="0.25">
      <c r="G385" s="3"/>
      <c r="H385" s="3"/>
      <c r="I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row>
    <row r="386" spans="7:101" x14ac:dyDescent="0.25">
      <c r="G386" s="3"/>
      <c r="H386" s="3"/>
      <c r="I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row>
  </sheetData>
  <sheetProtection algorithmName="SHA-512" hashValue="un5Hr/iCbKf18v7s1VhUCtqJRYRIc7XXLFoQIbESvDjWBjJLpGos2MBPPbN0KsSUWvXGKmLVMWO4c93SH92fLQ==" saltValue="6GQI/UVi+pKiPhIIvXqrFA==" spinCount="100000" sheet="1" objects="1" scenarios="1"/>
  <mergeCells count="5">
    <mergeCell ref="B3:C3"/>
    <mergeCell ref="E3:F3"/>
    <mergeCell ref="H3:I3"/>
    <mergeCell ref="B1:I1"/>
    <mergeCell ref="B27:I2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76B"/>
  </sheetPr>
  <dimension ref="A1:GP534"/>
  <sheetViews>
    <sheetView showGridLines="0" zoomScale="90" zoomScaleNormal="90" workbookViewId="0">
      <pane ySplit="1" topLeftCell="A41" activePane="bottomLeft" state="frozen"/>
      <selection pane="bottomLeft" activeCell="D68" sqref="D68"/>
    </sheetView>
  </sheetViews>
  <sheetFormatPr defaultRowHeight="15" x14ac:dyDescent="0.25"/>
  <cols>
    <col min="1" max="1" width="3" style="74" bestFit="1" customWidth="1"/>
    <col min="2" max="2" width="37.42578125" style="1" bestFit="1" customWidth="1"/>
    <col min="3" max="4" width="36.5703125" style="1" customWidth="1"/>
    <col min="5" max="5" width="24.5703125" style="1" customWidth="1"/>
    <col min="6" max="6" width="9.140625" style="1"/>
    <col min="7" max="7" width="37.42578125" style="1" bestFit="1" customWidth="1"/>
    <col min="8" max="8" width="25.85546875" style="1" customWidth="1"/>
    <col min="9" max="16384" width="9.140625" style="1"/>
  </cols>
  <sheetData>
    <row r="1" spans="1:183" ht="26.25" x14ac:dyDescent="0.4">
      <c r="A1" s="72"/>
      <c r="B1" s="137" t="s">
        <v>36</v>
      </c>
      <c r="C1" s="137"/>
      <c r="D1" s="137"/>
      <c r="E1" s="137"/>
      <c r="F1" s="137"/>
      <c r="G1" s="137"/>
      <c r="H1" s="137"/>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row>
    <row r="2" spans="1:183" ht="15.75" thickBot="1" x14ac:dyDescent="0.3">
      <c r="A2" s="7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row>
    <row r="3" spans="1:183" ht="18.75" x14ac:dyDescent="0.3">
      <c r="A3" s="72"/>
      <c r="B3" s="139" t="s">
        <v>22</v>
      </c>
      <c r="C3" s="140"/>
      <c r="D3" s="140"/>
      <c r="E3" s="141"/>
      <c r="F3" s="3"/>
      <c r="G3" s="139" t="s">
        <v>25</v>
      </c>
      <c r="H3" s="141"/>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row>
    <row r="4" spans="1:183" ht="18.75" x14ac:dyDescent="0.3">
      <c r="A4" s="72"/>
      <c r="B4" s="21"/>
      <c r="C4" s="22"/>
      <c r="D4" s="22"/>
      <c r="E4" s="23"/>
      <c r="F4" s="3"/>
      <c r="G4" s="18" t="s">
        <v>226</v>
      </c>
      <c r="H4" s="114">
        <v>500</v>
      </c>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row>
    <row r="5" spans="1:183" ht="15.75" thickBot="1" x14ac:dyDescent="0.3">
      <c r="A5" s="72"/>
      <c r="B5" s="27" t="s">
        <v>20</v>
      </c>
      <c r="C5" s="58">
        <v>0</v>
      </c>
      <c r="D5" s="8"/>
      <c r="E5" s="19"/>
      <c r="F5" s="3"/>
      <c r="G5" s="28" t="s">
        <v>24</v>
      </c>
      <c r="H5" s="46">
        <v>0</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row>
    <row r="6" spans="1:183" ht="15.75" thickBot="1" x14ac:dyDescent="0.3">
      <c r="A6" s="72"/>
      <c r="B6" s="26" t="s">
        <v>21</v>
      </c>
      <c r="C6" s="58">
        <v>0</v>
      </c>
      <c r="D6" s="8"/>
      <c r="E6" s="19"/>
      <c r="F6" s="3"/>
      <c r="G6" s="8"/>
      <c r="H6" s="24"/>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row>
    <row r="7" spans="1:183" ht="18.75" x14ac:dyDescent="0.3">
      <c r="A7" s="72"/>
      <c r="B7" s="18"/>
      <c r="C7" s="8"/>
      <c r="D7" s="8"/>
      <c r="E7" s="19"/>
      <c r="F7" s="3"/>
      <c r="G7" s="139" t="s">
        <v>58</v>
      </c>
      <c r="H7" s="141"/>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row>
    <row r="8" spans="1:183" x14ac:dyDescent="0.25">
      <c r="A8" s="72"/>
      <c r="B8" s="18"/>
      <c r="C8" s="8"/>
      <c r="D8" s="8"/>
      <c r="E8" s="19"/>
      <c r="F8" s="3"/>
      <c r="G8" s="115" t="s">
        <v>227</v>
      </c>
      <c r="H8" s="114">
        <v>25</v>
      </c>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row>
    <row r="9" spans="1:183" x14ac:dyDescent="0.25">
      <c r="A9" s="72"/>
      <c r="B9" s="18"/>
      <c r="C9" s="8"/>
      <c r="D9" s="8"/>
      <c r="E9" s="19"/>
      <c r="F9" s="3"/>
      <c r="G9" s="34" t="s">
        <v>59</v>
      </c>
      <c r="H9" s="19"/>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row>
    <row r="10" spans="1:183" x14ac:dyDescent="0.25">
      <c r="A10" s="72"/>
      <c r="B10" s="18"/>
      <c r="C10" s="8"/>
      <c r="D10" s="8"/>
      <c r="E10" s="19"/>
      <c r="F10" s="3"/>
      <c r="G10" s="34" t="s">
        <v>60</v>
      </c>
      <c r="H10" s="19"/>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row>
    <row r="11" spans="1:183" x14ac:dyDescent="0.25">
      <c r="A11" s="72"/>
      <c r="B11" s="18"/>
      <c r="C11" s="8"/>
      <c r="D11" s="8"/>
      <c r="E11" s="19"/>
      <c r="F11" s="3"/>
      <c r="G11" s="34"/>
      <c r="H11" s="19"/>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row>
    <row r="12" spans="1:183" ht="15.75" thickBot="1" x14ac:dyDescent="0.3">
      <c r="A12" s="72"/>
      <c r="B12" s="18"/>
      <c r="C12" s="8"/>
      <c r="D12" s="8"/>
      <c r="E12" s="19"/>
      <c r="F12" s="3"/>
      <c r="G12" s="35" t="s">
        <v>61</v>
      </c>
      <c r="H12" s="46">
        <v>0</v>
      </c>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row>
    <row r="13" spans="1:183" x14ac:dyDescent="0.25">
      <c r="A13" s="72"/>
      <c r="B13" s="43" t="s">
        <v>19</v>
      </c>
      <c r="C13" s="44" t="s">
        <v>48</v>
      </c>
      <c r="D13" s="44" t="s">
        <v>49</v>
      </c>
      <c r="E13" s="45" t="s">
        <v>23</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row>
    <row r="14" spans="1:183" x14ac:dyDescent="0.25">
      <c r="A14" s="72">
        <f>Informatie!A3</f>
        <v>1</v>
      </c>
      <c r="B14" s="56" t="str">
        <f>Informatie!B3</f>
        <v>Stichting Ronduit</v>
      </c>
      <c r="C14" s="57">
        <f>Informatie!O3</f>
        <v>21221.333333333332</v>
      </c>
      <c r="D14" s="57">
        <f>Informatie!P3</f>
        <v>10585</v>
      </c>
      <c r="E14" s="38">
        <f t="shared" ref="E14:E65" si="0">SUM(C14*$C$5)+(D14*$C$6)</f>
        <v>0</v>
      </c>
      <c r="F14" s="3"/>
      <c r="G14" s="70"/>
      <c r="H14" s="70" t="s">
        <v>77</v>
      </c>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row>
    <row r="15" spans="1:183" x14ac:dyDescent="0.25">
      <c r="A15" s="72">
        <f>Informatie!A4</f>
        <v>2</v>
      </c>
      <c r="B15" s="56" t="str">
        <f>Informatie!B4</f>
        <v xml:space="preserve">Transferium Bakkum </v>
      </c>
      <c r="C15" s="57">
        <f>Informatie!O4</f>
        <v>2458.3333333333335</v>
      </c>
      <c r="D15" s="57">
        <f>Informatie!P4</f>
        <v>2632</v>
      </c>
      <c r="E15" s="38">
        <f t="shared" si="0"/>
        <v>0</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row>
    <row r="16" spans="1:183" x14ac:dyDescent="0.25">
      <c r="A16" s="72">
        <f>Informatie!A5</f>
        <v>3</v>
      </c>
      <c r="B16" s="56" t="str">
        <f>Informatie!B5</f>
        <v>De Piramide</v>
      </c>
      <c r="C16" s="57">
        <f>Informatie!O5</f>
        <v>142353.33333333334</v>
      </c>
      <c r="D16" s="57">
        <f>Informatie!P5</f>
        <v>42295.666666666664</v>
      </c>
      <c r="E16" s="38">
        <f t="shared" si="0"/>
        <v>0</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row>
    <row r="17" spans="1:183" x14ac:dyDescent="0.25">
      <c r="A17" s="72">
        <f>Informatie!A6</f>
        <v>4</v>
      </c>
      <c r="B17" s="56" t="str">
        <f>Informatie!B6</f>
        <v>Spinaker - Dijk en Waard College</v>
      </c>
      <c r="C17" s="57">
        <f>Informatie!O6</f>
        <v>38923.333333333336</v>
      </c>
      <c r="D17" s="57">
        <f>Informatie!P6</f>
        <v>36182</v>
      </c>
      <c r="E17" s="38">
        <f t="shared" si="0"/>
        <v>0</v>
      </c>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row>
    <row r="18" spans="1:183" x14ac:dyDescent="0.25">
      <c r="A18" s="72">
        <f>Informatie!A7</f>
        <v>5</v>
      </c>
      <c r="B18" s="56" t="str">
        <f>Informatie!B7</f>
        <v>Spinaker SO kliniek</v>
      </c>
      <c r="C18" s="57">
        <f>Informatie!O7</f>
        <v>40047.666666666664</v>
      </c>
      <c r="D18" s="57">
        <f>Informatie!P7</f>
        <v>19983.666666666668</v>
      </c>
      <c r="E18" s="38">
        <f t="shared" si="0"/>
        <v>0</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row>
    <row r="19" spans="1:183" x14ac:dyDescent="0.25">
      <c r="A19" s="72">
        <f>Informatie!A8</f>
        <v>6</v>
      </c>
      <c r="B19" s="56" t="str">
        <f>Informatie!B8</f>
        <v>Liereland</v>
      </c>
      <c r="C19" s="57">
        <f>Informatie!O8</f>
        <v>150372.66666666666</v>
      </c>
      <c r="D19" s="57">
        <f>Informatie!P8</f>
        <v>20506</v>
      </c>
      <c r="E19" s="38">
        <f t="shared" si="0"/>
        <v>0</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row>
    <row r="20" spans="1:183" x14ac:dyDescent="0.25">
      <c r="A20" s="72">
        <f>Informatie!A9</f>
        <v>7</v>
      </c>
      <c r="B20" s="56" t="str">
        <f>Informatie!B9</f>
        <v>VSO De Spinaker locatie Den Helder</v>
      </c>
      <c r="C20" s="57">
        <f>Informatie!O9</f>
        <v>105613.33333333333</v>
      </c>
      <c r="D20" s="57">
        <f>Informatie!P9</f>
        <v>49579</v>
      </c>
      <c r="E20" s="38">
        <f t="shared" si="0"/>
        <v>0</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row>
    <row r="21" spans="1:183" x14ac:dyDescent="0.25">
      <c r="A21" s="72">
        <f>Informatie!A10</f>
        <v>8</v>
      </c>
      <c r="B21" s="56" t="str">
        <f>Informatie!B10</f>
        <v>Kennemerpoort Lindenlaan</v>
      </c>
      <c r="C21" s="57">
        <f>Informatie!O10</f>
        <v>170082</v>
      </c>
      <c r="D21" s="57">
        <f>Informatie!P10</f>
        <v>28601.666666666668</v>
      </c>
      <c r="E21" s="38">
        <f t="shared" si="0"/>
        <v>0</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row>
    <row r="22" spans="1:183" x14ac:dyDescent="0.25">
      <c r="A22" s="72">
        <f>Informatie!A11</f>
        <v>9</v>
      </c>
      <c r="B22" s="56" t="str">
        <f>Informatie!B11</f>
        <v>Kennemerpoort Hofdijkstraat</v>
      </c>
      <c r="C22" s="57">
        <f>Informatie!O11</f>
        <v>251356.66666666666</v>
      </c>
      <c r="D22" s="57">
        <f>Informatie!P11</f>
        <v>52683.666666666664</v>
      </c>
      <c r="E22" s="38">
        <f t="shared" si="0"/>
        <v>0</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row>
    <row r="23" spans="1:183" x14ac:dyDescent="0.25">
      <c r="A23" s="72">
        <f>Informatie!A12</f>
        <v>10</v>
      </c>
      <c r="B23" s="56" t="str">
        <f>Informatie!B12</f>
        <v xml:space="preserve">De Zes wielen Munnikenweg </v>
      </c>
      <c r="C23" s="57">
        <f>Informatie!O12</f>
        <v>95729</v>
      </c>
      <c r="D23" s="57">
        <f>Informatie!P12</f>
        <v>67222.333333333328</v>
      </c>
      <c r="E23" s="38">
        <f t="shared" si="0"/>
        <v>0</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row>
    <row r="24" spans="1:183" x14ac:dyDescent="0.25">
      <c r="A24" s="72">
        <f>Informatie!A13</f>
        <v>11</v>
      </c>
      <c r="B24" s="56" t="str">
        <f>Informatie!B13</f>
        <v>De zes wielen Saturnusstraat</v>
      </c>
      <c r="C24" s="57">
        <f>Informatie!O13</f>
        <v>151823.33333333334</v>
      </c>
      <c r="D24" s="57">
        <f>Informatie!P13</f>
        <v>35488.666666666664</v>
      </c>
      <c r="E24" s="38">
        <f t="shared" si="0"/>
        <v>0</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183" x14ac:dyDescent="0.25">
      <c r="A25" s="72">
        <f>Informatie!A14</f>
        <v>12</v>
      </c>
      <c r="B25" s="56" t="str">
        <f>Informatie!B14</f>
        <v>De zes wielen Oudorperdijkje</v>
      </c>
      <c r="C25" s="57">
        <f>Informatie!O14</f>
        <v>109019</v>
      </c>
      <c r="D25" s="57">
        <f>Informatie!P14</f>
        <v>33908.666666666664</v>
      </c>
      <c r="E25" s="38">
        <f t="shared" si="0"/>
        <v>0</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183" x14ac:dyDescent="0.25">
      <c r="A26" s="72">
        <f>Informatie!A15</f>
        <v>13</v>
      </c>
      <c r="B26" s="56" t="str">
        <f>Informatie!B15</f>
        <v>Stichting Ronduit 1ste verdieping</v>
      </c>
      <c r="C26" s="57">
        <f>Informatie!O15</f>
        <v>34378.333333333336</v>
      </c>
      <c r="D26" s="57">
        <f>Informatie!P15</f>
        <v>4981.333333333333</v>
      </c>
      <c r="E26" s="38">
        <f t="shared" si="0"/>
        <v>0</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183" x14ac:dyDescent="0.25">
      <c r="A27" s="72">
        <f>Informatie!A16</f>
        <v>14</v>
      </c>
      <c r="B27" s="56" t="str">
        <f>Informatie!B16</f>
        <v>Spinaker VSO Alkmaar</v>
      </c>
      <c r="C27" s="57">
        <f>Informatie!O16</f>
        <v>39374.666666666664</v>
      </c>
      <c r="D27" s="57">
        <f>Informatie!P16</f>
        <v>29595</v>
      </c>
      <c r="E27" s="38">
        <f t="shared" si="0"/>
        <v>0</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183" x14ac:dyDescent="0.25">
      <c r="A28" s="72">
        <f>Informatie!A17</f>
        <v>15</v>
      </c>
      <c r="B28" s="56" t="str">
        <f>Informatie!B17</f>
        <v>Spinaker Marketenster Hoorn</v>
      </c>
      <c r="C28" s="57">
        <f>Informatie!O17</f>
        <v>64165.333333333336</v>
      </c>
      <c r="D28" s="57">
        <f>Informatie!P17</f>
        <v>36008.333333333336</v>
      </c>
      <c r="E28" s="38">
        <f t="shared" si="0"/>
        <v>0</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row>
    <row r="29" spans="1:183" x14ac:dyDescent="0.25">
      <c r="A29" s="72">
        <f>Informatie!A18</f>
        <v>16</v>
      </c>
      <c r="B29" s="56" t="str">
        <f>Informatie!B18</f>
        <v>Nicolaas Beets</v>
      </c>
      <c r="C29" s="57">
        <f>Informatie!O18</f>
        <v>70300.666666666672</v>
      </c>
      <c r="D29" s="57">
        <f>Informatie!P18</f>
        <v>20743</v>
      </c>
      <c r="E29" s="38">
        <f t="shared" si="0"/>
        <v>0</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row>
    <row r="30" spans="1:183" x14ac:dyDescent="0.25">
      <c r="A30" s="72">
        <f>Informatie!A19</f>
        <v>17</v>
      </c>
      <c r="B30" s="56" t="str">
        <f>Informatie!B19</f>
        <v>Nicolaas Beets DEP 7</v>
      </c>
      <c r="C30" s="57">
        <f>Informatie!O19</f>
        <v>171745.33333333334</v>
      </c>
      <c r="D30" s="57">
        <f>Informatie!P19</f>
        <v>27947.666666666668</v>
      </c>
      <c r="E30" s="38">
        <f t="shared" si="0"/>
        <v>0</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row>
    <row r="31" spans="1:183" x14ac:dyDescent="0.25">
      <c r="A31" s="72">
        <f>Informatie!A20</f>
        <v>18</v>
      </c>
      <c r="B31" s="56" t="str">
        <f>Informatie!B20</f>
        <v>De Zandloper</v>
      </c>
      <c r="C31" s="57">
        <f>Informatie!O20</f>
        <v>161131.66666666666</v>
      </c>
      <c r="D31" s="57">
        <f>Informatie!P20</f>
        <v>59204</v>
      </c>
      <c r="E31" s="38">
        <f t="shared" si="0"/>
        <v>0</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row>
    <row r="32" spans="1:183" x14ac:dyDescent="0.25">
      <c r="A32" s="72">
        <f>Informatie!A21</f>
        <v>19</v>
      </c>
      <c r="B32" s="56" t="str">
        <f>Informatie!B21</f>
        <v>De Cilinder De Daalder</v>
      </c>
      <c r="C32" s="57">
        <f>Informatie!O21</f>
        <v>84851.666666666672</v>
      </c>
      <c r="D32" s="57">
        <f>Informatie!P21</f>
        <v>20629</v>
      </c>
      <c r="E32" s="38">
        <f t="shared" si="0"/>
        <v>0</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row>
    <row r="33" spans="1:183" x14ac:dyDescent="0.25">
      <c r="A33" s="72">
        <f>Informatie!A22</f>
        <v>20</v>
      </c>
      <c r="B33" s="56" t="str">
        <f>Informatie!B22</f>
        <v>De Fontein</v>
      </c>
      <c r="C33" s="57">
        <f>Informatie!O22</f>
        <v>106592.66666666667</v>
      </c>
      <c r="D33" s="57">
        <f>Informatie!P22</f>
        <v>48169</v>
      </c>
      <c r="E33" s="38">
        <f t="shared" si="0"/>
        <v>0</v>
      </c>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row>
    <row r="34" spans="1:183" x14ac:dyDescent="0.25">
      <c r="A34" s="72">
        <f>Informatie!A23</f>
        <v>21</v>
      </c>
      <c r="B34" s="56" t="str">
        <f>Informatie!B23</f>
        <v>Bello Jenaplan</v>
      </c>
      <c r="C34" s="57">
        <f>Informatie!O23</f>
        <v>67163.666666666672</v>
      </c>
      <c r="D34" s="57">
        <f>Informatie!P23</f>
        <v>29134.333333333332</v>
      </c>
      <c r="E34" s="38">
        <f t="shared" si="0"/>
        <v>0</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row>
    <row r="35" spans="1:183" x14ac:dyDescent="0.25">
      <c r="A35" s="72">
        <f>Informatie!A24</f>
        <v>22</v>
      </c>
      <c r="B35" s="56" t="str">
        <f>Informatie!B24</f>
        <v>Spinaker - Dijk en Waard College</v>
      </c>
      <c r="C35" s="57">
        <f>Informatie!O24</f>
        <v>17635</v>
      </c>
      <c r="D35" s="57">
        <f>Informatie!P24</f>
        <v>17316.333333333332</v>
      </c>
      <c r="E35" s="38">
        <f t="shared" si="0"/>
        <v>0</v>
      </c>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row>
    <row r="36" spans="1:183" x14ac:dyDescent="0.25">
      <c r="A36" s="72">
        <f>Informatie!A25</f>
        <v>23</v>
      </c>
      <c r="B36" s="56" t="str">
        <f>Informatie!B25</f>
        <v>De Vlieger</v>
      </c>
      <c r="C36" s="57">
        <f>Informatie!O25</f>
        <v>205405</v>
      </c>
      <c r="D36" s="57">
        <f>Informatie!P25</f>
        <v>61669.666666666664</v>
      </c>
      <c r="E36" s="38">
        <f t="shared" si="0"/>
        <v>0</v>
      </c>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row>
    <row r="37" spans="1:183" x14ac:dyDescent="0.25">
      <c r="A37" s="72">
        <f>Informatie!A26</f>
        <v>24</v>
      </c>
      <c r="B37" s="56" t="str">
        <f>Informatie!B26</f>
        <v>Spinaker Marketenster Hoorn</v>
      </c>
      <c r="C37" s="57">
        <f>Informatie!O26</f>
        <v>22357</v>
      </c>
      <c r="D37" s="57">
        <f>Informatie!P26</f>
        <v>14877.666666666666</v>
      </c>
      <c r="E37" s="38">
        <f t="shared" si="0"/>
        <v>0</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row>
    <row r="38" spans="1:183" x14ac:dyDescent="0.25">
      <c r="A38" s="72">
        <f>Informatie!A27</f>
        <v>25</v>
      </c>
      <c r="B38" s="56" t="str">
        <f>Informatie!B27</f>
        <v>Nicolaas Beets 17</v>
      </c>
      <c r="C38" s="57">
        <f>Informatie!O27</f>
        <v>137143</v>
      </c>
      <c r="D38" s="57">
        <f>Informatie!P27</f>
        <v>40091.333333333336</v>
      </c>
      <c r="E38" s="38">
        <f t="shared" si="0"/>
        <v>0</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row>
    <row r="39" spans="1:183" x14ac:dyDescent="0.25">
      <c r="A39" s="72">
        <f>Informatie!A28</f>
        <v>26</v>
      </c>
      <c r="B39" s="56" t="str">
        <f>Informatie!B28</f>
        <v>De Sterrenwachter</v>
      </c>
      <c r="C39" s="57">
        <f>Informatie!O28</f>
        <v>77965.333333333328</v>
      </c>
      <c r="D39" s="57">
        <f>Informatie!P28</f>
        <v>33049.333333333336</v>
      </c>
      <c r="E39" s="38">
        <f t="shared" si="0"/>
        <v>0</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row>
    <row r="40" spans="1:183" x14ac:dyDescent="0.25">
      <c r="A40" s="72">
        <f>Informatie!A29</f>
        <v>27</v>
      </c>
      <c r="B40" s="56" t="str">
        <f>Informatie!B29</f>
        <v>De Spinaker SO Kortenaerkade</v>
      </c>
      <c r="C40" s="57">
        <f>Informatie!O29</f>
        <v>130332.33333333333</v>
      </c>
      <c r="D40" s="57">
        <f>Informatie!P29</f>
        <v>52324.666666666664</v>
      </c>
      <c r="E40" s="38">
        <f t="shared" si="0"/>
        <v>0</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row>
    <row r="41" spans="1:183" x14ac:dyDescent="0.25">
      <c r="A41" s="72">
        <f>Informatie!A30</f>
        <v>28</v>
      </c>
      <c r="B41" s="56" t="str">
        <f>Informatie!B30</f>
        <v xml:space="preserve">De Cocon </v>
      </c>
      <c r="C41" s="57">
        <f>Informatie!O30</f>
        <v>118440</v>
      </c>
      <c r="D41" s="57">
        <f>Informatie!P30</f>
        <v>63477.333333333336</v>
      </c>
      <c r="E41" s="38">
        <f t="shared" si="0"/>
        <v>0</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row>
    <row r="42" spans="1:183" x14ac:dyDescent="0.25">
      <c r="A42" s="72">
        <f>Informatie!A31</f>
        <v>29</v>
      </c>
      <c r="B42" s="56" t="str">
        <f>Informatie!B31</f>
        <v>Vroonermeerschool</v>
      </c>
      <c r="C42" s="57">
        <f>Informatie!O31</f>
        <v>15741.333333333334</v>
      </c>
      <c r="D42" s="57">
        <f>Informatie!P31</f>
        <v>10311.333333333334</v>
      </c>
      <c r="E42" s="38">
        <f t="shared" si="0"/>
        <v>0</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row>
    <row r="43" spans="1:183" x14ac:dyDescent="0.25">
      <c r="A43" s="72">
        <f>Informatie!A32</f>
        <v>30</v>
      </c>
      <c r="B43" s="56" t="str">
        <f>Informatie!B32</f>
        <v>Jules Verne</v>
      </c>
      <c r="C43" s="57">
        <f>Informatie!O32</f>
        <v>165992</v>
      </c>
      <c r="D43" s="57">
        <f>Informatie!P32</f>
        <v>23494.666666666668</v>
      </c>
      <c r="E43" s="38">
        <f t="shared" si="0"/>
        <v>0</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row>
    <row r="44" spans="1:183" x14ac:dyDescent="0.25">
      <c r="A44" s="72">
        <f>Informatie!A33</f>
        <v>31</v>
      </c>
      <c r="B44" s="56" t="str">
        <f>Informatie!B33</f>
        <v>Spinaker VSO Alkmaar</v>
      </c>
      <c r="C44" s="57">
        <f>Informatie!O33</f>
        <v>35785.333333333336</v>
      </c>
      <c r="D44" s="57">
        <f>Informatie!P33</f>
        <v>30637.333333333332</v>
      </c>
      <c r="E44" s="38">
        <f t="shared" si="0"/>
        <v>0</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row>
    <row r="45" spans="1:183" x14ac:dyDescent="0.25">
      <c r="A45" s="72">
        <f>Informatie!A34</f>
        <v>32</v>
      </c>
      <c r="B45" s="56" t="str">
        <f>Informatie!B34</f>
        <v>De Piramide</v>
      </c>
      <c r="C45" s="57">
        <f>Informatie!O34</f>
        <v>13525</v>
      </c>
      <c r="D45" s="57">
        <f>Informatie!P34</f>
        <v>7282.666666666667</v>
      </c>
      <c r="E45" s="38">
        <f t="shared" si="0"/>
        <v>0</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row>
    <row r="46" spans="1:183" x14ac:dyDescent="0.25">
      <c r="A46" s="72">
        <f>Informatie!A35</f>
        <v>33</v>
      </c>
      <c r="B46" s="56" t="str">
        <f>Informatie!B35</f>
        <v>Vroonermeerschool dependance</v>
      </c>
      <c r="C46" s="57">
        <f>Informatie!O35</f>
        <v>10208.666666666666</v>
      </c>
      <c r="D46" s="57">
        <f>Informatie!P35</f>
        <v>5065.666666666667</v>
      </c>
      <c r="E46" s="38">
        <f t="shared" si="0"/>
        <v>0</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row>
    <row r="47" spans="1:183" x14ac:dyDescent="0.25">
      <c r="A47" s="72" t="e">
        <f>Informatie!#REF!</f>
        <v>#REF!</v>
      </c>
      <c r="B47" s="56" t="str">
        <f>Informatie!B36</f>
        <v xml:space="preserve">De Kustlijn </v>
      </c>
      <c r="C47" s="57">
        <f>Informatie!O36</f>
        <v>82992.333333333328</v>
      </c>
      <c r="D47" s="57">
        <f>Informatie!P36</f>
        <v>43406.333333333336</v>
      </c>
      <c r="E47" s="38">
        <f t="shared" si="0"/>
        <v>0</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row>
    <row r="48" spans="1:183" x14ac:dyDescent="0.25">
      <c r="A48" s="72">
        <f>Informatie!A36</f>
        <v>34</v>
      </c>
      <c r="B48" s="56" t="str">
        <f>Informatie!B37</f>
        <v>OBS WJ Driessen</v>
      </c>
      <c r="C48" s="57">
        <f>Informatie!O37</f>
        <v>33988.666666666664</v>
      </c>
      <c r="D48" s="57">
        <f>Informatie!P37</f>
        <v>11969.333333333334</v>
      </c>
      <c r="E48" s="38">
        <f t="shared" si="0"/>
        <v>0</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row>
    <row r="49" spans="1:183" x14ac:dyDescent="0.25">
      <c r="A49" s="72">
        <f>Informatie!A37</f>
        <v>35</v>
      </c>
      <c r="B49" s="56" t="str">
        <f>Informatie!B38</f>
        <v>ISOB Bureau</v>
      </c>
      <c r="C49" s="57">
        <f>Informatie!O38</f>
        <v>18200.333333333332</v>
      </c>
      <c r="D49" s="57">
        <f>Informatie!P38</f>
        <v>9358</v>
      </c>
      <c r="E49" s="38">
        <f t="shared" si="0"/>
        <v>0</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row>
    <row r="50" spans="1:183" x14ac:dyDescent="0.25">
      <c r="A50" s="72">
        <f>Informatie!A38</f>
        <v>36</v>
      </c>
      <c r="B50" s="56" t="str">
        <f>Informatie!B39</f>
        <v>OBS De Tweemaster</v>
      </c>
      <c r="C50" s="57">
        <f>Informatie!O39</f>
        <v>133702</v>
      </c>
      <c r="D50" s="57">
        <f>Informatie!P39</f>
        <v>31059</v>
      </c>
      <c r="E50" s="38">
        <f t="shared" si="0"/>
        <v>0</v>
      </c>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row>
    <row r="51" spans="1:183" x14ac:dyDescent="0.25">
      <c r="A51" s="72">
        <f>Informatie!A39</f>
        <v>37</v>
      </c>
      <c r="B51" s="56" t="str">
        <f>Informatie!B40</f>
        <v>OBS Rembrandt</v>
      </c>
      <c r="C51" s="57">
        <f>Informatie!O40</f>
        <v>72466</v>
      </c>
      <c r="D51" s="57">
        <f>Informatie!P40</f>
        <v>37448</v>
      </c>
      <c r="E51" s="38">
        <f t="shared" si="0"/>
        <v>0</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row>
    <row r="52" spans="1:183" x14ac:dyDescent="0.25">
      <c r="A52" s="72">
        <f>Informatie!A40</f>
        <v>38</v>
      </c>
      <c r="B52" s="56" t="str">
        <f>Informatie!B41</f>
        <v>OBS De Montessori</v>
      </c>
      <c r="C52" s="57">
        <f>Informatie!O41</f>
        <v>127188.33333333333</v>
      </c>
      <c r="D52" s="57">
        <f>Informatie!P41</f>
        <v>58999.333333333336</v>
      </c>
      <c r="E52" s="38">
        <f t="shared" si="0"/>
        <v>0</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row>
    <row r="53" spans="1:183" x14ac:dyDescent="0.25">
      <c r="A53" s="72">
        <f>Informatie!A41</f>
        <v>39</v>
      </c>
      <c r="B53" s="56" t="str">
        <f>Informatie!B42</f>
        <v>OBS Teun de Jager</v>
      </c>
      <c r="C53" s="57">
        <f>Informatie!O42</f>
        <v>95003.666666666672</v>
      </c>
      <c r="D53" s="57">
        <f>Informatie!P42</f>
        <v>44403.666666666664</v>
      </c>
      <c r="E53" s="38">
        <f t="shared" si="0"/>
        <v>0</v>
      </c>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row>
    <row r="54" spans="1:183" x14ac:dyDescent="0.25">
      <c r="A54" s="72">
        <f>Informatie!A42</f>
        <v>40</v>
      </c>
      <c r="B54" s="56" t="str">
        <f>Informatie!B43</f>
        <v xml:space="preserve">OBS De Wissel </v>
      </c>
      <c r="C54" s="57">
        <f>Informatie!O43</f>
        <v>116464.66666666667</v>
      </c>
      <c r="D54" s="57">
        <f>Informatie!P43</f>
        <v>39887.666666666664</v>
      </c>
      <c r="E54" s="38">
        <f t="shared" si="0"/>
        <v>0</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row>
    <row r="55" spans="1:183" x14ac:dyDescent="0.25">
      <c r="A55" s="72">
        <f>Informatie!A43</f>
        <v>41</v>
      </c>
      <c r="B55" s="56" t="str">
        <f>Informatie!B44</f>
        <v>OBS De Overhael</v>
      </c>
      <c r="C55" s="57">
        <f>Informatie!O44</f>
        <v>56471.666666666664</v>
      </c>
      <c r="D55" s="57">
        <f>Informatie!P44</f>
        <v>15515</v>
      </c>
      <c r="E55" s="38">
        <f t="shared" si="0"/>
        <v>0</v>
      </c>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row>
    <row r="56" spans="1:183" x14ac:dyDescent="0.25">
      <c r="A56" s="72">
        <f>Informatie!A44</f>
        <v>42</v>
      </c>
      <c r="B56" s="56" t="str">
        <f>Informatie!B45</f>
        <v xml:space="preserve">OBS De Zuidwester </v>
      </c>
      <c r="C56" s="57">
        <f>Informatie!O45</f>
        <v>84714.666666666672</v>
      </c>
      <c r="D56" s="57">
        <f>Informatie!P45</f>
        <v>30542.333333333332</v>
      </c>
      <c r="E56" s="38">
        <f t="shared" si="0"/>
        <v>0</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row>
    <row r="57" spans="1:183" x14ac:dyDescent="0.25">
      <c r="A57" s="72">
        <f>Informatie!A45</f>
        <v>43</v>
      </c>
      <c r="B57" s="56" t="str">
        <f>Informatie!B46</f>
        <v>Elckerlyc</v>
      </c>
      <c r="C57" s="57">
        <f>Informatie!O46</f>
        <v>81731.333333333328</v>
      </c>
      <c r="D57" s="57">
        <f>Informatie!P46</f>
        <v>41158</v>
      </c>
      <c r="E57" s="38">
        <f t="shared" si="0"/>
        <v>0</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row>
    <row r="58" spans="1:183" x14ac:dyDescent="0.25">
      <c r="A58" s="72">
        <f>Informatie!A46</f>
        <v>44</v>
      </c>
      <c r="B58" s="56" t="str">
        <f>Informatie!B47</f>
        <v>OBS van Reenen</v>
      </c>
      <c r="C58" s="57">
        <f>Informatie!O47</f>
        <v>72425</v>
      </c>
      <c r="D58" s="57">
        <f>Informatie!P47</f>
        <v>41445.333333333336</v>
      </c>
      <c r="E58" s="38">
        <f t="shared" si="0"/>
        <v>0</v>
      </c>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row>
    <row r="59" spans="1:183" x14ac:dyDescent="0.25">
      <c r="A59" s="72">
        <f>Informatie!A47</f>
        <v>45</v>
      </c>
      <c r="B59" s="56" t="str">
        <f>Informatie!B48</f>
        <v>OBS Meander</v>
      </c>
      <c r="C59" s="57">
        <f>Informatie!O48</f>
        <v>124669.33333333333</v>
      </c>
      <c r="D59" s="57">
        <f>Informatie!P48</f>
        <v>21077.666666666668</v>
      </c>
      <c r="E59" s="38">
        <f t="shared" si="0"/>
        <v>0</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row>
    <row r="60" spans="1:183" s="91" customFormat="1" x14ac:dyDescent="0.25">
      <c r="A60" s="72">
        <f>Informatie!A48</f>
        <v>46</v>
      </c>
      <c r="B60" s="56" t="str">
        <f>Informatie!B49</f>
        <v>OBS Lucebert</v>
      </c>
      <c r="C60" s="57">
        <f>Informatie!O49</f>
        <v>50906</v>
      </c>
      <c r="D60" s="57">
        <f>Informatie!P49</f>
        <v>41946.333333333336</v>
      </c>
      <c r="E60" s="38">
        <f t="shared" si="0"/>
        <v>0</v>
      </c>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row>
    <row r="61" spans="1:183" s="91" customFormat="1" x14ac:dyDescent="0.25">
      <c r="A61" s="72">
        <f>Informatie!A49</f>
        <v>47</v>
      </c>
      <c r="B61" s="56" t="str">
        <f>Informatie!B50</f>
        <v>OBS De Springschans</v>
      </c>
      <c r="C61" s="57">
        <f>Informatie!O50</f>
        <v>155708.66666666666</v>
      </c>
      <c r="D61" s="57">
        <f>Informatie!P50</f>
        <v>45905</v>
      </c>
      <c r="E61" s="38">
        <f t="shared" si="0"/>
        <v>0</v>
      </c>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row>
    <row r="62" spans="1:183" s="91" customFormat="1" x14ac:dyDescent="0.25">
      <c r="A62" s="72">
        <f>Informatie!A50</f>
        <v>48</v>
      </c>
      <c r="B62" s="56" t="str">
        <f>Informatie!B51</f>
        <v>OBS De Driemaster</v>
      </c>
      <c r="C62" s="57">
        <f>Informatie!O51</f>
        <v>55348.666666666664</v>
      </c>
      <c r="D62" s="57">
        <f>Informatie!P51</f>
        <v>27867</v>
      </c>
      <c r="E62" s="38">
        <f t="shared" si="0"/>
        <v>0</v>
      </c>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row>
    <row r="63" spans="1:183" s="91" customFormat="1" x14ac:dyDescent="0.25">
      <c r="A63" s="72">
        <f>Informatie!A51</f>
        <v>49</v>
      </c>
      <c r="B63" s="56" t="str">
        <f>Informatie!B52</f>
        <v xml:space="preserve">OBS De Wiekslag </v>
      </c>
      <c r="C63" s="57">
        <f>Informatie!O52</f>
        <v>125356.66666666667</v>
      </c>
      <c r="D63" s="57">
        <f>Informatie!P52</f>
        <v>46166.333333333336</v>
      </c>
      <c r="E63" s="38">
        <f t="shared" si="0"/>
        <v>0</v>
      </c>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row>
    <row r="64" spans="1:183" s="91" customFormat="1" x14ac:dyDescent="0.25">
      <c r="A64" s="72">
        <f>Informatie!A52</f>
        <v>50</v>
      </c>
      <c r="B64" s="56" t="str">
        <f>Informatie!B53</f>
        <v xml:space="preserve">OBS Vinckhuysen </v>
      </c>
      <c r="C64" s="57">
        <f>Informatie!O53</f>
        <v>35279</v>
      </c>
      <c r="D64" s="57">
        <f>Informatie!P53</f>
        <v>13346.333333333334</v>
      </c>
      <c r="E64" s="38">
        <f t="shared" si="0"/>
        <v>0</v>
      </c>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row>
    <row r="65" spans="1:198" x14ac:dyDescent="0.25">
      <c r="A65" s="72">
        <f>Informatie!A53</f>
        <v>51</v>
      </c>
      <c r="B65" s="56" t="str">
        <f>Informatie!B54</f>
        <v>OBS Juliana van Stolberg</v>
      </c>
      <c r="C65" s="57">
        <f>Informatie!O54</f>
        <v>115423.33333333333</v>
      </c>
      <c r="D65" s="57">
        <f>Informatie!P54</f>
        <v>75270</v>
      </c>
      <c r="E65" s="38">
        <f t="shared" si="0"/>
        <v>0</v>
      </c>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row>
    <row r="66" spans="1:198" ht="15.75" x14ac:dyDescent="0.25">
      <c r="A66" s="73"/>
      <c r="B66" s="62" t="s">
        <v>26</v>
      </c>
      <c r="C66" s="63">
        <f>SUM(C14:C65)</f>
        <v>4667274.333333334</v>
      </c>
      <c r="D66" s="63">
        <f>SUM(D14:D65)</f>
        <v>1712448.6666666663</v>
      </c>
      <c r="E66" s="64">
        <f>SUM(E14:E65)</f>
        <v>0</v>
      </c>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row>
    <row r="67" spans="1:198" x14ac:dyDescent="0.2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row>
    <row r="68" spans="1:198" x14ac:dyDescent="0.2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row>
    <row r="69" spans="1:198" x14ac:dyDescent="0.2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row>
    <row r="70" spans="1:198" x14ac:dyDescent="0.2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row>
    <row r="71" spans="1:198" x14ac:dyDescent="0.2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row>
    <row r="72" spans="1:198" x14ac:dyDescent="0.2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row>
    <row r="73" spans="1:198" x14ac:dyDescent="0.2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row>
    <row r="74" spans="1:198" x14ac:dyDescent="0.2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row>
    <row r="75" spans="1:198" x14ac:dyDescent="0.2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row>
    <row r="76" spans="1:198" x14ac:dyDescent="0.2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row>
    <row r="77" spans="1:198" x14ac:dyDescent="0.2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row>
    <row r="78" spans="1:198" x14ac:dyDescent="0.2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row>
    <row r="79" spans="1:198" x14ac:dyDescent="0.2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row>
    <row r="80" spans="1:198"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row>
    <row r="81" spans="2:198" x14ac:dyDescent="0.2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row>
    <row r="82" spans="2:198" x14ac:dyDescent="0.2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row>
    <row r="83" spans="2:198" x14ac:dyDescent="0.2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row>
    <row r="84" spans="2:198" x14ac:dyDescent="0.2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row>
    <row r="85" spans="2:198" x14ac:dyDescent="0.2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row>
    <row r="86" spans="2:198" x14ac:dyDescent="0.2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row>
    <row r="87" spans="2:198" x14ac:dyDescent="0.2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row>
    <row r="88" spans="2:198" x14ac:dyDescent="0.2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row>
    <row r="89" spans="2:198" x14ac:dyDescent="0.2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row>
    <row r="90" spans="2:198" x14ac:dyDescent="0.2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row>
    <row r="91" spans="2:198" x14ac:dyDescent="0.2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row>
    <row r="92" spans="2:198" x14ac:dyDescent="0.2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row>
    <row r="93" spans="2:198" x14ac:dyDescent="0.2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row>
    <row r="94" spans="2:198" x14ac:dyDescent="0.2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row>
    <row r="95" spans="2:198" x14ac:dyDescent="0.2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row>
    <row r="96" spans="2:198" x14ac:dyDescent="0.2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row>
    <row r="97" spans="2:198" x14ac:dyDescent="0.2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row>
    <row r="98" spans="2:198" x14ac:dyDescent="0.2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row>
    <row r="99" spans="2:198" x14ac:dyDescent="0.2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row>
    <row r="100" spans="2:198" x14ac:dyDescent="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row>
    <row r="101" spans="2:198" x14ac:dyDescent="0.2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row>
    <row r="102" spans="2:198" x14ac:dyDescent="0.2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row>
    <row r="103" spans="2:198" x14ac:dyDescent="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row>
    <row r="104" spans="2:198" x14ac:dyDescent="0.2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row>
    <row r="105" spans="2:198" x14ac:dyDescent="0.2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row>
    <row r="106" spans="2:198" x14ac:dyDescent="0.2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row>
    <row r="107" spans="2:198" x14ac:dyDescent="0.2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row>
    <row r="108" spans="2:198" x14ac:dyDescent="0.2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row>
    <row r="109" spans="2:198" x14ac:dyDescent="0.2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row>
    <row r="110" spans="2:198" x14ac:dyDescent="0.2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row>
    <row r="111" spans="2:198" x14ac:dyDescent="0.2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row>
    <row r="112" spans="2:198" x14ac:dyDescent="0.2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row>
    <row r="113" spans="2:198" x14ac:dyDescent="0.2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row>
    <row r="114" spans="2:198" x14ac:dyDescent="0.2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row>
    <row r="115" spans="2:198" x14ac:dyDescent="0.2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row>
    <row r="116" spans="2:198" x14ac:dyDescent="0.2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row>
    <row r="117" spans="2:198" x14ac:dyDescent="0.2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row>
    <row r="118" spans="2:198" x14ac:dyDescent="0.2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row>
    <row r="119" spans="2:198" x14ac:dyDescent="0.2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row>
    <row r="120" spans="2:198" x14ac:dyDescent="0.2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row>
    <row r="121" spans="2:198" x14ac:dyDescent="0.2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row>
    <row r="122" spans="2:198" x14ac:dyDescent="0.2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row>
    <row r="123" spans="2:198" x14ac:dyDescent="0.2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row>
    <row r="124" spans="2:198" x14ac:dyDescent="0.2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row>
    <row r="125" spans="2:198" x14ac:dyDescent="0.2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row>
    <row r="126" spans="2:198" x14ac:dyDescent="0.2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row>
    <row r="127" spans="2:198" x14ac:dyDescent="0.2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row>
    <row r="128" spans="2:198" x14ac:dyDescent="0.2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row>
    <row r="129" spans="2:198" x14ac:dyDescent="0.2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row>
    <row r="130" spans="2:198" x14ac:dyDescent="0.2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row>
    <row r="131" spans="2:198" x14ac:dyDescent="0.2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row>
    <row r="132" spans="2:198" x14ac:dyDescent="0.2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row>
    <row r="133" spans="2:198" x14ac:dyDescent="0.2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row>
    <row r="134" spans="2:198" x14ac:dyDescent="0.2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row>
    <row r="135" spans="2:198" x14ac:dyDescent="0.2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row>
    <row r="136" spans="2:198" x14ac:dyDescent="0.2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c r="FS136" s="3"/>
      <c r="FT136" s="3"/>
      <c r="FU136" s="3"/>
      <c r="FV136" s="3"/>
      <c r="FW136" s="3"/>
      <c r="FX136" s="3"/>
      <c r="FY136" s="3"/>
      <c r="FZ136" s="3"/>
      <c r="GA136" s="3"/>
      <c r="GB136" s="3"/>
      <c r="GC136" s="3"/>
      <c r="GD136" s="3"/>
      <c r="GE136" s="3"/>
      <c r="GF136" s="3"/>
      <c r="GG136" s="3"/>
      <c r="GH136" s="3"/>
      <c r="GI136" s="3"/>
      <c r="GJ136" s="3"/>
      <c r="GK136" s="3"/>
      <c r="GL136" s="3"/>
      <c r="GM136" s="3"/>
      <c r="GN136" s="3"/>
      <c r="GO136" s="3"/>
      <c r="GP136" s="3"/>
    </row>
    <row r="137" spans="2:198" x14ac:dyDescent="0.2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c r="GN137" s="3"/>
      <c r="GO137" s="3"/>
      <c r="GP137" s="3"/>
    </row>
    <row r="138" spans="2:198" x14ac:dyDescent="0.2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c r="FK138" s="3"/>
      <c r="FL138" s="3"/>
      <c r="FM138" s="3"/>
      <c r="FN138" s="3"/>
      <c r="FO138" s="3"/>
      <c r="FP138" s="3"/>
      <c r="FQ138" s="3"/>
      <c r="FR138" s="3"/>
      <c r="FS138" s="3"/>
      <c r="FT138" s="3"/>
      <c r="FU138" s="3"/>
      <c r="FV138" s="3"/>
      <c r="FW138" s="3"/>
      <c r="FX138" s="3"/>
      <c r="FY138" s="3"/>
      <c r="FZ138" s="3"/>
      <c r="GA138" s="3"/>
      <c r="GB138" s="3"/>
      <c r="GC138" s="3"/>
      <c r="GD138" s="3"/>
      <c r="GE138" s="3"/>
      <c r="GF138" s="3"/>
      <c r="GG138" s="3"/>
      <c r="GH138" s="3"/>
      <c r="GI138" s="3"/>
      <c r="GJ138" s="3"/>
      <c r="GK138" s="3"/>
      <c r="GL138" s="3"/>
      <c r="GM138" s="3"/>
      <c r="GN138" s="3"/>
      <c r="GO138" s="3"/>
      <c r="GP138" s="3"/>
    </row>
    <row r="139" spans="2:198" x14ac:dyDescent="0.2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c r="GN139" s="3"/>
      <c r="GO139" s="3"/>
      <c r="GP139" s="3"/>
    </row>
    <row r="140" spans="2:198" x14ac:dyDescent="0.2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c r="FS140" s="3"/>
      <c r="FT140" s="3"/>
      <c r="FU140" s="3"/>
      <c r="FV140" s="3"/>
      <c r="FW140" s="3"/>
      <c r="FX140" s="3"/>
      <c r="FY140" s="3"/>
      <c r="FZ140" s="3"/>
      <c r="GA140" s="3"/>
      <c r="GB140" s="3"/>
      <c r="GC140" s="3"/>
      <c r="GD140" s="3"/>
      <c r="GE140" s="3"/>
      <c r="GF140" s="3"/>
      <c r="GG140" s="3"/>
      <c r="GH140" s="3"/>
      <c r="GI140" s="3"/>
      <c r="GJ140" s="3"/>
      <c r="GK140" s="3"/>
      <c r="GL140" s="3"/>
      <c r="GM140" s="3"/>
      <c r="GN140" s="3"/>
      <c r="GO140" s="3"/>
      <c r="GP140" s="3"/>
    </row>
    <row r="141" spans="2:198" x14ac:dyDescent="0.2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row>
    <row r="142" spans="2:198" x14ac:dyDescent="0.2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row>
    <row r="143" spans="2:198" x14ac:dyDescent="0.2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c r="GN143" s="3"/>
      <c r="GO143" s="3"/>
      <c r="GP143" s="3"/>
    </row>
    <row r="144" spans="2:198" x14ac:dyDescent="0.2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c r="GN144" s="3"/>
      <c r="GO144" s="3"/>
      <c r="GP144" s="3"/>
    </row>
    <row r="145" spans="2:198" x14ac:dyDescent="0.2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c r="GN145" s="3"/>
      <c r="GO145" s="3"/>
      <c r="GP145" s="3"/>
    </row>
    <row r="146" spans="2:198" x14ac:dyDescent="0.2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row>
    <row r="147" spans="2:198" x14ac:dyDescent="0.2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c r="GN147" s="3"/>
      <c r="GO147" s="3"/>
      <c r="GP147" s="3"/>
    </row>
    <row r="148" spans="2:198" x14ac:dyDescent="0.2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c r="GN148" s="3"/>
      <c r="GO148" s="3"/>
      <c r="GP148" s="3"/>
    </row>
    <row r="149" spans="2:198" x14ac:dyDescent="0.2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row>
    <row r="150" spans="2:198" x14ac:dyDescent="0.2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c r="GN150" s="3"/>
      <c r="GO150" s="3"/>
      <c r="GP150" s="3"/>
    </row>
    <row r="151" spans="2:198" x14ac:dyDescent="0.2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c r="GN151" s="3"/>
      <c r="GO151" s="3"/>
      <c r="GP151" s="3"/>
    </row>
    <row r="152" spans="2:198" x14ac:dyDescent="0.2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c r="FS152" s="3"/>
      <c r="FT152" s="3"/>
      <c r="FU152" s="3"/>
      <c r="FV152" s="3"/>
      <c r="FW152" s="3"/>
      <c r="FX152" s="3"/>
      <c r="FY152" s="3"/>
      <c r="FZ152" s="3"/>
      <c r="GA152" s="3"/>
      <c r="GB152" s="3"/>
      <c r="GC152" s="3"/>
      <c r="GD152" s="3"/>
      <c r="GE152" s="3"/>
      <c r="GF152" s="3"/>
      <c r="GG152" s="3"/>
      <c r="GH152" s="3"/>
      <c r="GI152" s="3"/>
      <c r="GJ152" s="3"/>
      <c r="GK152" s="3"/>
      <c r="GL152" s="3"/>
      <c r="GM152" s="3"/>
      <c r="GN152" s="3"/>
      <c r="GO152" s="3"/>
      <c r="GP152" s="3"/>
    </row>
    <row r="153" spans="2:198" x14ac:dyDescent="0.2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c r="GN153" s="3"/>
      <c r="GO153" s="3"/>
      <c r="GP153" s="3"/>
    </row>
    <row r="154" spans="2:198" x14ac:dyDescent="0.2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c r="FS154" s="3"/>
      <c r="FT154" s="3"/>
      <c r="FU154" s="3"/>
      <c r="FV154" s="3"/>
      <c r="FW154" s="3"/>
      <c r="FX154" s="3"/>
      <c r="FY154" s="3"/>
      <c r="FZ154" s="3"/>
      <c r="GA154" s="3"/>
      <c r="GB154" s="3"/>
      <c r="GC154" s="3"/>
      <c r="GD154" s="3"/>
      <c r="GE154" s="3"/>
      <c r="GF154" s="3"/>
      <c r="GG154" s="3"/>
      <c r="GH154" s="3"/>
      <c r="GI154" s="3"/>
      <c r="GJ154" s="3"/>
      <c r="GK154" s="3"/>
      <c r="GL154" s="3"/>
      <c r="GM154" s="3"/>
      <c r="GN154" s="3"/>
      <c r="GO154" s="3"/>
      <c r="GP154" s="3"/>
    </row>
    <row r="155" spans="2:198" x14ac:dyDescent="0.2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c r="GN155" s="3"/>
      <c r="GO155" s="3"/>
      <c r="GP155" s="3"/>
    </row>
    <row r="156" spans="2:198" x14ac:dyDescent="0.2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c r="FK156" s="3"/>
      <c r="FL156" s="3"/>
      <c r="FM156" s="3"/>
      <c r="FN156" s="3"/>
      <c r="FO156" s="3"/>
      <c r="FP156" s="3"/>
      <c r="FQ156" s="3"/>
      <c r="FR156" s="3"/>
      <c r="FS156" s="3"/>
      <c r="FT156" s="3"/>
      <c r="FU156" s="3"/>
      <c r="FV156" s="3"/>
      <c r="FW156" s="3"/>
      <c r="FX156" s="3"/>
      <c r="FY156" s="3"/>
      <c r="FZ156" s="3"/>
      <c r="GA156" s="3"/>
      <c r="GB156" s="3"/>
      <c r="GC156" s="3"/>
      <c r="GD156" s="3"/>
      <c r="GE156" s="3"/>
      <c r="GF156" s="3"/>
      <c r="GG156" s="3"/>
      <c r="GH156" s="3"/>
      <c r="GI156" s="3"/>
      <c r="GJ156" s="3"/>
      <c r="GK156" s="3"/>
      <c r="GL156" s="3"/>
      <c r="GM156" s="3"/>
      <c r="GN156" s="3"/>
      <c r="GO156" s="3"/>
      <c r="GP156" s="3"/>
    </row>
    <row r="157" spans="2:198" x14ac:dyDescent="0.2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c r="FS157" s="3"/>
      <c r="FT157" s="3"/>
      <c r="FU157" s="3"/>
      <c r="FV157" s="3"/>
      <c r="FW157" s="3"/>
      <c r="FX157" s="3"/>
      <c r="FY157" s="3"/>
      <c r="FZ157" s="3"/>
      <c r="GA157" s="3"/>
      <c r="GB157" s="3"/>
      <c r="GC157" s="3"/>
      <c r="GD157" s="3"/>
      <c r="GE157" s="3"/>
      <c r="GF157" s="3"/>
      <c r="GG157" s="3"/>
      <c r="GH157" s="3"/>
      <c r="GI157" s="3"/>
      <c r="GJ157" s="3"/>
      <c r="GK157" s="3"/>
      <c r="GL157" s="3"/>
      <c r="GM157" s="3"/>
      <c r="GN157" s="3"/>
      <c r="GO157" s="3"/>
      <c r="GP157" s="3"/>
    </row>
    <row r="158" spans="2:198" x14ac:dyDescent="0.2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row>
    <row r="159" spans="2:198" x14ac:dyDescent="0.2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c r="GN159" s="3"/>
      <c r="GO159" s="3"/>
      <c r="GP159" s="3"/>
    </row>
    <row r="160" spans="2:198" x14ac:dyDescent="0.2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row>
    <row r="161" spans="2:198" x14ac:dyDescent="0.2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c r="GN161" s="3"/>
      <c r="GO161" s="3"/>
      <c r="GP161" s="3"/>
    </row>
    <row r="162" spans="2:198" x14ac:dyDescent="0.2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c r="FP162" s="3"/>
      <c r="FQ162" s="3"/>
      <c r="FR162" s="3"/>
      <c r="FS162" s="3"/>
      <c r="FT162" s="3"/>
      <c r="FU162" s="3"/>
      <c r="FV162" s="3"/>
      <c r="FW162" s="3"/>
      <c r="FX162" s="3"/>
      <c r="FY162" s="3"/>
      <c r="FZ162" s="3"/>
      <c r="GA162" s="3"/>
      <c r="GB162" s="3"/>
      <c r="GC162" s="3"/>
      <c r="GD162" s="3"/>
      <c r="GE162" s="3"/>
      <c r="GF162" s="3"/>
      <c r="GG162" s="3"/>
      <c r="GH162" s="3"/>
      <c r="GI162" s="3"/>
      <c r="GJ162" s="3"/>
      <c r="GK162" s="3"/>
      <c r="GL162" s="3"/>
      <c r="GM162" s="3"/>
      <c r="GN162" s="3"/>
      <c r="GO162" s="3"/>
      <c r="GP162" s="3"/>
    </row>
    <row r="163" spans="2:198" x14ac:dyDescent="0.2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row>
    <row r="164" spans="2:198" x14ac:dyDescent="0.2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c r="FM164" s="3"/>
      <c r="FN164" s="3"/>
      <c r="FO164" s="3"/>
      <c r="FP164" s="3"/>
      <c r="FQ164" s="3"/>
      <c r="FR164" s="3"/>
      <c r="FS164" s="3"/>
      <c r="FT164" s="3"/>
      <c r="FU164" s="3"/>
      <c r="FV164" s="3"/>
      <c r="FW164" s="3"/>
      <c r="FX164" s="3"/>
      <c r="FY164" s="3"/>
      <c r="FZ164" s="3"/>
      <c r="GA164" s="3"/>
      <c r="GB164" s="3"/>
      <c r="GC164" s="3"/>
      <c r="GD164" s="3"/>
      <c r="GE164" s="3"/>
      <c r="GF164" s="3"/>
      <c r="GG164" s="3"/>
      <c r="GH164" s="3"/>
      <c r="GI164" s="3"/>
      <c r="GJ164" s="3"/>
      <c r="GK164" s="3"/>
      <c r="GL164" s="3"/>
      <c r="GM164" s="3"/>
      <c r="GN164" s="3"/>
      <c r="GO164" s="3"/>
      <c r="GP164" s="3"/>
    </row>
    <row r="165" spans="2:198" x14ac:dyDescent="0.2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c r="FK165" s="3"/>
      <c r="FL165" s="3"/>
      <c r="FM165" s="3"/>
      <c r="FN165" s="3"/>
      <c r="FO165" s="3"/>
      <c r="FP165" s="3"/>
      <c r="FQ165" s="3"/>
      <c r="FR165" s="3"/>
      <c r="FS165" s="3"/>
      <c r="FT165" s="3"/>
      <c r="FU165" s="3"/>
      <c r="FV165" s="3"/>
      <c r="FW165" s="3"/>
      <c r="FX165" s="3"/>
      <c r="FY165" s="3"/>
      <c r="FZ165" s="3"/>
      <c r="GA165" s="3"/>
      <c r="GB165" s="3"/>
      <c r="GC165" s="3"/>
      <c r="GD165" s="3"/>
      <c r="GE165" s="3"/>
      <c r="GF165" s="3"/>
      <c r="GG165" s="3"/>
      <c r="GH165" s="3"/>
      <c r="GI165" s="3"/>
      <c r="GJ165" s="3"/>
      <c r="GK165" s="3"/>
      <c r="GL165" s="3"/>
      <c r="GM165" s="3"/>
      <c r="GN165" s="3"/>
      <c r="GO165" s="3"/>
      <c r="GP165" s="3"/>
    </row>
    <row r="166" spans="2:198" x14ac:dyDescent="0.2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c r="FM166" s="3"/>
      <c r="FN166" s="3"/>
      <c r="FO166" s="3"/>
      <c r="FP166" s="3"/>
      <c r="FQ166" s="3"/>
      <c r="FR166" s="3"/>
      <c r="FS166" s="3"/>
      <c r="FT166" s="3"/>
      <c r="FU166" s="3"/>
      <c r="FV166" s="3"/>
      <c r="FW166" s="3"/>
      <c r="FX166" s="3"/>
      <c r="FY166" s="3"/>
      <c r="FZ166" s="3"/>
      <c r="GA166" s="3"/>
      <c r="GB166" s="3"/>
      <c r="GC166" s="3"/>
      <c r="GD166" s="3"/>
      <c r="GE166" s="3"/>
      <c r="GF166" s="3"/>
      <c r="GG166" s="3"/>
      <c r="GH166" s="3"/>
      <c r="GI166" s="3"/>
      <c r="GJ166" s="3"/>
      <c r="GK166" s="3"/>
      <c r="GL166" s="3"/>
      <c r="GM166" s="3"/>
      <c r="GN166" s="3"/>
      <c r="GO166" s="3"/>
      <c r="GP166" s="3"/>
    </row>
    <row r="167" spans="2:198" x14ac:dyDescent="0.2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c r="FM167" s="3"/>
      <c r="FN167" s="3"/>
      <c r="FO167" s="3"/>
      <c r="FP167" s="3"/>
      <c r="FQ167" s="3"/>
      <c r="FR167" s="3"/>
      <c r="FS167" s="3"/>
      <c r="FT167" s="3"/>
      <c r="FU167" s="3"/>
      <c r="FV167" s="3"/>
      <c r="FW167" s="3"/>
      <c r="FX167" s="3"/>
      <c r="FY167" s="3"/>
      <c r="FZ167" s="3"/>
      <c r="GA167" s="3"/>
      <c r="GB167" s="3"/>
      <c r="GC167" s="3"/>
      <c r="GD167" s="3"/>
      <c r="GE167" s="3"/>
      <c r="GF167" s="3"/>
      <c r="GG167" s="3"/>
      <c r="GH167" s="3"/>
      <c r="GI167" s="3"/>
      <c r="GJ167" s="3"/>
      <c r="GK167" s="3"/>
      <c r="GL167" s="3"/>
      <c r="GM167" s="3"/>
      <c r="GN167" s="3"/>
      <c r="GO167" s="3"/>
      <c r="GP167" s="3"/>
    </row>
    <row r="168" spans="2:198" x14ac:dyDescent="0.2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row>
    <row r="169" spans="2:198" x14ac:dyDescent="0.2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c r="GN169" s="3"/>
      <c r="GO169" s="3"/>
      <c r="GP169" s="3"/>
    </row>
    <row r="170" spans="2:198" x14ac:dyDescent="0.2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c r="GN170" s="3"/>
      <c r="GO170" s="3"/>
      <c r="GP170" s="3"/>
    </row>
    <row r="171" spans="2:198" x14ac:dyDescent="0.2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c r="FP171" s="3"/>
      <c r="FQ171" s="3"/>
      <c r="FR171" s="3"/>
      <c r="FS171" s="3"/>
      <c r="FT171" s="3"/>
      <c r="FU171" s="3"/>
      <c r="FV171" s="3"/>
      <c r="FW171" s="3"/>
      <c r="FX171" s="3"/>
      <c r="FY171" s="3"/>
      <c r="FZ171" s="3"/>
      <c r="GA171" s="3"/>
      <c r="GB171" s="3"/>
      <c r="GC171" s="3"/>
      <c r="GD171" s="3"/>
      <c r="GE171" s="3"/>
      <c r="GF171" s="3"/>
      <c r="GG171" s="3"/>
      <c r="GH171" s="3"/>
      <c r="GI171" s="3"/>
      <c r="GJ171" s="3"/>
      <c r="GK171" s="3"/>
      <c r="GL171" s="3"/>
      <c r="GM171" s="3"/>
      <c r="GN171" s="3"/>
      <c r="GO171" s="3"/>
      <c r="GP171" s="3"/>
    </row>
    <row r="172" spans="2:198" x14ac:dyDescent="0.2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c r="FP172" s="3"/>
      <c r="FQ172" s="3"/>
      <c r="FR172" s="3"/>
      <c r="FS172" s="3"/>
      <c r="FT172" s="3"/>
      <c r="FU172" s="3"/>
      <c r="FV172" s="3"/>
      <c r="FW172" s="3"/>
      <c r="FX172" s="3"/>
      <c r="FY172" s="3"/>
      <c r="FZ172" s="3"/>
      <c r="GA172" s="3"/>
      <c r="GB172" s="3"/>
      <c r="GC172" s="3"/>
      <c r="GD172" s="3"/>
      <c r="GE172" s="3"/>
      <c r="GF172" s="3"/>
      <c r="GG172" s="3"/>
      <c r="GH172" s="3"/>
      <c r="GI172" s="3"/>
      <c r="GJ172" s="3"/>
      <c r="GK172" s="3"/>
      <c r="GL172" s="3"/>
      <c r="GM172" s="3"/>
      <c r="GN172" s="3"/>
      <c r="GO172" s="3"/>
      <c r="GP172" s="3"/>
    </row>
    <row r="173" spans="2:198" x14ac:dyDescent="0.2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row>
    <row r="174" spans="2:198" x14ac:dyDescent="0.2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c r="GN174" s="3"/>
      <c r="GO174" s="3"/>
      <c r="GP174" s="3"/>
    </row>
    <row r="175" spans="2:198" x14ac:dyDescent="0.2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c r="FK175" s="3"/>
      <c r="FL175" s="3"/>
      <c r="FM175" s="3"/>
      <c r="FN175" s="3"/>
      <c r="FO175" s="3"/>
      <c r="FP175" s="3"/>
      <c r="FQ175" s="3"/>
      <c r="FR175" s="3"/>
      <c r="FS175" s="3"/>
      <c r="FT175" s="3"/>
      <c r="FU175" s="3"/>
      <c r="FV175" s="3"/>
      <c r="FW175" s="3"/>
      <c r="FX175" s="3"/>
      <c r="FY175" s="3"/>
      <c r="FZ175" s="3"/>
      <c r="GA175" s="3"/>
      <c r="GB175" s="3"/>
      <c r="GC175" s="3"/>
      <c r="GD175" s="3"/>
      <c r="GE175" s="3"/>
      <c r="GF175" s="3"/>
      <c r="GG175" s="3"/>
      <c r="GH175" s="3"/>
      <c r="GI175" s="3"/>
      <c r="GJ175" s="3"/>
      <c r="GK175" s="3"/>
      <c r="GL175" s="3"/>
      <c r="GM175" s="3"/>
      <c r="GN175" s="3"/>
      <c r="GO175" s="3"/>
      <c r="GP175" s="3"/>
    </row>
    <row r="176" spans="2:198" x14ac:dyDescent="0.2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c r="FP176" s="3"/>
      <c r="FQ176" s="3"/>
      <c r="FR176" s="3"/>
      <c r="FS176" s="3"/>
      <c r="FT176" s="3"/>
      <c r="FU176" s="3"/>
      <c r="FV176" s="3"/>
      <c r="FW176" s="3"/>
      <c r="FX176" s="3"/>
      <c r="FY176" s="3"/>
      <c r="FZ176" s="3"/>
      <c r="GA176" s="3"/>
      <c r="GB176" s="3"/>
      <c r="GC176" s="3"/>
      <c r="GD176" s="3"/>
      <c r="GE176" s="3"/>
      <c r="GF176" s="3"/>
      <c r="GG176" s="3"/>
      <c r="GH176" s="3"/>
      <c r="GI176" s="3"/>
      <c r="GJ176" s="3"/>
      <c r="GK176" s="3"/>
      <c r="GL176" s="3"/>
      <c r="GM176" s="3"/>
      <c r="GN176" s="3"/>
      <c r="GO176" s="3"/>
      <c r="GP176" s="3"/>
    </row>
    <row r="177" spans="2:198" x14ac:dyDescent="0.2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c r="GN177" s="3"/>
      <c r="GO177" s="3"/>
      <c r="GP177" s="3"/>
    </row>
    <row r="178" spans="2:198" x14ac:dyDescent="0.2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c r="GN178" s="3"/>
      <c r="GO178" s="3"/>
      <c r="GP178" s="3"/>
    </row>
    <row r="179" spans="2:198" x14ac:dyDescent="0.2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row>
    <row r="180" spans="2:198" x14ac:dyDescent="0.2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row>
    <row r="181" spans="2:198" x14ac:dyDescent="0.2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c r="EV181" s="3"/>
      <c r="EW181" s="3"/>
      <c r="EX181" s="3"/>
      <c r="EY181" s="3"/>
      <c r="EZ181" s="3"/>
      <c r="FA181" s="3"/>
      <c r="FB181" s="3"/>
      <c r="FC181" s="3"/>
      <c r="FD181" s="3"/>
      <c r="FE181" s="3"/>
      <c r="FF181" s="3"/>
      <c r="FG181" s="3"/>
      <c r="FH181" s="3"/>
      <c r="FI181" s="3"/>
      <c r="FJ181" s="3"/>
      <c r="FK181" s="3"/>
      <c r="FL181" s="3"/>
      <c r="FM181" s="3"/>
      <c r="FN181" s="3"/>
      <c r="FO181" s="3"/>
      <c r="FP181" s="3"/>
      <c r="FQ181" s="3"/>
      <c r="FR181" s="3"/>
      <c r="FS181" s="3"/>
      <c r="FT181" s="3"/>
      <c r="FU181" s="3"/>
      <c r="FV181" s="3"/>
      <c r="FW181" s="3"/>
      <c r="FX181" s="3"/>
      <c r="FY181" s="3"/>
      <c r="FZ181" s="3"/>
      <c r="GA181" s="3"/>
      <c r="GB181" s="3"/>
      <c r="GC181" s="3"/>
      <c r="GD181" s="3"/>
      <c r="GE181" s="3"/>
      <c r="GF181" s="3"/>
      <c r="GG181" s="3"/>
      <c r="GH181" s="3"/>
      <c r="GI181" s="3"/>
      <c r="GJ181" s="3"/>
      <c r="GK181" s="3"/>
      <c r="GL181" s="3"/>
      <c r="GM181" s="3"/>
      <c r="GN181" s="3"/>
      <c r="GO181" s="3"/>
      <c r="GP181" s="3"/>
    </row>
    <row r="182" spans="2:198" x14ac:dyDescent="0.2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3"/>
      <c r="FJ182" s="3"/>
      <c r="FK182" s="3"/>
      <c r="FL182" s="3"/>
      <c r="FM182" s="3"/>
      <c r="FN182" s="3"/>
      <c r="FO182" s="3"/>
      <c r="FP182" s="3"/>
      <c r="FQ182" s="3"/>
      <c r="FR182" s="3"/>
      <c r="FS182" s="3"/>
      <c r="FT182" s="3"/>
      <c r="FU182" s="3"/>
      <c r="FV182" s="3"/>
      <c r="FW182" s="3"/>
      <c r="FX182" s="3"/>
      <c r="FY182" s="3"/>
      <c r="FZ182" s="3"/>
      <c r="GA182" s="3"/>
      <c r="GB182" s="3"/>
      <c r="GC182" s="3"/>
      <c r="GD182" s="3"/>
      <c r="GE182" s="3"/>
      <c r="GF182" s="3"/>
      <c r="GG182" s="3"/>
      <c r="GH182" s="3"/>
      <c r="GI182" s="3"/>
      <c r="GJ182" s="3"/>
      <c r="GK182" s="3"/>
      <c r="GL182" s="3"/>
      <c r="GM182" s="3"/>
      <c r="GN182" s="3"/>
      <c r="GO182" s="3"/>
      <c r="GP182" s="3"/>
    </row>
    <row r="183" spans="2:198" x14ac:dyDescent="0.2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c r="GN183" s="3"/>
      <c r="GO183" s="3"/>
      <c r="GP183" s="3"/>
    </row>
    <row r="184" spans="2:198" x14ac:dyDescent="0.2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row>
    <row r="185" spans="2:198" x14ac:dyDescent="0.2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row>
    <row r="186" spans="2:198" x14ac:dyDescent="0.2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c r="GN186" s="3"/>
      <c r="GO186" s="3"/>
      <c r="GP186" s="3"/>
    </row>
    <row r="187" spans="2:198" x14ac:dyDescent="0.2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c r="GN187" s="3"/>
      <c r="GO187" s="3"/>
      <c r="GP187" s="3"/>
    </row>
    <row r="188" spans="2:198" x14ac:dyDescent="0.2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c r="GN188" s="3"/>
      <c r="GO188" s="3"/>
      <c r="GP188" s="3"/>
    </row>
    <row r="189" spans="2:198" x14ac:dyDescent="0.2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row>
    <row r="190" spans="2:198" x14ac:dyDescent="0.2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row>
    <row r="191" spans="2:198" x14ac:dyDescent="0.2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row>
    <row r="192" spans="2:198" x14ac:dyDescent="0.2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row>
    <row r="193" spans="2:198" x14ac:dyDescent="0.2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row>
    <row r="194" spans="2:198" x14ac:dyDescent="0.2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row>
    <row r="195" spans="2:198" x14ac:dyDescent="0.2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row>
    <row r="196" spans="2:198" x14ac:dyDescent="0.2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row>
    <row r="197" spans="2:198" x14ac:dyDescent="0.2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c r="FS197" s="3"/>
      <c r="FT197" s="3"/>
      <c r="FU197" s="3"/>
      <c r="FV197" s="3"/>
      <c r="FW197" s="3"/>
      <c r="FX197" s="3"/>
      <c r="FY197" s="3"/>
      <c r="FZ197" s="3"/>
      <c r="GA197" s="3"/>
      <c r="GB197" s="3"/>
      <c r="GC197" s="3"/>
      <c r="GD197" s="3"/>
      <c r="GE197" s="3"/>
      <c r="GF197" s="3"/>
      <c r="GG197" s="3"/>
      <c r="GH197" s="3"/>
      <c r="GI197" s="3"/>
      <c r="GJ197" s="3"/>
      <c r="GK197" s="3"/>
      <c r="GL197" s="3"/>
      <c r="GM197" s="3"/>
      <c r="GN197" s="3"/>
      <c r="GO197" s="3"/>
      <c r="GP197" s="3"/>
    </row>
    <row r="198" spans="2:198" x14ac:dyDescent="0.2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c r="GN198" s="3"/>
      <c r="GO198" s="3"/>
      <c r="GP198" s="3"/>
    </row>
    <row r="199" spans="2:198" x14ac:dyDescent="0.2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row>
    <row r="200" spans="2:198" x14ac:dyDescent="0.2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row>
    <row r="201" spans="2:198" x14ac:dyDescent="0.2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row>
    <row r="202" spans="2:198" x14ac:dyDescent="0.2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row>
    <row r="203" spans="2:198" x14ac:dyDescent="0.2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row>
    <row r="204" spans="2:198" x14ac:dyDescent="0.2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row>
    <row r="205" spans="2:198" x14ac:dyDescent="0.2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row>
    <row r="206" spans="2:198" x14ac:dyDescent="0.2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row>
    <row r="207" spans="2:198" x14ac:dyDescent="0.2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row>
    <row r="208" spans="2:198" x14ac:dyDescent="0.2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row>
    <row r="209" spans="2:198" x14ac:dyDescent="0.2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row>
    <row r="210" spans="2:198" x14ac:dyDescent="0.2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row>
    <row r="211" spans="2:198" x14ac:dyDescent="0.2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row>
    <row r="212" spans="2:198" x14ac:dyDescent="0.2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row>
    <row r="213" spans="2:198" x14ac:dyDescent="0.2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row>
    <row r="214" spans="2:198" x14ac:dyDescent="0.2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row>
    <row r="215" spans="2:198" x14ac:dyDescent="0.2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c r="GN215" s="3"/>
      <c r="GO215" s="3"/>
      <c r="GP215" s="3"/>
    </row>
    <row r="216" spans="2:198" x14ac:dyDescent="0.2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c r="GN216" s="3"/>
      <c r="GO216" s="3"/>
      <c r="GP216" s="3"/>
    </row>
    <row r="217" spans="2:198" x14ac:dyDescent="0.2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row>
    <row r="218" spans="2:198" x14ac:dyDescent="0.2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row>
    <row r="219" spans="2:198" x14ac:dyDescent="0.2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row>
    <row r="220" spans="2:198" x14ac:dyDescent="0.2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c r="GN220" s="3"/>
      <c r="GO220" s="3"/>
      <c r="GP220" s="3"/>
    </row>
    <row r="221" spans="2:198" x14ac:dyDescent="0.2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row>
    <row r="222" spans="2:198" x14ac:dyDescent="0.2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row>
    <row r="223" spans="2:198" x14ac:dyDescent="0.2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row>
    <row r="224" spans="2:198" x14ac:dyDescent="0.2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row>
    <row r="225" spans="2:198" x14ac:dyDescent="0.2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row>
    <row r="226" spans="2:198" x14ac:dyDescent="0.2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row>
    <row r="227" spans="2:198" x14ac:dyDescent="0.2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row>
    <row r="228" spans="2:198" x14ac:dyDescent="0.2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row>
    <row r="229" spans="2:198" x14ac:dyDescent="0.2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row>
    <row r="230" spans="2:198" x14ac:dyDescent="0.2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c r="GN230" s="3"/>
      <c r="GO230" s="3"/>
      <c r="GP230" s="3"/>
    </row>
    <row r="231" spans="2:198" x14ac:dyDescent="0.2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row>
    <row r="232" spans="2:198" x14ac:dyDescent="0.2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row>
    <row r="233" spans="2:198" x14ac:dyDescent="0.2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c r="GN233" s="3"/>
      <c r="GO233" s="3"/>
      <c r="GP233" s="3"/>
    </row>
    <row r="234" spans="2:198" x14ac:dyDescent="0.2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row>
    <row r="235" spans="2:198" x14ac:dyDescent="0.2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row>
    <row r="236" spans="2:198" x14ac:dyDescent="0.2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row>
    <row r="237" spans="2:198" x14ac:dyDescent="0.2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c r="FS237" s="3"/>
      <c r="FT237" s="3"/>
      <c r="FU237" s="3"/>
      <c r="FV237" s="3"/>
      <c r="FW237" s="3"/>
      <c r="FX237" s="3"/>
      <c r="FY237" s="3"/>
      <c r="FZ237" s="3"/>
      <c r="GA237" s="3"/>
      <c r="GB237" s="3"/>
      <c r="GC237" s="3"/>
      <c r="GD237" s="3"/>
      <c r="GE237" s="3"/>
      <c r="GF237" s="3"/>
      <c r="GG237" s="3"/>
      <c r="GH237" s="3"/>
      <c r="GI237" s="3"/>
      <c r="GJ237" s="3"/>
      <c r="GK237" s="3"/>
      <c r="GL237" s="3"/>
      <c r="GM237" s="3"/>
      <c r="GN237" s="3"/>
      <c r="GO237" s="3"/>
      <c r="GP237" s="3"/>
    </row>
    <row r="238" spans="2:198" x14ac:dyDescent="0.2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c r="FP238" s="3"/>
      <c r="FQ238" s="3"/>
      <c r="FR238" s="3"/>
      <c r="FS238" s="3"/>
      <c r="FT238" s="3"/>
      <c r="FU238" s="3"/>
      <c r="FV238" s="3"/>
      <c r="FW238" s="3"/>
      <c r="FX238" s="3"/>
      <c r="FY238" s="3"/>
      <c r="FZ238" s="3"/>
      <c r="GA238" s="3"/>
      <c r="GB238" s="3"/>
      <c r="GC238" s="3"/>
      <c r="GD238" s="3"/>
      <c r="GE238" s="3"/>
      <c r="GF238" s="3"/>
      <c r="GG238" s="3"/>
      <c r="GH238" s="3"/>
      <c r="GI238" s="3"/>
      <c r="GJ238" s="3"/>
      <c r="GK238" s="3"/>
      <c r="GL238" s="3"/>
      <c r="GM238" s="3"/>
      <c r="GN238" s="3"/>
      <c r="GO238" s="3"/>
      <c r="GP238" s="3"/>
    </row>
    <row r="239" spans="2:198" x14ac:dyDescent="0.2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c r="FM239" s="3"/>
      <c r="FN239" s="3"/>
      <c r="FO239" s="3"/>
      <c r="FP239" s="3"/>
      <c r="FQ239" s="3"/>
      <c r="FR239" s="3"/>
      <c r="FS239" s="3"/>
      <c r="FT239" s="3"/>
      <c r="FU239" s="3"/>
      <c r="FV239" s="3"/>
      <c r="FW239" s="3"/>
      <c r="FX239" s="3"/>
      <c r="FY239" s="3"/>
      <c r="FZ239" s="3"/>
      <c r="GA239" s="3"/>
      <c r="GB239" s="3"/>
      <c r="GC239" s="3"/>
      <c r="GD239" s="3"/>
      <c r="GE239" s="3"/>
      <c r="GF239" s="3"/>
      <c r="GG239" s="3"/>
      <c r="GH239" s="3"/>
      <c r="GI239" s="3"/>
      <c r="GJ239" s="3"/>
      <c r="GK239" s="3"/>
      <c r="GL239" s="3"/>
      <c r="GM239" s="3"/>
      <c r="GN239" s="3"/>
      <c r="GO239" s="3"/>
      <c r="GP239" s="3"/>
    </row>
    <row r="240" spans="2:198" x14ac:dyDescent="0.2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c r="GN240" s="3"/>
      <c r="GO240" s="3"/>
      <c r="GP240" s="3"/>
    </row>
    <row r="241" spans="2:198" x14ac:dyDescent="0.2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c r="FS241" s="3"/>
      <c r="FT241" s="3"/>
      <c r="FU241" s="3"/>
      <c r="FV241" s="3"/>
      <c r="FW241" s="3"/>
      <c r="FX241" s="3"/>
      <c r="FY241" s="3"/>
      <c r="FZ241" s="3"/>
      <c r="GA241" s="3"/>
      <c r="GB241" s="3"/>
      <c r="GC241" s="3"/>
      <c r="GD241" s="3"/>
      <c r="GE241" s="3"/>
      <c r="GF241" s="3"/>
      <c r="GG241" s="3"/>
      <c r="GH241" s="3"/>
      <c r="GI241" s="3"/>
      <c r="GJ241" s="3"/>
      <c r="GK241" s="3"/>
      <c r="GL241" s="3"/>
      <c r="GM241" s="3"/>
      <c r="GN241" s="3"/>
      <c r="GO241" s="3"/>
      <c r="GP241" s="3"/>
    </row>
    <row r="242" spans="2:198" x14ac:dyDescent="0.2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c r="FP242" s="3"/>
      <c r="FQ242" s="3"/>
      <c r="FR242" s="3"/>
      <c r="FS242" s="3"/>
      <c r="FT242" s="3"/>
      <c r="FU242" s="3"/>
      <c r="FV242" s="3"/>
      <c r="FW242" s="3"/>
      <c r="FX242" s="3"/>
      <c r="FY242" s="3"/>
      <c r="FZ242" s="3"/>
      <c r="GA242" s="3"/>
      <c r="GB242" s="3"/>
      <c r="GC242" s="3"/>
      <c r="GD242" s="3"/>
      <c r="GE242" s="3"/>
      <c r="GF242" s="3"/>
      <c r="GG242" s="3"/>
      <c r="GH242" s="3"/>
      <c r="GI242" s="3"/>
      <c r="GJ242" s="3"/>
      <c r="GK242" s="3"/>
      <c r="GL242" s="3"/>
      <c r="GM242" s="3"/>
      <c r="GN242" s="3"/>
      <c r="GO242" s="3"/>
      <c r="GP242" s="3"/>
    </row>
    <row r="243" spans="2:198" x14ac:dyDescent="0.2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c r="FS243" s="3"/>
      <c r="FT243" s="3"/>
      <c r="FU243" s="3"/>
      <c r="FV243" s="3"/>
      <c r="FW243" s="3"/>
      <c r="FX243" s="3"/>
      <c r="FY243" s="3"/>
      <c r="FZ243" s="3"/>
      <c r="GA243" s="3"/>
      <c r="GB243" s="3"/>
      <c r="GC243" s="3"/>
      <c r="GD243" s="3"/>
      <c r="GE243" s="3"/>
      <c r="GF243" s="3"/>
      <c r="GG243" s="3"/>
      <c r="GH243" s="3"/>
      <c r="GI243" s="3"/>
      <c r="GJ243" s="3"/>
      <c r="GK243" s="3"/>
      <c r="GL243" s="3"/>
      <c r="GM243" s="3"/>
      <c r="GN243" s="3"/>
      <c r="GO243" s="3"/>
      <c r="GP243" s="3"/>
    </row>
    <row r="244" spans="2:198" x14ac:dyDescent="0.2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c r="FS244" s="3"/>
      <c r="FT244" s="3"/>
      <c r="FU244" s="3"/>
      <c r="FV244" s="3"/>
      <c r="FW244" s="3"/>
      <c r="FX244" s="3"/>
      <c r="FY244" s="3"/>
      <c r="FZ244" s="3"/>
      <c r="GA244" s="3"/>
      <c r="GB244" s="3"/>
      <c r="GC244" s="3"/>
      <c r="GD244" s="3"/>
      <c r="GE244" s="3"/>
      <c r="GF244" s="3"/>
      <c r="GG244" s="3"/>
      <c r="GH244" s="3"/>
      <c r="GI244" s="3"/>
      <c r="GJ244" s="3"/>
      <c r="GK244" s="3"/>
      <c r="GL244" s="3"/>
      <c r="GM244" s="3"/>
      <c r="GN244" s="3"/>
      <c r="GO244" s="3"/>
      <c r="GP244" s="3"/>
    </row>
    <row r="245" spans="2:198" x14ac:dyDescent="0.2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c r="GN245" s="3"/>
      <c r="GO245" s="3"/>
      <c r="GP245" s="3"/>
    </row>
    <row r="246" spans="2:198" x14ac:dyDescent="0.2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c r="FM246" s="3"/>
      <c r="FN246" s="3"/>
      <c r="FO246" s="3"/>
      <c r="FP246" s="3"/>
      <c r="FQ246" s="3"/>
      <c r="FR246" s="3"/>
      <c r="FS246" s="3"/>
      <c r="FT246" s="3"/>
      <c r="FU246" s="3"/>
      <c r="FV246" s="3"/>
      <c r="FW246" s="3"/>
      <c r="FX246" s="3"/>
      <c r="FY246" s="3"/>
      <c r="FZ246" s="3"/>
      <c r="GA246" s="3"/>
      <c r="GB246" s="3"/>
      <c r="GC246" s="3"/>
      <c r="GD246" s="3"/>
      <c r="GE246" s="3"/>
      <c r="GF246" s="3"/>
      <c r="GG246" s="3"/>
      <c r="GH246" s="3"/>
      <c r="GI246" s="3"/>
      <c r="GJ246" s="3"/>
      <c r="GK246" s="3"/>
      <c r="GL246" s="3"/>
      <c r="GM246" s="3"/>
      <c r="GN246" s="3"/>
      <c r="GO246" s="3"/>
      <c r="GP246" s="3"/>
    </row>
    <row r="247" spans="2:198" x14ac:dyDescent="0.2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c r="GN247" s="3"/>
      <c r="GO247" s="3"/>
      <c r="GP247" s="3"/>
    </row>
    <row r="248" spans="2:198" x14ac:dyDescent="0.2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c r="FS248" s="3"/>
      <c r="FT248" s="3"/>
      <c r="FU248" s="3"/>
      <c r="FV248" s="3"/>
      <c r="FW248" s="3"/>
      <c r="FX248" s="3"/>
      <c r="FY248" s="3"/>
      <c r="FZ248" s="3"/>
      <c r="GA248" s="3"/>
      <c r="GB248" s="3"/>
      <c r="GC248" s="3"/>
      <c r="GD248" s="3"/>
      <c r="GE248" s="3"/>
      <c r="GF248" s="3"/>
      <c r="GG248" s="3"/>
      <c r="GH248" s="3"/>
      <c r="GI248" s="3"/>
      <c r="GJ248" s="3"/>
      <c r="GK248" s="3"/>
      <c r="GL248" s="3"/>
      <c r="GM248" s="3"/>
      <c r="GN248" s="3"/>
      <c r="GO248" s="3"/>
      <c r="GP248" s="3"/>
    </row>
    <row r="249" spans="2:198" x14ac:dyDescent="0.2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c r="FS249" s="3"/>
      <c r="FT249" s="3"/>
      <c r="FU249" s="3"/>
      <c r="FV249" s="3"/>
      <c r="FW249" s="3"/>
      <c r="FX249" s="3"/>
      <c r="FY249" s="3"/>
      <c r="FZ249" s="3"/>
      <c r="GA249" s="3"/>
      <c r="GB249" s="3"/>
      <c r="GC249" s="3"/>
      <c r="GD249" s="3"/>
      <c r="GE249" s="3"/>
      <c r="GF249" s="3"/>
      <c r="GG249" s="3"/>
      <c r="GH249" s="3"/>
      <c r="GI249" s="3"/>
      <c r="GJ249" s="3"/>
      <c r="GK249" s="3"/>
      <c r="GL249" s="3"/>
      <c r="GM249" s="3"/>
      <c r="GN249" s="3"/>
      <c r="GO249" s="3"/>
      <c r="GP249" s="3"/>
    </row>
    <row r="250" spans="2:198" x14ac:dyDescent="0.2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c r="FM250" s="3"/>
      <c r="FN250" s="3"/>
      <c r="FO250" s="3"/>
      <c r="FP250" s="3"/>
      <c r="FQ250" s="3"/>
      <c r="FR250" s="3"/>
      <c r="FS250" s="3"/>
      <c r="FT250" s="3"/>
      <c r="FU250" s="3"/>
      <c r="FV250" s="3"/>
      <c r="FW250" s="3"/>
      <c r="FX250" s="3"/>
      <c r="FY250" s="3"/>
      <c r="FZ250" s="3"/>
      <c r="GA250" s="3"/>
      <c r="GB250" s="3"/>
      <c r="GC250" s="3"/>
      <c r="GD250" s="3"/>
      <c r="GE250" s="3"/>
      <c r="GF250" s="3"/>
      <c r="GG250" s="3"/>
      <c r="GH250" s="3"/>
      <c r="GI250" s="3"/>
      <c r="GJ250" s="3"/>
      <c r="GK250" s="3"/>
      <c r="GL250" s="3"/>
      <c r="GM250" s="3"/>
      <c r="GN250" s="3"/>
      <c r="GO250" s="3"/>
      <c r="GP250" s="3"/>
    </row>
    <row r="251" spans="2:198" x14ac:dyDescent="0.2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c r="FM251" s="3"/>
      <c r="FN251" s="3"/>
      <c r="FO251" s="3"/>
      <c r="FP251" s="3"/>
      <c r="FQ251" s="3"/>
      <c r="FR251" s="3"/>
      <c r="FS251" s="3"/>
      <c r="FT251" s="3"/>
      <c r="FU251" s="3"/>
      <c r="FV251" s="3"/>
      <c r="FW251" s="3"/>
      <c r="FX251" s="3"/>
      <c r="FY251" s="3"/>
      <c r="FZ251" s="3"/>
      <c r="GA251" s="3"/>
      <c r="GB251" s="3"/>
      <c r="GC251" s="3"/>
      <c r="GD251" s="3"/>
      <c r="GE251" s="3"/>
      <c r="GF251" s="3"/>
      <c r="GG251" s="3"/>
      <c r="GH251" s="3"/>
      <c r="GI251" s="3"/>
      <c r="GJ251" s="3"/>
      <c r="GK251" s="3"/>
      <c r="GL251" s="3"/>
      <c r="GM251" s="3"/>
      <c r="GN251" s="3"/>
      <c r="GO251" s="3"/>
      <c r="GP251" s="3"/>
    </row>
    <row r="252" spans="2:198" x14ac:dyDescent="0.2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c r="FM252" s="3"/>
      <c r="FN252" s="3"/>
      <c r="FO252" s="3"/>
      <c r="FP252" s="3"/>
      <c r="FQ252" s="3"/>
      <c r="FR252" s="3"/>
      <c r="FS252" s="3"/>
      <c r="FT252" s="3"/>
      <c r="FU252" s="3"/>
      <c r="FV252" s="3"/>
      <c r="FW252" s="3"/>
      <c r="FX252" s="3"/>
      <c r="FY252" s="3"/>
      <c r="FZ252" s="3"/>
      <c r="GA252" s="3"/>
      <c r="GB252" s="3"/>
      <c r="GC252" s="3"/>
      <c r="GD252" s="3"/>
      <c r="GE252" s="3"/>
      <c r="GF252" s="3"/>
      <c r="GG252" s="3"/>
      <c r="GH252" s="3"/>
      <c r="GI252" s="3"/>
      <c r="GJ252" s="3"/>
      <c r="GK252" s="3"/>
      <c r="GL252" s="3"/>
      <c r="GM252" s="3"/>
      <c r="GN252" s="3"/>
      <c r="GO252" s="3"/>
      <c r="GP252" s="3"/>
    </row>
    <row r="253" spans="2:198" x14ac:dyDescent="0.2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c r="FM253" s="3"/>
      <c r="FN253" s="3"/>
      <c r="FO253" s="3"/>
      <c r="FP253" s="3"/>
      <c r="FQ253" s="3"/>
      <c r="FR253" s="3"/>
      <c r="FS253" s="3"/>
      <c r="FT253" s="3"/>
      <c r="FU253" s="3"/>
      <c r="FV253" s="3"/>
      <c r="FW253" s="3"/>
      <c r="FX253" s="3"/>
      <c r="FY253" s="3"/>
      <c r="FZ253" s="3"/>
      <c r="GA253" s="3"/>
      <c r="GB253" s="3"/>
      <c r="GC253" s="3"/>
      <c r="GD253" s="3"/>
      <c r="GE253" s="3"/>
      <c r="GF253" s="3"/>
      <c r="GG253" s="3"/>
      <c r="GH253" s="3"/>
      <c r="GI253" s="3"/>
      <c r="GJ253" s="3"/>
      <c r="GK253" s="3"/>
      <c r="GL253" s="3"/>
      <c r="GM253" s="3"/>
      <c r="GN253" s="3"/>
      <c r="GO253" s="3"/>
      <c r="GP253" s="3"/>
    </row>
    <row r="254" spans="2:198" x14ac:dyDescent="0.2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c r="FM254" s="3"/>
      <c r="FN254" s="3"/>
      <c r="FO254" s="3"/>
      <c r="FP254" s="3"/>
      <c r="FQ254" s="3"/>
      <c r="FR254" s="3"/>
      <c r="FS254" s="3"/>
      <c r="FT254" s="3"/>
      <c r="FU254" s="3"/>
      <c r="FV254" s="3"/>
      <c r="FW254" s="3"/>
      <c r="FX254" s="3"/>
      <c r="FY254" s="3"/>
      <c r="FZ254" s="3"/>
      <c r="GA254" s="3"/>
      <c r="GB254" s="3"/>
      <c r="GC254" s="3"/>
      <c r="GD254" s="3"/>
      <c r="GE254" s="3"/>
      <c r="GF254" s="3"/>
      <c r="GG254" s="3"/>
      <c r="GH254" s="3"/>
      <c r="GI254" s="3"/>
      <c r="GJ254" s="3"/>
      <c r="GK254" s="3"/>
      <c r="GL254" s="3"/>
      <c r="GM254" s="3"/>
      <c r="GN254" s="3"/>
      <c r="GO254" s="3"/>
      <c r="GP254" s="3"/>
    </row>
    <row r="255" spans="2:198" x14ac:dyDescent="0.2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c r="FM255" s="3"/>
      <c r="FN255" s="3"/>
      <c r="FO255" s="3"/>
      <c r="FP255" s="3"/>
      <c r="FQ255" s="3"/>
      <c r="FR255" s="3"/>
      <c r="FS255" s="3"/>
      <c r="FT255" s="3"/>
      <c r="FU255" s="3"/>
      <c r="FV255" s="3"/>
      <c r="FW255" s="3"/>
      <c r="FX255" s="3"/>
      <c r="FY255" s="3"/>
      <c r="FZ255" s="3"/>
      <c r="GA255" s="3"/>
      <c r="GB255" s="3"/>
      <c r="GC255" s="3"/>
      <c r="GD255" s="3"/>
      <c r="GE255" s="3"/>
      <c r="GF255" s="3"/>
      <c r="GG255" s="3"/>
      <c r="GH255" s="3"/>
      <c r="GI255" s="3"/>
      <c r="GJ255" s="3"/>
      <c r="GK255" s="3"/>
      <c r="GL255" s="3"/>
      <c r="GM255" s="3"/>
      <c r="GN255" s="3"/>
      <c r="GO255" s="3"/>
      <c r="GP255" s="3"/>
    </row>
    <row r="256" spans="2:198" x14ac:dyDescent="0.2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c r="FM256" s="3"/>
      <c r="FN256" s="3"/>
      <c r="FO256" s="3"/>
      <c r="FP256" s="3"/>
      <c r="FQ256" s="3"/>
      <c r="FR256" s="3"/>
      <c r="FS256" s="3"/>
      <c r="FT256" s="3"/>
      <c r="FU256" s="3"/>
      <c r="FV256" s="3"/>
      <c r="FW256" s="3"/>
      <c r="FX256" s="3"/>
      <c r="FY256" s="3"/>
      <c r="FZ256" s="3"/>
      <c r="GA256" s="3"/>
      <c r="GB256" s="3"/>
      <c r="GC256" s="3"/>
      <c r="GD256" s="3"/>
      <c r="GE256" s="3"/>
      <c r="GF256" s="3"/>
      <c r="GG256" s="3"/>
      <c r="GH256" s="3"/>
      <c r="GI256" s="3"/>
      <c r="GJ256" s="3"/>
      <c r="GK256" s="3"/>
      <c r="GL256" s="3"/>
      <c r="GM256" s="3"/>
      <c r="GN256" s="3"/>
      <c r="GO256" s="3"/>
      <c r="GP256" s="3"/>
    </row>
    <row r="257" spans="2:198" x14ac:dyDescent="0.2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c r="FM257" s="3"/>
      <c r="FN257" s="3"/>
      <c r="FO257" s="3"/>
      <c r="FP257" s="3"/>
      <c r="FQ257" s="3"/>
      <c r="FR257" s="3"/>
      <c r="FS257" s="3"/>
      <c r="FT257" s="3"/>
      <c r="FU257" s="3"/>
      <c r="FV257" s="3"/>
      <c r="FW257" s="3"/>
      <c r="FX257" s="3"/>
      <c r="FY257" s="3"/>
      <c r="FZ257" s="3"/>
      <c r="GA257" s="3"/>
      <c r="GB257" s="3"/>
      <c r="GC257" s="3"/>
      <c r="GD257" s="3"/>
      <c r="GE257" s="3"/>
      <c r="GF257" s="3"/>
      <c r="GG257" s="3"/>
      <c r="GH257" s="3"/>
      <c r="GI257" s="3"/>
      <c r="GJ257" s="3"/>
      <c r="GK257" s="3"/>
      <c r="GL257" s="3"/>
      <c r="GM257" s="3"/>
      <c r="GN257" s="3"/>
      <c r="GO257" s="3"/>
      <c r="GP257" s="3"/>
    </row>
    <row r="258" spans="2:198" x14ac:dyDescent="0.2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c r="GI258" s="3"/>
      <c r="GJ258" s="3"/>
      <c r="GK258" s="3"/>
      <c r="GL258" s="3"/>
      <c r="GM258" s="3"/>
      <c r="GN258" s="3"/>
      <c r="GO258" s="3"/>
      <c r="GP258" s="3"/>
    </row>
    <row r="259" spans="2:198" x14ac:dyDescent="0.2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c r="GN259" s="3"/>
      <c r="GO259" s="3"/>
      <c r="GP259" s="3"/>
    </row>
    <row r="260" spans="2:198" x14ac:dyDescent="0.2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c r="FM260" s="3"/>
      <c r="FN260" s="3"/>
      <c r="FO260" s="3"/>
      <c r="FP260" s="3"/>
      <c r="FQ260" s="3"/>
      <c r="FR260" s="3"/>
      <c r="FS260" s="3"/>
      <c r="FT260" s="3"/>
      <c r="FU260" s="3"/>
      <c r="FV260" s="3"/>
      <c r="FW260" s="3"/>
      <c r="FX260" s="3"/>
      <c r="FY260" s="3"/>
      <c r="FZ260" s="3"/>
      <c r="GA260" s="3"/>
      <c r="GB260" s="3"/>
      <c r="GC260" s="3"/>
      <c r="GD260" s="3"/>
      <c r="GE260" s="3"/>
      <c r="GF260" s="3"/>
      <c r="GG260" s="3"/>
      <c r="GH260" s="3"/>
      <c r="GI260" s="3"/>
      <c r="GJ260" s="3"/>
      <c r="GK260" s="3"/>
      <c r="GL260" s="3"/>
      <c r="GM260" s="3"/>
      <c r="GN260" s="3"/>
      <c r="GO260" s="3"/>
      <c r="GP260" s="3"/>
    </row>
    <row r="261" spans="2:198" x14ac:dyDescent="0.2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c r="FM261" s="3"/>
      <c r="FN261" s="3"/>
      <c r="FO261" s="3"/>
      <c r="FP261" s="3"/>
      <c r="FQ261" s="3"/>
      <c r="FR261" s="3"/>
      <c r="FS261" s="3"/>
      <c r="FT261" s="3"/>
      <c r="FU261" s="3"/>
      <c r="FV261" s="3"/>
      <c r="FW261" s="3"/>
      <c r="FX261" s="3"/>
      <c r="FY261" s="3"/>
      <c r="FZ261" s="3"/>
      <c r="GA261" s="3"/>
      <c r="GB261" s="3"/>
      <c r="GC261" s="3"/>
      <c r="GD261" s="3"/>
      <c r="GE261" s="3"/>
      <c r="GF261" s="3"/>
      <c r="GG261" s="3"/>
      <c r="GH261" s="3"/>
      <c r="GI261" s="3"/>
      <c r="GJ261" s="3"/>
      <c r="GK261" s="3"/>
      <c r="GL261" s="3"/>
      <c r="GM261" s="3"/>
      <c r="GN261" s="3"/>
      <c r="GO261" s="3"/>
      <c r="GP261" s="3"/>
    </row>
    <row r="262" spans="2:198" x14ac:dyDescent="0.2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c r="FM262" s="3"/>
      <c r="FN262" s="3"/>
      <c r="FO262" s="3"/>
      <c r="FP262" s="3"/>
      <c r="FQ262" s="3"/>
      <c r="FR262" s="3"/>
      <c r="FS262" s="3"/>
      <c r="FT262" s="3"/>
      <c r="FU262" s="3"/>
      <c r="FV262" s="3"/>
      <c r="FW262" s="3"/>
      <c r="FX262" s="3"/>
      <c r="FY262" s="3"/>
      <c r="FZ262" s="3"/>
      <c r="GA262" s="3"/>
      <c r="GB262" s="3"/>
      <c r="GC262" s="3"/>
      <c r="GD262" s="3"/>
      <c r="GE262" s="3"/>
      <c r="GF262" s="3"/>
      <c r="GG262" s="3"/>
      <c r="GH262" s="3"/>
      <c r="GI262" s="3"/>
      <c r="GJ262" s="3"/>
      <c r="GK262" s="3"/>
      <c r="GL262" s="3"/>
      <c r="GM262" s="3"/>
      <c r="GN262" s="3"/>
      <c r="GO262" s="3"/>
      <c r="GP262" s="3"/>
    </row>
    <row r="263" spans="2:198" x14ac:dyDescent="0.2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c r="FS263" s="3"/>
      <c r="FT263" s="3"/>
      <c r="FU263" s="3"/>
      <c r="FV263" s="3"/>
      <c r="FW263" s="3"/>
      <c r="FX263" s="3"/>
      <c r="FY263" s="3"/>
      <c r="FZ263" s="3"/>
      <c r="GA263" s="3"/>
      <c r="GB263" s="3"/>
      <c r="GC263" s="3"/>
      <c r="GD263" s="3"/>
      <c r="GE263" s="3"/>
      <c r="GF263" s="3"/>
      <c r="GG263" s="3"/>
      <c r="GH263" s="3"/>
      <c r="GI263" s="3"/>
      <c r="GJ263" s="3"/>
      <c r="GK263" s="3"/>
      <c r="GL263" s="3"/>
      <c r="GM263" s="3"/>
      <c r="GN263" s="3"/>
      <c r="GO263" s="3"/>
      <c r="GP263" s="3"/>
    </row>
    <row r="264" spans="2:198" x14ac:dyDescent="0.2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c r="FM264" s="3"/>
      <c r="FN264" s="3"/>
      <c r="FO264" s="3"/>
      <c r="FP264" s="3"/>
      <c r="FQ264" s="3"/>
      <c r="FR264" s="3"/>
      <c r="FS264" s="3"/>
      <c r="FT264" s="3"/>
      <c r="FU264" s="3"/>
      <c r="FV264" s="3"/>
      <c r="FW264" s="3"/>
      <c r="FX264" s="3"/>
      <c r="FY264" s="3"/>
      <c r="FZ264" s="3"/>
      <c r="GA264" s="3"/>
      <c r="GB264" s="3"/>
      <c r="GC264" s="3"/>
      <c r="GD264" s="3"/>
      <c r="GE264" s="3"/>
      <c r="GF264" s="3"/>
      <c r="GG264" s="3"/>
      <c r="GH264" s="3"/>
      <c r="GI264" s="3"/>
      <c r="GJ264" s="3"/>
      <c r="GK264" s="3"/>
      <c r="GL264" s="3"/>
      <c r="GM264" s="3"/>
      <c r="GN264" s="3"/>
      <c r="GO264" s="3"/>
      <c r="GP264" s="3"/>
    </row>
    <row r="265" spans="2:198" x14ac:dyDescent="0.2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3"/>
      <c r="FL265" s="3"/>
      <c r="FM265" s="3"/>
      <c r="FN265" s="3"/>
      <c r="FO265" s="3"/>
      <c r="FP265" s="3"/>
      <c r="FQ265" s="3"/>
      <c r="FR265" s="3"/>
      <c r="FS265" s="3"/>
      <c r="FT265" s="3"/>
      <c r="FU265" s="3"/>
      <c r="FV265" s="3"/>
      <c r="FW265" s="3"/>
      <c r="FX265" s="3"/>
      <c r="FY265" s="3"/>
      <c r="FZ265" s="3"/>
      <c r="GA265" s="3"/>
      <c r="GB265" s="3"/>
      <c r="GC265" s="3"/>
      <c r="GD265" s="3"/>
      <c r="GE265" s="3"/>
      <c r="GF265" s="3"/>
      <c r="GG265" s="3"/>
      <c r="GH265" s="3"/>
      <c r="GI265" s="3"/>
      <c r="GJ265" s="3"/>
      <c r="GK265" s="3"/>
      <c r="GL265" s="3"/>
      <c r="GM265" s="3"/>
      <c r="GN265" s="3"/>
      <c r="GO265" s="3"/>
      <c r="GP265" s="3"/>
    </row>
    <row r="266" spans="2:198" x14ac:dyDescent="0.2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3"/>
      <c r="FL266" s="3"/>
      <c r="FM266" s="3"/>
      <c r="FN266" s="3"/>
      <c r="FO266" s="3"/>
      <c r="FP266" s="3"/>
      <c r="FQ266" s="3"/>
      <c r="FR266" s="3"/>
      <c r="FS266" s="3"/>
      <c r="FT266" s="3"/>
      <c r="FU266" s="3"/>
      <c r="FV266" s="3"/>
      <c r="FW266" s="3"/>
      <c r="FX266" s="3"/>
      <c r="FY266" s="3"/>
      <c r="FZ266" s="3"/>
      <c r="GA266" s="3"/>
      <c r="GB266" s="3"/>
      <c r="GC266" s="3"/>
      <c r="GD266" s="3"/>
      <c r="GE266" s="3"/>
      <c r="GF266" s="3"/>
      <c r="GG266" s="3"/>
      <c r="GH266" s="3"/>
      <c r="GI266" s="3"/>
      <c r="GJ266" s="3"/>
      <c r="GK266" s="3"/>
      <c r="GL266" s="3"/>
      <c r="GM266" s="3"/>
      <c r="GN266" s="3"/>
      <c r="GO266" s="3"/>
      <c r="GP266" s="3"/>
    </row>
    <row r="267" spans="2:198" x14ac:dyDescent="0.2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3"/>
      <c r="FL267" s="3"/>
      <c r="FM267" s="3"/>
      <c r="FN267" s="3"/>
      <c r="FO267" s="3"/>
      <c r="FP267" s="3"/>
      <c r="FQ267" s="3"/>
      <c r="FR267" s="3"/>
      <c r="FS267" s="3"/>
      <c r="FT267" s="3"/>
      <c r="FU267" s="3"/>
      <c r="FV267" s="3"/>
      <c r="FW267" s="3"/>
      <c r="FX267" s="3"/>
      <c r="FY267" s="3"/>
      <c r="FZ267" s="3"/>
      <c r="GA267" s="3"/>
      <c r="GB267" s="3"/>
      <c r="GC267" s="3"/>
      <c r="GD267" s="3"/>
      <c r="GE267" s="3"/>
      <c r="GF267" s="3"/>
      <c r="GG267" s="3"/>
      <c r="GH267" s="3"/>
      <c r="GI267" s="3"/>
      <c r="GJ267" s="3"/>
      <c r="GK267" s="3"/>
      <c r="GL267" s="3"/>
      <c r="GM267" s="3"/>
      <c r="GN267" s="3"/>
      <c r="GO267" s="3"/>
      <c r="GP267" s="3"/>
    </row>
    <row r="268" spans="2:198" x14ac:dyDescent="0.2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3"/>
      <c r="FL268" s="3"/>
      <c r="FM268" s="3"/>
      <c r="FN268" s="3"/>
      <c r="FO268" s="3"/>
      <c r="FP268" s="3"/>
      <c r="FQ268" s="3"/>
      <c r="FR268" s="3"/>
      <c r="FS268" s="3"/>
      <c r="FT268" s="3"/>
      <c r="FU268" s="3"/>
      <c r="FV268" s="3"/>
      <c r="FW268" s="3"/>
      <c r="FX268" s="3"/>
      <c r="FY268" s="3"/>
      <c r="FZ268" s="3"/>
      <c r="GA268" s="3"/>
      <c r="GB268" s="3"/>
      <c r="GC268" s="3"/>
      <c r="GD268" s="3"/>
      <c r="GE268" s="3"/>
      <c r="GF268" s="3"/>
      <c r="GG268" s="3"/>
      <c r="GH268" s="3"/>
      <c r="GI268" s="3"/>
      <c r="GJ268" s="3"/>
      <c r="GK268" s="3"/>
      <c r="GL268" s="3"/>
      <c r="GM268" s="3"/>
      <c r="GN268" s="3"/>
      <c r="GO268" s="3"/>
      <c r="GP268" s="3"/>
    </row>
    <row r="269" spans="2:198" x14ac:dyDescent="0.2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3"/>
      <c r="FL269" s="3"/>
      <c r="FM269" s="3"/>
      <c r="FN269" s="3"/>
      <c r="FO269" s="3"/>
      <c r="FP269" s="3"/>
      <c r="FQ269" s="3"/>
      <c r="FR269" s="3"/>
      <c r="FS269" s="3"/>
      <c r="FT269" s="3"/>
      <c r="FU269" s="3"/>
      <c r="FV269" s="3"/>
      <c r="FW269" s="3"/>
      <c r="FX269" s="3"/>
      <c r="FY269" s="3"/>
      <c r="FZ269" s="3"/>
      <c r="GA269" s="3"/>
      <c r="GB269" s="3"/>
      <c r="GC269" s="3"/>
      <c r="GD269" s="3"/>
      <c r="GE269" s="3"/>
      <c r="GF269" s="3"/>
      <c r="GG269" s="3"/>
      <c r="GH269" s="3"/>
      <c r="GI269" s="3"/>
      <c r="GJ269" s="3"/>
      <c r="GK269" s="3"/>
      <c r="GL269" s="3"/>
      <c r="GM269" s="3"/>
      <c r="GN269" s="3"/>
      <c r="GO269" s="3"/>
      <c r="GP269" s="3"/>
    </row>
    <row r="270" spans="2:198" x14ac:dyDescent="0.2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c r="FM270" s="3"/>
      <c r="FN270" s="3"/>
      <c r="FO270" s="3"/>
      <c r="FP270" s="3"/>
      <c r="FQ270" s="3"/>
      <c r="FR270" s="3"/>
      <c r="FS270" s="3"/>
      <c r="FT270" s="3"/>
      <c r="FU270" s="3"/>
      <c r="FV270" s="3"/>
      <c r="FW270" s="3"/>
      <c r="FX270" s="3"/>
      <c r="FY270" s="3"/>
      <c r="FZ270" s="3"/>
      <c r="GA270" s="3"/>
      <c r="GB270" s="3"/>
      <c r="GC270" s="3"/>
      <c r="GD270" s="3"/>
      <c r="GE270" s="3"/>
      <c r="GF270" s="3"/>
      <c r="GG270" s="3"/>
      <c r="GH270" s="3"/>
      <c r="GI270" s="3"/>
      <c r="GJ270" s="3"/>
      <c r="GK270" s="3"/>
      <c r="GL270" s="3"/>
      <c r="GM270" s="3"/>
      <c r="GN270" s="3"/>
      <c r="GO270" s="3"/>
      <c r="GP270" s="3"/>
    </row>
    <row r="271" spans="2:198" x14ac:dyDescent="0.2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c r="FM271" s="3"/>
      <c r="FN271" s="3"/>
      <c r="FO271" s="3"/>
      <c r="FP271" s="3"/>
      <c r="FQ271" s="3"/>
      <c r="FR271" s="3"/>
      <c r="FS271" s="3"/>
      <c r="FT271" s="3"/>
      <c r="FU271" s="3"/>
      <c r="FV271" s="3"/>
      <c r="FW271" s="3"/>
      <c r="FX271" s="3"/>
      <c r="FY271" s="3"/>
      <c r="FZ271" s="3"/>
      <c r="GA271" s="3"/>
      <c r="GB271" s="3"/>
      <c r="GC271" s="3"/>
      <c r="GD271" s="3"/>
      <c r="GE271" s="3"/>
      <c r="GF271" s="3"/>
      <c r="GG271" s="3"/>
      <c r="GH271" s="3"/>
      <c r="GI271" s="3"/>
      <c r="GJ271" s="3"/>
      <c r="GK271" s="3"/>
      <c r="GL271" s="3"/>
      <c r="GM271" s="3"/>
      <c r="GN271" s="3"/>
      <c r="GO271" s="3"/>
      <c r="GP271" s="3"/>
    </row>
    <row r="272" spans="2:198" x14ac:dyDescent="0.2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c r="FM272" s="3"/>
      <c r="FN272" s="3"/>
      <c r="FO272" s="3"/>
      <c r="FP272" s="3"/>
      <c r="FQ272" s="3"/>
      <c r="FR272" s="3"/>
      <c r="FS272" s="3"/>
      <c r="FT272" s="3"/>
      <c r="FU272" s="3"/>
      <c r="FV272" s="3"/>
      <c r="FW272" s="3"/>
      <c r="FX272" s="3"/>
      <c r="FY272" s="3"/>
      <c r="FZ272" s="3"/>
      <c r="GA272" s="3"/>
      <c r="GB272" s="3"/>
      <c r="GC272" s="3"/>
      <c r="GD272" s="3"/>
      <c r="GE272" s="3"/>
      <c r="GF272" s="3"/>
      <c r="GG272" s="3"/>
      <c r="GH272" s="3"/>
      <c r="GI272" s="3"/>
      <c r="GJ272" s="3"/>
      <c r="GK272" s="3"/>
      <c r="GL272" s="3"/>
      <c r="GM272" s="3"/>
      <c r="GN272" s="3"/>
      <c r="GO272" s="3"/>
      <c r="GP272" s="3"/>
    </row>
    <row r="273" spans="2:198" x14ac:dyDescent="0.2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c r="FP273" s="3"/>
      <c r="FQ273" s="3"/>
      <c r="FR273" s="3"/>
      <c r="FS273" s="3"/>
      <c r="FT273" s="3"/>
      <c r="FU273" s="3"/>
      <c r="FV273" s="3"/>
      <c r="FW273" s="3"/>
      <c r="FX273" s="3"/>
      <c r="FY273" s="3"/>
      <c r="FZ273" s="3"/>
      <c r="GA273" s="3"/>
      <c r="GB273" s="3"/>
      <c r="GC273" s="3"/>
      <c r="GD273" s="3"/>
      <c r="GE273" s="3"/>
      <c r="GF273" s="3"/>
      <c r="GG273" s="3"/>
      <c r="GH273" s="3"/>
      <c r="GI273" s="3"/>
      <c r="GJ273" s="3"/>
      <c r="GK273" s="3"/>
      <c r="GL273" s="3"/>
      <c r="GM273" s="3"/>
      <c r="GN273" s="3"/>
      <c r="GO273" s="3"/>
      <c r="GP273" s="3"/>
    </row>
    <row r="274" spans="2:198" x14ac:dyDescent="0.2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row>
    <row r="275" spans="2:198" x14ac:dyDescent="0.2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row>
    <row r="276" spans="2:198" x14ac:dyDescent="0.2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c r="FM276" s="3"/>
      <c r="FN276" s="3"/>
      <c r="FO276" s="3"/>
      <c r="FP276" s="3"/>
      <c r="FQ276" s="3"/>
      <c r="FR276" s="3"/>
      <c r="FS276" s="3"/>
      <c r="FT276" s="3"/>
      <c r="FU276" s="3"/>
      <c r="FV276" s="3"/>
      <c r="FW276" s="3"/>
      <c r="FX276" s="3"/>
      <c r="FY276" s="3"/>
      <c r="FZ276" s="3"/>
      <c r="GA276" s="3"/>
      <c r="GB276" s="3"/>
      <c r="GC276" s="3"/>
      <c r="GD276" s="3"/>
      <c r="GE276" s="3"/>
      <c r="GF276" s="3"/>
      <c r="GG276" s="3"/>
      <c r="GH276" s="3"/>
      <c r="GI276" s="3"/>
      <c r="GJ276" s="3"/>
      <c r="GK276" s="3"/>
      <c r="GL276" s="3"/>
      <c r="GM276" s="3"/>
      <c r="GN276" s="3"/>
      <c r="GO276" s="3"/>
      <c r="GP276" s="3"/>
    </row>
    <row r="277" spans="2:198" x14ac:dyDescent="0.2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row>
    <row r="278" spans="2:198" x14ac:dyDescent="0.2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row>
    <row r="279" spans="2:198" x14ac:dyDescent="0.2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row>
    <row r="280" spans="2:198" x14ac:dyDescent="0.2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c r="FM280" s="3"/>
      <c r="FN280" s="3"/>
      <c r="FO280" s="3"/>
      <c r="FP280" s="3"/>
      <c r="FQ280" s="3"/>
      <c r="FR280" s="3"/>
      <c r="FS280" s="3"/>
      <c r="FT280" s="3"/>
      <c r="FU280" s="3"/>
      <c r="FV280" s="3"/>
      <c r="FW280" s="3"/>
      <c r="FX280" s="3"/>
      <c r="FY280" s="3"/>
      <c r="FZ280" s="3"/>
      <c r="GA280" s="3"/>
      <c r="GB280" s="3"/>
      <c r="GC280" s="3"/>
      <c r="GD280" s="3"/>
      <c r="GE280" s="3"/>
      <c r="GF280" s="3"/>
      <c r="GG280" s="3"/>
      <c r="GH280" s="3"/>
      <c r="GI280" s="3"/>
      <c r="GJ280" s="3"/>
      <c r="GK280" s="3"/>
      <c r="GL280" s="3"/>
      <c r="GM280" s="3"/>
      <c r="GN280" s="3"/>
      <c r="GO280" s="3"/>
      <c r="GP280" s="3"/>
    </row>
    <row r="281" spans="2:198" x14ac:dyDescent="0.2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c r="FM281" s="3"/>
      <c r="FN281" s="3"/>
      <c r="FO281" s="3"/>
      <c r="FP281" s="3"/>
      <c r="FQ281" s="3"/>
      <c r="FR281" s="3"/>
      <c r="FS281" s="3"/>
      <c r="FT281" s="3"/>
      <c r="FU281" s="3"/>
      <c r="FV281" s="3"/>
      <c r="FW281" s="3"/>
      <c r="FX281" s="3"/>
      <c r="FY281" s="3"/>
      <c r="FZ281" s="3"/>
      <c r="GA281" s="3"/>
      <c r="GB281" s="3"/>
      <c r="GC281" s="3"/>
      <c r="GD281" s="3"/>
      <c r="GE281" s="3"/>
      <c r="GF281" s="3"/>
      <c r="GG281" s="3"/>
      <c r="GH281" s="3"/>
      <c r="GI281" s="3"/>
      <c r="GJ281" s="3"/>
      <c r="GK281" s="3"/>
      <c r="GL281" s="3"/>
      <c r="GM281" s="3"/>
      <c r="GN281" s="3"/>
      <c r="GO281" s="3"/>
      <c r="GP281" s="3"/>
    </row>
    <row r="282" spans="2:198" x14ac:dyDescent="0.2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3"/>
      <c r="FL282" s="3"/>
      <c r="FM282" s="3"/>
      <c r="FN282" s="3"/>
      <c r="FO282" s="3"/>
      <c r="FP282" s="3"/>
      <c r="FQ282" s="3"/>
      <c r="FR282" s="3"/>
      <c r="FS282" s="3"/>
      <c r="FT282" s="3"/>
      <c r="FU282" s="3"/>
      <c r="FV282" s="3"/>
      <c r="FW282" s="3"/>
      <c r="FX282" s="3"/>
      <c r="FY282" s="3"/>
      <c r="FZ282" s="3"/>
      <c r="GA282" s="3"/>
      <c r="GB282" s="3"/>
      <c r="GC282" s="3"/>
      <c r="GD282" s="3"/>
      <c r="GE282" s="3"/>
      <c r="GF282" s="3"/>
      <c r="GG282" s="3"/>
      <c r="GH282" s="3"/>
      <c r="GI282" s="3"/>
      <c r="GJ282" s="3"/>
      <c r="GK282" s="3"/>
      <c r="GL282" s="3"/>
      <c r="GM282" s="3"/>
      <c r="GN282" s="3"/>
      <c r="GO282" s="3"/>
      <c r="GP282" s="3"/>
    </row>
    <row r="283" spans="2:198" x14ac:dyDescent="0.2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3"/>
      <c r="FL283" s="3"/>
      <c r="FM283" s="3"/>
      <c r="FN283" s="3"/>
      <c r="FO283" s="3"/>
      <c r="FP283" s="3"/>
      <c r="FQ283" s="3"/>
      <c r="FR283" s="3"/>
      <c r="FS283" s="3"/>
      <c r="FT283" s="3"/>
      <c r="FU283" s="3"/>
      <c r="FV283" s="3"/>
      <c r="FW283" s="3"/>
      <c r="FX283" s="3"/>
      <c r="FY283" s="3"/>
      <c r="FZ283" s="3"/>
      <c r="GA283" s="3"/>
      <c r="GB283" s="3"/>
      <c r="GC283" s="3"/>
      <c r="GD283" s="3"/>
      <c r="GE283" s="3"/>
      <c r="GF283" s="3"/>
      <c r="GG283" s="3"/>
      <c r="GH283" s="3"/>
      <c r="GI283" s="3"/>
      <c r="GJ283" s="3"/>
      <c r="GK283" s="3"/>
      <c r="GL283" s="3"/>
      <c r="GM283" s="3"/>
      <c r="GN283" s="3"/>
      <c r="GO283" s="3"/>
      <c r="GP283" s="3"/>
    </row>
    <row r="284" spans="2:198" x14ac:dyDescent="0.2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3"/>
      <c r="FL284" s="3"/>
      <c r="FM284" s="3"/>
      <c r="FN284" s="3"/>
      <c r="FO284" s="3"/>
      <c r="FP284" s="3"/>
      <c r="FQ284" s="3"/>
      <c r="FR284" s="3"/>
      <c r="FS284" s="3"/>
      <c r="FT284" s="3"/>
      <c r="FU284" s="3"/>
      <c r="FV284" s="3"/>
      <c r="FW284" s="3"/>
      <c r="FX284" s="3"/>
      <c r="FY284" s="3"/>
      <c r="FZ284" s="3"/>
      <c r="GA284" s="3"/>
      <c r="GB284" s="3"/>
      <c r="GC284" s="3"/>
      <c r="GD284" s="3"/>
      <c r="GE284" s="3"/>
      <c r="GF284" s="3"/>
      <c r="GG284" s="3"/>
      <c r="GH284" s="3"/>
      <c r="GI284" s="3"/>
      <c r="GJ284" s="3"/>
      <c r="GK284" s="3"/>
      <c r="GL284" s="3"/>
      <c r="GM284" s="3"/>
      <c r="GN284" s="3"/>
      <c r="GO284" s="3"/>
      <c r="GP284" s="3"/>
    </row>
    <row r="285" spans="2:198" x14ac:dyDescent="0.2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3"/>
      <c r="FL285" s="3"/>
      <c r="FM285" s="3"/>
      <c r="FN285" s="3"/>
      <c r="FO285" s="3"/>
      <c r="FP285" s="3"/>
      <c r="FQ285" s="3"/>
      <c r="FR285" s="3"/>
      <c r="FS285" s="3"/>
      <c r="FT285" s="3"/>
      <c r="FU285" s="3"/>
      <c r="FV285" s="3"/>
      <c r="FW285" s="3"/>
      <c r="FX285" s="3"/>
      <c r="FY285" s="3"/>
      <c r="FZ285" s="3"/>
      <c r="GA285" s="3"/>
      <c r="GB285" s="3"/>
      <c r="GC285" s="3"/>
      <c r="GD285" s="3"/>
      <c r="GE285" s="3"/>
      <c r="GF285" s="3"/>
      <c r="GG285" s="3"/>
      <c r="GH285" s="3"/>
      <c r="GI285" s="3"/>
      <c r="GJ285" s="3"/>
      <c r="GK285" s="3"/>
      <c r="GL285" s="3"/>
      <c r="GM285" s="3"/>
      <c r="GN285" s="3"/>
      <c r="GO285" s="3"/>
      <c r="GP285" s="3"/>
    </row>
    <row r="286" spans="2:198" x14ac:dyDescent="0.2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c r="FM286" s="3"/>
      <c r="FN286" s="3"/>
      <c r="FO286" s="3"/>
      <c r="FP286" s="3"/>
      <c r="FQ286" s="3"/>
      <c r="FR286" s="3"/>
      <c r="FS286" s="3"/>
      <c r="FT286" s="3"/>
      <c r="FU286" s="3"/>
      <c r="FV286" s="3"/>
      <c r="FW286" s="3"/>
      <c r="FX286" s="3"/>
      <c r="FY286" s="3"/>
      <c r="FZ286" s="3"/>
      <c r="GA286" s="3"/>
      <c r="GB286" s="3"/>
      <c r="GC286" s="3"/>
      <c r="GD286" s="3"/>
      <c r="GE286" s="3"/>
      <c r="GF286" s="3"/>
      <c r="GG286" s="3"/>
      <c r="GH286" s="3"/>
      <c r="GI286" s="3"/>
      <c r="GJ286" s="3"/>
      <c r="GK286" s="3"/>
      <c r="GL286" s="3"/>
      <c r="GM286" s="3"/>
      <c r="GN286" s="3"/>
      <c r="GO286" s="3"/>
      <c r="GP286" s="3"/>
    </row>
    <row r="287" spans="2:198" x14ac:dyDescent="0.2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3"/>
      <c r="FL287" s="3"/>
      <c r="FM287" s="3"/>
      <c r="FN287" s="3"/>
      <c r="FO287" s="3"/>
      <c r="FP287" s="3"/>
      <c r="FQ287" s="3"/>
      <c r="FR287" s="3"/>
      <c r="FS287" s="3"/>
      <c r="FT287" s="3"/>
      <c r="FU287" s="3"/>
      <c r="FV287" s="3"/>
      <c r="FW287" s="3"/>
      <c r="FX287" s="3"/>
      <c r="FY287" s="3"/>
      <c r="FZ287" s="3"/>
      <c r="GA287" s="3"/>
      <c r="GB287" s="3"/>
      <c r="GC287" s="3"/>
      <c r="GD287" s="3"/>
      <c r="GE287" s="3"/>
      <c r="GF287" s="3"/>
      <c r="GG287" s="3"/>
      <c r="GH287" s="3"/>
      <c r="GI287" s="3"/>
      <c r="GJ287" s="3"/>
      <c r="GK287" s="3"/>
      <c r="GL287" s="3"/>
      <c r="GM287" s="3"/>
      <c r="GN287" s="3"/>
      <c r="GO287" s="3"/>
      <c r="GP287" s="3"/>
    </row>
    <row r="288" spans="2:198" x14ac:dyDescent="0.2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3"/>
      <c r="FL288" s="3"/>
      <c r="FM288" s="3"/>
      <c r="FN288" s="3"/>
      <c r="FO288" s="3"/>
      <c r="FP288" s="3"/>
      <c r="FQ288" s="3"/>
      <c r="FR288" s="3"/>
      <c r="FS288" s="3"/>
      <c r="FT288" s="3"/>
      <c r="FU288" s="3"/>
      <c r="FV288" s="3"/>
      <c r="FW288" s="3"/>
      <c r="FX288" s="3"/>
      <c r="FY288" s="3"/>
      <c r="FZ288" s="3"/>
      <c r="GA288" s="3"/>
      <c r="GB288" s="3"/>
      <c r="GC288" s="3"/>
      <c r="GD288" s="3"/>
      <c r="GE288" s="3"/>
      <c r="GF288" s="3"/>
      <c r="GG288" s="3"/>
      <c r="GH288" s="3"/>
      <c r="GI288" s="3"/>
      <c r="GJ288" s="3"/>
      <c r="GK288" s="3"/>
      <c r="GL288" s="3"/>
      <c r="GM288" s="3"/>
      <c r="GN288" s="3"/>
      <c r="GO288" s="3"/>
      <c r="GP288" s="3"/>
    </row>
    <row r="289" spans="2:198" x14ac:dyDescent="0.2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3"/>
      <c r="FL289" s="3"/>
      <c r="FM289" s="3"/>
      <c r="FN289" s="3"/>
      <c r="FO289" s="3"/>
      <c r="FP289" s="3"/>
      <c r="FQ289" s="3"/>
      <c r="FR289" s="3"/>
      <c r="FS289" s="3"/>
      <c r="FT289" s="3"/>
      <c r="FU289" s="3"/>
      <c r="FV289" s="3"/>
      <c r="FW289" s="3"/>
      <c r="FX289" s="3"/>
      <c r="FY289" s="3"/>
      <c r="FZ289" s="3"/>
      <c r="GA289" s="3"/>
      <c r="GB289" s="3"/>
      <c r="GC289" s="3"/>
      <c r="GD289" s="3"/>
      <c r="GE289" s="3"/>
      <c r="GF289" s="3"/>
      <c r="GG289" s="3"/>
      <c r="GH289" s="3"/>
      <c r="GI289" s="3"/>
      <c r="GJ289" s="3"/>
      <c r="GK289" s="3"/>
      <c r="GL289" s="3"/>
      <c r="GM289" s="3"/>
      <c r="GN289" s="3"/>
      <c r="GO289" s="3"/>
      <c r="GP289" s="3"/>
    </row>
    <row r="290" spans="2:198" x14ac:dyDescent="0.2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c r="FK290" s="3"/>
      <c r="FL290" s="3"/>
      <c r="FM290" s="3"/>
      <c r="FN290" s="3"/>
      <c r="FO290" s="3"/>
      <c r="FP290" s="3"/>
      <c r="FQ290" s="3"/>
      <c r="FR290" s="3"/>
      <c r="FS290" s="3"/>
      <c r="FT290" s="3"/>
      <c r="FU290" s="3"/>
      <c r="FV290" s="3"/>
      <c r="FW290" s="3"/>
      <c r="FX290" s="3"/>
      <c r="FY290" s="3"/>
      <c r="FZ290" s="3"/>
      <c r="GA290" s="3"/>
      <c r="GB290" s="3"/>
      <c r="GC290" s="3"/>
      <c r="GD290" s="3"/>
      <c r="GE290" s="3"/>
      <c r="GF290" s="3"/>
      <c r="GG290" s="3"/>
      <c r="GH290" s="3"/>
      <c r="GI290" s="3"/>
      <c r="GJ290" s="3"/>
      <c r="GK290" s="3"/>
      <c r="GL290" s="3"/>
      <c r="GM290" s="3"/>
      <c r="GN290" s="3"/>
      <c r="GO290" s="3"/>
      <c r="GP290" s="3"/>
    </row>
    <row r="291" spans="2:198" x14ac:dyDescent="0.2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c r="FK291" s="3"/>
      <c r="FL291" s="3"/>
      <c r="FM291" s="3"/>
      <c r="FN291" s="3"/>
      <c r="FO291" s="3"/>
      <c r="FP291" s="3"/>
      <c r="FQ291" s="3"/>
      <c r="FR291" s="3"/>
      <c r="FS291" s="3"/>
      <c r="FT291" s="3"/>
      <c r="FU291" s="3"/>
      <c r="FV291" s="3"/>
      <c r="FW291" s="3"/>
      <c r="FX291" s="3"/>
      <c r="FY291" s="3"/>
      <c r="FZ291" s="3"/>
      <c r="GA291" s="3"/>
      <c r="GB291" s="3"/>
      <c r="GC291" s="3"/>
      <c r="GD291" s="3"/>
      <c r="GE291" s="3"/>
      <c r="GF291" s="3"/>
      <c r="GG291" s="3"/>
      <c r="GH291" s="3"/>
      <c r="GI291" s="3"/>
      <c r="GJ291" s="3"/>
      <c r="GK291" s="3"/>
      <c r="GL291" s="3"/>
      <c r="GM291" s="3"/>
      <c r="GN291" s="3"/>
      <c r="GO291" s="3"/>
      <c r="GP291" s="3"/>
    </row>
    <row r="292" spans="2:198" x14ac:dyDescent="0.2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c r="FK292" s="3"/>
      <c r="FL292" s="3"/>
      <c r="FM292" s="3"/>
      <c r="FN292" s="3"/>
      <c r="FO292" s="3"/>
      <c r="FP292" s="3"/>
      <c r="FQ292" s="3"/>
      <c r="FR292" s="3"/>
      <c r="FS292" s="3"/>
      <c r="FT292" s="3"/>
      <c r="FU292" s="3"/>
      <c r="FV292" s="3"/>
      <c r="FW292" s="3"/>
      <c r="FX292" s="3"/>
      <c r="FY292" s="3"/>
      <c r="FZ292" s="3"/>
      <c r="GA292" s="3"/>
      <c r="GB292" s="3"/>
      <c r="GC292" s="3"/>
      <c r="GD292" s="3"/>
      <c r="GE292" s="3"/>
      <c r="GF292" s="3"/>
      <c r="GG292" s="3"/>
      <c r="GH292" s="3"/>
      <c r="GI292" s="3"/>
      <c r="GJ292" s="3"/>
      <c r="GK292" s="3"/>
      <c r="GL292" s="3"/>
      <c r="GM292" s="3"/>
      <c r="GN292" s="3"/>
      <c r="GO292" s="3"/>
      <c r="GP292" s="3"/>
    </row>
    <row r="293" spans="2:198" x14ac:dyDescent="0.2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c r="FK293" s="3"/>
      <c r="FL293" s="3"/>
      <c r="FM293" s="3"/>
      <c r="FN293" s="3"/>
      <c r="FO293" s="3"/>
      <c r="FP293" s="3"/>
      <c r="FQ293" s="3"/>
      <c r="FR293" s="3"/>
      <c r="FS293" s="3"/>
      <c r="FT293" s="3"/>
      <c r="FU293" s="3"/>
      <c r="FV293" s="3"/>
      <c r="FW293" s="3"/>
      <c r="FX293" s="3"/>
      <c r="FY293" s="3"/>
      <c r="FZ293" s="3"/>
      <c r="GA293" s="3"/>
      <c r="GB293" s="3"/>
      <c r="GC293" s="3"/>
      <c r="GD293" s="3"/>
      <c r="GE293" s="3"/>
      <c r="GF293" s="3"/>
      <c r="GG293" s="3"/>
      <c r="GH293" s="3"/>
      <c r="GI293" s="3"/>
      <c r="GJ293" s="3"/>
      <c r="GK293" s="3"/>
      <c r="GL293" s="3"/>
      <c r="GM293" s="3"/>
      <c r="GN293" s="3"/>
      <c r="GO293" s="3"/>
      <c r="GP293" s="3"/>
    </row>
    <row r="294" spans="2:198" x14ac:dyDescent="0.2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c r="FK294" s="3"/>
      <c r="FL294" s="3"/>
      <c r="FM294" s="3"/>
      <c r="FN294" s="3"/>
      <c r="FO294" s="3"/>
      <c r="FP294" s="3"/>
      <c r="FQ294" s="3"/>
      <c r="FR294" s="3"/>
      <c r="FS294" s="3"/>
      <c r="FT294" s="3"/>
      <c r="FU294" s="3"/>
      <c r="FV294" s="3"/>
      <c r="FW294" s="3"/>
      <c r="FX294" s="3"/>
      <c r="FY294" s="3"/>
      <c r="FZ294" s="3"/>
      <c r="GA294" s="3"/>
      <c r="GB294" s="3"/>
      <c r="GC294" s="3"/>
      <c r="GD294" s="3"/>
      <c r="GE294" s="3"/>
      <c r="GF294" s="3"/>
      <c r="GG294" s="3"/>
      <c r="GH294" s="3"/>
      <c r="GI294" s="3"/>
      <c r="GJ294" s="3"/>
      <c r="GK294" s="3"/>
      <c r="GL294" s="3"/>
      <c r="GM294" s="3"/>
      <c r="GN294" s="3"/>
      <c r="GO294" s="3"/>
      <c r="GP294" s="3"/>
    </row>
    <row r="295" spans="2:198" x14ac:dyDescent="0.2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c r="FM295" s="3"/>
      <c r="FN295" s="3"/>
      <c r="FO295" s="3"/>
      <c r="FP295" s="3"/>
      <c r="FQ295" s="3"/>
      <c r="FR295" s="3"/>
      <c r="FS295" s="3"/>
      <c r="FT295" s="3"/>
      <c r="FU295" s="3"/>
      <c r="FV295" s="3"/>
      <c r="FW295" s="3"/>
      <c r="FX295" s="3"/>
      <c r="FY295" s="3"/>
      <c r="FZ295" s="3"/>
      <c r="GA295" s="3"/>
      <c r="GB295" s="3"/>
      <c r="GC295" s="3"/>
      <c r="GD295" s="3"/>
      <c r="GE295" s="3"/>
      <c r="GF295" s="3"/>
      <c r="GG295" s="3"/>
      <c r="GH295" s="3"/>
      <c r="GI295" s="3"/>
      <c r="GJ295" s="3"/>
      <c r="GK295" s="3"/>
      <c r="GL295" s="3"/>
      <c r="GM295" s="3"/>
      <c r="GN295" s="3"/>
      <c r="GO295" s="3"/>
      <c r="GP295" s="3"/>
    </row>
    <row r="296" spans="2:198" x14ac:dyDescent="0.2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c r="FK296" s="3"/>
      <c r="FL296" s="3"/>
      <c r="FM296" s="3"/>
      <c r="FN296" s="3"/>
      <c r="FO296" s="3"/>
      <c r="FP296" s="3"/>
      <c r="FQ296" s="3"/>
      <c r="FR296" s="3"/>
      <c r="FS296" s="3"/>
      <c r="FT296" s="3"/>
      <c r="FU296" s="3"/>
      <c r="FV296" s="3"/>
      <c r="FW296" s="3"/>
      <c r="FX296" s="3"/>
      <c r="FY296" s="3"/>
      <c r="FZ296" s="3"/>
      <c r="GA296" s="3"/>
      <c r="GB296" s="3"/>
      <c r="GC296" s="3"/>
      <c r="GD296" s="3"/>
      <c r="GE296" s="3"/>
      <c r="GF296" s="3"/>
      <c r="GG296" s="3"/>
      <c r="GH296" s="3"/>
      <c r="GI296" s="3"/>
      <c r="GJ296" s="3"/>
      <c r="GK296" s="3"/>
      <c r="GL296" s="3"/>
      <c r="GM296" s="3"/>
      <c r="GN296" s="3"/>
      <c r="GO296" s="3"/>
      <c r="GP296" s="3"/>
    </row>
    <row r="297" spans="2:198" x14ac:dyDescent="0.2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c r="FK297" s="3"/>
      <c r="FL297" s="3"/>
      <c r="FM297" s="3"/>
      <c r="FN297" s="3"/>
      <c r="FO297" s="3"/>
      <c r="FP297" s="3"/>
      <c r="FQ297" s="3"/>
      <c r="FR297" s="3"/>
      <c r="FS297" s="3"/>
      <c r="FT297" s="3"/>
      <c r="FU297" s="3"/>
      <c r="FV297" s="3"/>
      <c r="FW297" s="3"/>
      <c r="FX297" s="3"/>
      <c r="FY297" s="3"/>
      <c r="FZ297" s="3"/>
      <c r="GA297" s="3"/>
      <c r="GB297" s="3"/>
      <c r="GC297" s="3"/>
      <c r="GD297" s="3"/>
      <c r="GE297" s="3"/>
      <c r="GF297" s="3"/>
      <c r="GG297" s="3"/>
      <c r="GH297" s="3"/>
      <c r="GI297" s="3"/>
      <c r="GJ297" s="3"/>
      <c r="GK297" s="3"/>
      <c r="GL297" s="3"/>
      <c r="GM297" s="3"/>
      <c r="GN297" s="3"/>
      <c r="GO297" s="3"/>
      <c r="GP297" s="3"/>
    </row>
    <row r="298" spans="2:198" x14ac:dyDescent="0.2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c r="FK298" s="3"/>
      <c r="FL298" s="3"/>
      <c r="FM298" s="3"/>
      <c r="FN298" s="3"/>
      <c r="FO298" s="3"/>
      <c r="FP298" s="3"/>
      <c r="FQ298" s="3"/>
      <c r="FR298" s="3"/>
      <c r="FS298" s="3"/>
      <c r="FT298" s="3"/>
      <c r="FU298" s="3"/>
      <c r="FV298" s="3"/>
      <c r="FW298" s="3"/>
      <c r="FX298" s="3"/>
      <c r="FY298" s="3"/>
      <c r="FZ298" s="3"/>
      <c r="GA298" s="3"/>
      <c r="GB298" s="3"/>
      <c r="GC298" s="3"/>
      <c r="GD298" s="3"/>
      <c r="GE298" s="3"/>
      <c r="GF298" s="3"/>
      <c r="GG298" s="3"/>
      <c r="GH298" s="3"/>
      <c r="GI298" s="3"/>
      <c r="GJ298" s="3"/>
      <c r="GK298" s="3"/>
      <c r="GL298" s="3"/>
      <c r="GM298" s="3"/>
      <c r="GN298" s="3"/>
      <c r="GO298" s="3"/>
      <c r="GP298" s="3"/>
    </row>
    <row r="299" spans="2:198" x14ac:dyDescent="0.2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c r="FK299" s="3"/>
      <c r="FL299" s="3"/>
      <c r="FM299" s="3"/>
      <c r="FN299" s="3"/>
      <c r="FO299" s="3"/>
      <c r="FP299" s="3"/>
      <c r="FQ299" s="3"/>
      <c r="FR299" s="3"/>
      <c r="FS299" s="3"/>
      <c r="FT299" s="3"/>
      <c r="FU299" s="3"/>
      <c r="FV299" s="3"/>
      <c r="FW299" s="3"/>
      <c r="FX299" s="3"/>
      <c r="FY299" s="3"/>
      <c r="FZ299" s="3"/>
      <c r="GA299" s="3"/>
      <c r="GB299" s="3"/>
      <c r="GC299" s="3"/>
      <c r="GD299" s="3"/>
      <c r="GE299" s="3"/>
      <c r="GF299" s="3"/>
      <c r="GG299" s="3"/>
      <c r="GH299" s="3"/>
      <c r="GI299" s="3"/>
      <c r="GJ299" s="3"/>
      <c r="GK299" s="3"/>
      <c r="GL299" s="3"/>
      <c r="GM299" s="3"/>
      <c r="GN299" s="3"/>
      <c r="GO299" s="3"/>
      <c r="GP299" s="3"/>
    </row>
    <row r="300" spans="2:198" x14ac:dyDescent="0.2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c r="FK300" s="3"/>
      <c r="FL300" s="3"/>
      <c r="FM300" s="3"/>
      <c r="FN300" s="3"/>
      <c r="FO300" s="3"/>
      <c r="FP300" s="3"/>
      <c r="FQ300" s="3"/>
      <c r="FR300" s="3"/>
      <c r="FS300" s="3"/>
      <c r="FT300" s="3"/>
      <c r="FU300" s="3"/>
      <c r="FV300" s="3"/>
      <c r="FW300" s="3"/>
      <c r="FX300" s="3"/>
      <c r="FY300" s="3"/>
      <c r="FZ300" s="3"/>
      <c r="GA300" s="3"/>
      <c r="GB300" s="3"/>
      <c r="GC300" s="3"/>
      <c r="GD300" s="3"/>
      <c r="GE300" s="3"/>
      <c r="GF300" s="3"/>
      <c r="GG300" s="3"/>
      <c r="GH300" s="3"/>
      <c r="GI300" s="3"/>
      <c r="GJ300" s="3"/>
      <c r="GK300" s="3"/>
      <c r="GL300" s="3"/>
      <c r="GM300" s="3"/>
      <c r="GN300" s="3"/>
      <c r="GO300" s="3"/>
      <c r="GP300" s="3"/>
    </row>
    <row r="301" spans="2:198" x14ac:dyDescent="0.2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c r="FI301" s="3"/>
      <c r="FJ301" s="3"/>
      <c r="FK301" s="3"/>
      <c r="FL301" s="3"/>
      <c r="FM301" s="3"/>
      <c r="FN301" s="3"/>
      <c r="FO301" s="3"/>
      <c r="FP301" s="3"/>
      <c r="FQ301" s="3"/>
      <c r="FR301" s="3"/>
      <c r="FS301" s="3"/>
      <c r="FT301" s="3"/>
      <c r="FU301" s="3"/>
      <c r="FV301" s="3"/>
      <c r="FW301" s="3"/>
      <c r="FX301" s="3"/>
      <c r="FY301" s="3"/>
      <c r="FZ301" s="3"/>
      <c r="GA301" s="3"/>
      <c r="GB301" s="3"/>
      <c r="GC301" s="3"/>
      <c r="GD301" s="3"/>
      <c r="GE301" s="3"/>
      <c r="GF301" s="3"/>
      <c r="GG301" s="3"/>
      <c r="GH301" s="3"/>
      <c r="GI301" s="3"/>
      <c r="GJ301" s="3"/>
      <c r="GK301" s="3"/>
      <c r="GL301" s="3"/>
      <c r="GM301" s="3"/>
      <c r="GN301" s="3"/>
      <c r="GO301" s="3"/>
      <c r="GP301" s="3"/>
    </row>
    <row r="302" spans="2:198" x14ac:dyDescent="0.2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c r="EV302" s="3"/>
      <c r="EW302" s="3"/>
      <c r="EX302" s="3"/>
      <c r="EY302" s="3"/>
      <c r="EZ302" s="3"/>
      <c r="FA302" s="3"/>
      <c r="FB302" s="3"/>
      <c r="FC302" s="3"/>
      <c r="FD302" s="3"/>
      <c r="FE302" s="3"/>
      <c r="FF302" s="3"/>
      <c r="FG302" s="3"/>
      <c r="FH302" s="3"/>
      <c r="FI302" s="3"/>
      <c r="FJ302" s="3"/>
      <c r="FK302" s="3"/>
      <c r="FL302" s="3"/>
      <c r="FM302" s="3"/>
      <c r="FN302" s="3"/>
      <c r="FO302" s="3"/>
      <c r="FP302" s="3"/>
      <c r="FQ302" s="3"/>
      <c r="FR302" s="3"/>
      <c r="FS302" s="3"/>
      <c r="FT302" s="3"/>
      <c r="FU302" s="3"/>
      <c r="FV302" s="3"/>
      <c r="FW302" s="3"/>
      <c r="FX302" s="3"/>
      <c r="FY302" s="3"/>
      <c r="FZ302" s="3"/>
      <c r="GA302" s="3"/>
      <c r="GB302" s="3"/>
      <c r="GC302" s="3"/>
      <c r="GD302" s="3"/>
      <c r="GE302" s="3"/>
      <c r="GF302" s="3"/>
      <c r="GG302" s="3"/>
      <c r="GH302" s="3"/>
      <c r="GI302" s="3"/>
      <c r="GJ302" s="3"/>
      <c r="GK302" s="3"/>
      <c r="GL302" s="3"/>
      <c r="GM302" s="3"/>
      <c r="GN302" s="3"/>
      <c r="GO302" s="3"/>
      <c r="GP302" s="3"/>
    </row>
    <row r="303" spans="2:198" x14ac:dyDescent="0.2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3"/>
      <c r="FJ303" s="3"/>
      <c r="FK303" s="3"/>
      <c r="FL303" s="3"/>
      <c r="FM303" s="3"/>
      <c r="FN303" s="3"/>
      <c r="FO303" s="3"/>
      <c r="FP303" s="3"/>
      <c r="FQ303" s="3"/>
      <c r="FR303" s="3"/>
      <c r="FS303" s="3"/>
      <c r="FT303" s="3"/>
      <c r="FU303" s="3"/>
      <c r="FV303" s="3"/>
      <c r="FW303" s="3"/>
      <c r="FX303" s="3"/>
      <c r="FY303" s="3"/>
      <c r="FZ303" s="3"/>
      <c r="GA303" s="3"/>
      <c r="GB303" s="3"/>
      <c r="GC303" s="3"/>
      <c r="GD303" s="3"/>
      <c r="GE303" s="3"/>
      <c r="GF303" s="3"/>
      <c r="GG303" s="3"/>
      <c r="GH303" s="3"/>
      <c r="GI303" s="3"/>
      <c r="GJ303" s="3"/>
      <c r="GK303" s="3"/>
      <c r="GL303" s="3"/>
      <c r="GM303" s="3"/>
      <c r="GN303" s="3"/>
      <c r="GO303" s="3"/>
      <c r="GP303" s="3"/>
    </row>
    <row r="304" spans="2:198" x14ac:dyDescent="0.2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c r="EV304" s="3"/>
      <c r="EW304" s="3"/>
      <c r="EX304" s="3"/>
      <c r="EY304" s="3"/>
      <c r="EZ304" s="3"/>
      <c r="FA304" s="3"/>
      <c r="FB304" s="3"/>
      <c r="FC304" s="3"/>
      <c r="FD304" s="3"/>
      <c r="FE304" s="3"/>
      <c r="FF304" s="3"/>
      <c r="FG304" s="3"/>
      <c r="FH304" s="3"/>
      <c r="FI304" s="3"/>
      <c r="FJ304" s="3"/>
      <c r="FK304" s="3"/>
      <c r="FL304" s="3"/>
      <c r="FM304" s="3"/>
      <c r="FN304" s="3"/>
      <c r="FO304" s="3"/>
      <c r="FP304" s="3"/>
      <c r="FQ304" s="3"/>
      <c r="FR304" s="3"/>
      <c r="FS304" s="3"/>
      <c r="FT304" s="3"/>
      <c r="FU304" s="3"/>
      <c r="FV304" s="3"/>
      <c r="FW304" s="3"/>
      <c r="FX304" s="3"/>
      <c r="FY304" s="3"/>
      <c r="FZ304" s="3"/>
      <c r="GA304" s="3"/>
      <c r="GB304" s="3"/>
      <c r="GC304" s="3"/>
      <c r="GD304" s="3"/>
      <c r="GE304" s="3"/>
      <c r="GF304" s="3"/>
      <c r="GG304" s="3"/>
      <c r="GH304" s="3"/>
      <c r="GI304" s="3"/>
      <c r="GJ304" s="3"/>
      <c r="GK304" s="3"/>
      <c r="GL304" s="3"/>
      <c r="GM304" s="3"/>
      <c r="GN304" s="3"/>
      <c r="GO304" s="3"/>
      <c r="GP304" s="3"/>
    </row>
    <row r="305" spans="2:198" x14ac:dyDescent="0.2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c r="EV305" s="3"/>
      <c r="EW305" s="3"/>
      <c r="EX305" s="3"/>
      <c r="EY305" s="3"/>
      <c r="EZ305" s="3"/>
      <c r="FA305" s="3"/>
      <c r="FB305" s="3"/>
      <c r="FC305" s="3"/>
      <c r="FD305" s="3"/>
      <c r="FE305" s="3"/>
      <c r="FF305" s="3"/>
      <c r="FG305" s="3"/>
      <c r="FH305" s="3"/>
      <c r="FI305" s="3"/>
      <c r="FJ305" s="3"/>
      <c r="FK305" s="3"/>
      <c r="FL305" s="3"/>
      <c r="FM305" s="3"/>
      <c r="FN305" s="3"/>
      <c r="FO305" s="3"/>
      <c r="FP305" s="3"/>
      <c r="FQ305" s="3"/>
      <c r="FR305" s="3"/>
      <c r="FS305" s="3"/>
      <c r="FT305" s="3"/>
      <c r="FU305" s="3"/>
      <c r="FV305" s="3"/>
      <c r="FW305" s="3"/>
      <c r="FX305" s="3"/>
      <c r="FY305" s="3"/>
      <c r="FZ305" s="3"/>
      <c r="GA305" s="3"/>
      <c r="GB305" s="3"/>
      <c r="GC305" s="3"/>
      <c r="GD305" s="3"/>
      <c r="GE305" s="3"/>
      <c r="GF305" s="3"/>
      <c r="GG305" s="3"/>
      <c r="GH305" s="3"/>
      <c r="GI305" s="3"/>
      <c r="GJ305" s="3"/>
      <c r="GK305" s="3"/>
      <c r="GL305" s="3"/>
      <c r="GM305" s="3"/>
      <c r="GN305" s="3"/>
      <c r="GO305" s="3"/>
      <c r="GP305" s="3"/>
    </row>
    <row r="306" spans="2:198" x14ac:dyDescent="0.2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c r="EV306" s="3"/>
      <c r="EW306" s="3"/>
      <c r="EX306" s="3"/>
      <c r="EY306" s="3"/>
      <c r="EZ306" s="3"/>
      <c r="FA306" s="3"/>
      <c r="FB306" s="3"/>
      <c r="FC306" s="3"/>
      <c r="FD306" s="3"/>
      <c r="FE306" s="3"/>
      <c r="FF306" s="3"/>
      <c r="FG306" s="3"/>
      <c r="FH306" s="3"/>
      <c r="FI306" s="3"/>
      <c r="FJ306" s="3"/>
      <c r="FK306" s="3"/>
      <c r="FL306" s="3"/>
      <c r="FM306" s="3"/>
      <c r="FN306" s="3"/>
      <c r="FO306" s="3"/>
      <c r="FP306" s="3"/>
      <c r="FQ306" s="3"/>
      <c r="FR306" s="3"/>
      <c r="FS306" s="3"/>
      <c r="FT306" s="3"/>
      <c r="FU306" s="3"/>
      <c r="FV306" s="3"/>
      <c r="FW306" s="3"/>
      <c r="FX306" s="3"/>
      <c r="FY306" s="3"/>
      <c r="FZ306" s="3"/>
      <c r="GA306" s="3"/>
      <c r="GB306" s="3"/>
      <c r="GC306" s="3"/>
      <c r="GD306" s="3"/>
      <c r="GE306" s="3"/>
      <c r="GF306" s="3"/>
      <c r="GG306" s="3"/>
      <c r="GH306" s="3"/>
      <c r="GI306" s="3"/>
      <c r="GJ306" s="3"/>
      <c r="GK306" s="3"/>
      <c r="GL306" s="3"/>
      <c r="GM306" s="3"/>
      <c r="GN306" s="3"/>
      <c r="GO306" s="3"/>
      <c r="GP306" s="3"/>
    </row>
    <row r="307" spans="2:198" x14ac:dyDescent="0.2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c r="EV307" s="3"/>
      <c r="EW307" s="3"/>
      <c r="EX307" s="3"/>
      <c r="EY307" s="3"/>
      <c r="EZ307" s="3"/>
      <c r="FA307" s="3"/>
      <c r="FB307" s="3"/>
      <c r="FC307" s="3"/>
      <c r="FD307" s="3"/>
      <c r="FE307" s="3"/>
      <c r="FF307" s="3"/>
      <c r="FG307" s="3"/>
      <c r="FH307" s="3"/>
      <c r="FI307" s="3"/>
      <c r="FJ307" s="3"/>
      <c r="FK307" s="3"/>
      <c r="FL307" s="3"/>
      <c r="FM307" s="3"/>
      <c r="FN307" s="3"/>
      <c r="FO307" s="3"/>
      <c r="FP307" s="3"/>
      <c r="FQ307" s="3"/>
      <c r="FR307" s="3"/>
      <c r="FS307" s="3"/>
      <c r="FT307" s="3"/>
      <c r="FU307" s="3"/>
      <c r="FV307" s="3"/>
      <c r="FW307" s="3"/>
      <c r="FX307" s="3"/>
      <c r="FY307" s="3"/>
      <c r="FZ307" s="3"/>
      <c r="GA307" s="3"/>
      <c r="GB307" s="3"/>
      <c r="GC307" s="3"/>
      <c r="GD307" s="3"/>
      <c r="GE307" s="3"/>
      <c r="GF307" s="3"/>
      <c r="GG307" s="3"/>
      <c r="GH307" s="3"/>
      <c r="GI307" s="3"/>
      <c r="GJ307" s="3"/>
      <c r="GK307" s="3"/>
      <c r="GL307" s="3"/>
      <c r="GM307" s="3"/>
      <c r="GN307" s="3"/>
      <c r="GO307" s="3"/>
      <c r="GP307" s="3"/>
    </row>
    <row r="308" spans="2:198" x14ac:dyDescent="0.2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c r="FI308" s="3"/>
      <c r="FJ308" s="3"/>
      <c r="FK308" s="3"/>
      <c r="FL308" s="3"/>
      <c r="FM308" s="3"/>
      <c r="FN308" s="3"/>
      <c r="FO308" s="3"/>
      <c r="FP308" s="3"/>
      <c r="FQ308" s="3"/>
      <c r="FR308" s="3"/>
      <c r="FS308" s="3"/>
      <c r="FT308" s="3"/>
      <c r="FU308" s="3"/>
      <c r="FV308" s="3"/>
      <c r="FW308" s="3"/>
      <c r="FX308" s="3"/>
      <c r="FY308" s="3"/>
      <c r="FZ308" s="3"/>
      <c r="GA308" s="3"/>
      <c r="GB308" s="3"/>
      <c r="GC308" s="3"/>
      <c r="GD308" s="3"/>
      <c r="GE308" s="3"/>
      <c r="GF308" s="3"/>
      <c r="GG308" s="3"/>
      <c r="GH308" s="3"/>
      <c r="GI308" s="3"/>
      <c r="GJ308" s="3"/>
      <c r="GK308" s="3"/>
      <c r="GL308" s="3"/>
      <c r="GM308" s="3"/>
      <c r="GN308" s="3"/>
      <c r="GO308" s="3"/>
      <c r="GP308" s="3"/>
    </row>
    <row r="309" spans="2:198" x14ac:dyDescent="0.2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c r="FI309" s="3"/>
      <c r="FJ309" s="3"/>
      <c r="FK309" s="3"/>
      <c r="FL309" s="3"/>
      <c r="FM309" s="3"/>
      <c r="FN309" s="3"/>
      <c r="FO309" s="3"/>
      <c r="FP309" s="3"/>
      <c r="FQ309" s="3"/>
      <c r="FR309" s="3"/>
      <c r="FS309" s="3"/>
      <c r="FT309" s="3"/>
      <c r="FU309" s="3"/>
      <c r="FV309" s="3"/>
      <c r="FW309" s="3"/>
      <c r="FX309" s="3"/>
      <c r="FY309" s="3"/>
      <c r="FZ309" s="3"/>
      <c r="GA309" s="3"/>
      <c r="GB309" s="3"/>
      <c r="GC309" s="3"/>
      <c r="GD309" s="3"/>
      <c r="GE309" s="3"/>
      <c r="GF309" s="3"/>
      <c r="GG309" s="3"/>
      <c r="GH309" s="3"/>
      <c r="GI309" s="3"/>
      <c r="GJ309" s="3"/>
      <c r="GK309" s="3"/>
      <c r="GL309" s="3"/>
      <c r="GM309" s="3"/>
      <c r="GN309" s="3"/>
      <c r="GO309" s="3"/>
      <c r="GP309" s="3"/>
    </row>
    <row r="310" spans="2:198" x14ac:dyDescent="0.2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c r="FI310" s="3"/>
      <c r="FJ310" s="3"/>
      <c r="FK310" s="3"/>
      <c r="FL310" s="3"/>
      <c r="FM310" s="3"/>
      <c r="FN310" s="3"/>
      <c r="FO310" s="3"/>
      <c r="FP310" s="3"/>
      <c r="FQ310" s="3"/>
      <c r="FR310" s="3"/>
      <c r="FS310" s="3"/>
      <c r="FT310" s="3"/>
      <c r="FU310" s="3"/>
      <c r="FV310" s="3"/>
      <c r="FW310" s="3"/>
      <c r="FX310" s="3"/>
      <c r="FY310" s="3"/>
      <c r="FZ310" s="3"/>
      <c r="GA310" s="3"/>
      <c r="GB310" s="3"/>
      <c r="GC310" s="3"/>
      <c r="GD310" s="3"/>
      <c r="GE310" s="3"/>
      <c r="GF310" s="3"/>
      <c r="GG310" s="3"/>
      <c r="GH310" s="3"/>
      <c r="GI310" s="3"/>
      <c r="GJ310" s="3"/>
      <c r="GK310" s="3"/>
      <c r="GL310" s="3"/>
      <c r="GM310" s="3"/>
      <c r="GN310" s="3"/>
      <c r="GO310" s="3"/>
      <c r="GP310" s="3"/>
    </row>
    <row r="311" spans="2:198" x14ac:dyDescent="0.2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c r="FI311" s="3"/>
      <c r="FJ311" s="3"/>
      <c r="FK311" s="3"/>
      <c r="FL311" s="3"/>
      <c r="FM311" s="3"/>
      <c r="FN311" s="3"/>
      <c r="FO311" s="3"/>
      <c r="FP311" s="3"/>
      <c r="FQ311" s="3"/>
      <c r="FR311" s="3"/>
      <c r="FS311" s="3"/>
      <c r="FT311" s="3"/>
      <c r="FU311" s="3"/>
      <c r="FV311" s="3"/>
      <c r="FW311" s="3"/>
      <c r="FX311" s="3"/>
      <c r="FY311" s="3"/>
      <c r="FZ311" s="3"/>
      <c r="GA311" s="3"/>
      <c r="GB311" s="3"/>
      <c r="GC311" s="3"/>
      <c r="GD311" s="3"/>
      <c r="GE311" s="3"/>
      <c r="GF311" s="3"/>
      <c r="GG311" s="3"/>
      <c r="GH311" s="3"/>
      <c r="GI311" s="3"/>
      <c r="GJ311" s="3"/>
      <c r="GK311" s="3"/>
      <c r="GL311" s="3"/>
      <c r="GM311" s="3"/>
      <c r="GN311" s="3"/>
      <c r="GO311" s="3"/>
      <c r="GP311" s="3"/>
    </row>
    <row r="312" spans="2:198" x14ac:dyDescent="0.2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c r="FM312" s="3"/>
      <c r="FN312" s="3"/>
      <c r="FO312" s="3"/>
      <c r="FP312" s="3"/>
      <c r="FQ312" s="3"/>
      <c r="FR312" s="3"/>
      <c r="FS312" s="3"/>
      <c r="FT312" s="3"/>
      <c r="FU312" s="3"/>
      <c r="FV312" s="3"/>
      <c r="FW312" s="3"/>
      <c r="FX312" s="3"/>
      <c r="FY312" s="3"/>
      <c r="FZ312" s="3"/>
      <c r="GA312" s="3"/>
      <c r="GB312" s="3"/>
      <c r="GC312" s="3"/>
      <c r="GD312" s="3"/>
      <c r="GE312" s="3"/>
      <c r="GF312" s="3"/>
      <c r="GG312" s="3"/>
      <c r="GH312" s="3"/>
      <c r="GI312" s="3"/>
      <c r="GJ312" s="3"/>
      <c r="GK312" s="3"/>
      <c r="GL312" s="3"/>
      <c r="GM312" s="3"/>
      <c r="GN312" s="3"/>
      <c r="GO312" s="3"/>
      <c r="GP312" s="3"/>
    </row>
    <row r="313" spans="2:198" x14ac:dyDescent="0.2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c r="FM313" s="3"/>
      <c r="FN313" s="3"/>
      <c r="FO313" s="3"/>
      <c r="FP313" s="3"/>
      <c r="FQ313" s="3"/>
      <c r="FR313" s="3"/>
      <c r="FS313" s="3"/>
      <c r="FT313" s="3"/>
      <c r="FU313" s="3"/>
      <c r="FV313" s="3"/>
      <c r="FW313" s="3"/>
      <c r="FX313" s="3"/>
      <c r="FY313" s="3"/>
      <c r="FZ313" s="3"/>
      <c r="GA313" s="3"/>
      <c r="GB313" s="3"/>
      <c r="GC313" s="3"/>
      <c r="GD313" s="3"/>
      <c r="GE313" s="3"/>
      <c r="GF313" s="3"/>
      <c r="GG313" s="3"/>
      <c r="GH313" s="3"/>
      <c r="GI313" s="3"/>
      <c r="GJ313" s="3"/>
      <c r="GK313" s="3"/>
      <c r="GL313" s="3"/>
      <c r="GM313" s="3"/>
      <c r="GN313" s="3"/>
      <c r="GO313" s="3"/>
      <c r="GP313" s="3"/>
    </row>
    <row r="314" spans="2:198" x14ac:dyDescent="0.2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c r="GI314" s="3"/>
      <c r="GJ314" s="3"/>
      <c r="GK314" s="3"/>
      <c r="GL314" s="3"/>
      <c r="GM314" s="3"/>
      <c r="GN314" s="3"/>
      <c r="GO314" s="3"/>
      <c r="GP314" s="3"/>
    </row>
    <row r="315" spans="2:198" x14ac:dyDescent="0.2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c r="GN315" s="3"/>
      <c r="GO315" s="3"/>
      <c r="GP315" s="3"/>
    </row>
    <row r="316" spans="2:198" x14ac:dyDescent="0.2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c r="GN316" s="3"/>
      <c r="GO316" s="3"/>
      <c r="GP316" s="3"/>
    </row>
    <row r="317" spans="2:198" x14ac:dyDescent="0.2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c r="FK317" s="3"/>
      <c r="FL317" s="3"/>
      <c r="FM317" s="3"/>
      <c r="FN317" s="3"/>
      <c r="FO317" s="3"/>
      <c r="FP317" s="3"/>
      <c r="FQ317" s="3"/>
      <c r="FR317" s="3"/>
      <c r="FS317" s="3"/>
      <c r="FT317" s="3"/>
      <c r="FU317" s="3"/>
      <c r="FV317" s="3"/>
      <c r="FW317" s="3"/>
      <c r="FX317" s="3"/>
      <c r="FY317" s="3"/>
      <c r="FZ317" s="3"/>
      <c r="GA317" s="3"/>
      <c r="GB317" s="3"/>
      <c r="GC317" s="3"/>
      <c r="GD317" s="3"/>
      <c r="GE317" s="3"/>
      <c r="GF317" s="3"/>
      <c r="GG317" s="3"/>
      <c r="GH317" s="3"/>
      <c r="GI317" s="3"/>
      <c r="GJ317" s="3"/>
      <c r="GK317" s="3"/>
      <c r="GL317" s="3"/>
      <c r="GM317" s="3"/>
      <c r="GN317" s="3"/>
      <c r="GO317" s="3"/>
      <c r="GP317" s="3"/>
    </row>
    <row r="318" spans="2:198" x14ac:dyDescent="0.2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c r="FM318" s="3"/>
      <c r="FN318" s="3"/>
      <c r="FO318" s="3"/>
      <c r="FP318" s="3"/>
      <c r="FQ318" s="3"/>
      <c r="FR318" s="3"/>
      <c r="FS318" s="3"/>
      <c r="FT318" s="3"/>
      <c r="FU318" s="3"/>
      <c r="FV318" s="3"/>
      <c r="FW318" s="3"/>
      <c r="FX318" s="3"/>
      <c r="FY318" s="3"/>
      <c r="FZ318" s="3"/>
      <c r="GA318" s="3"/>
      <c r="GB318" s="3"/>
      <c r="GC318" s="3"/>
      <c r="GD318" s="3"/>
      <c r="GE318" s="3"/>
      <c r="GF318" s="3"/>
      <c r="GG318" s="3"/>
      <c r="GH318" s="3"/>
      <c r="GI318" s="3"/>
      <c r="GJ318" s="3"/>
      <c r="GK318" s="3"/>
      <c r="GL318" s="3"/>
      <c r="GM318" s="3"/>
      <c r="GN318" s="3"/>
      <c r="GO318" s="3"/>
      <c r="GP318" s="3"/>
    </row>
    <row r="319" spans="2:198" x14ac:dyDescent="0.2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c r="FI319" s="3"/>
      <c r="FJ319" s="3"/>
      <c r="FK319" s="3"/>
      <c r="FL319" s="3"/>
      <c r="FM319" s="3"/>
      <c r="FN319" s="3"/>
      <c r="FO319" s="3"/>
      <c r="FP319" s="3"/>
      <c r="FQ319" s="3"/>
      <c r="FR319" s="3"/>
      <c r="FS319" s="3"/>
      <c r="FT319" s="3"/>
      <c r="FU319" s="3"/>
      <c r="FV319" s="3"/>
      <c r="FW319" s="3"/>
      <c r="FX319" s="3"/>
      <c r="FY319" s="3"/>
      <c r="FZ319" s="3"/>
      <c r="GA319" s="3"/>
      <c r="GB319" s="3"/>
      <c r="GC319" s="3"/>
      <c r="GD319" s="3"/>
      <c r="GE319" s="3"/>
      <c r="GF319" s="3"/>
      <c r="GG319" s="3"/>
      <c r="GH319" s="3"/>
      <c r="GI319" s="3"/>
      <c r="GJ319" s="3"/>
      <c r="GK319" s="3"/>
      <c r="GL319" s="3"/>
      <c r="GM319" s="3"/>
      <c r="GN319" s="3"/>
      <c r="GO319" s="3"/>
      <c r="GP319" s="3"/>
    </row>
    <row r="320" spans="2:198" x14ac:dyDescent="0.2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c r="EV320" s="3"/>
      <c r="EW320" s="3"/>
      <c r="EX320" s="3"/>
      <c r="EY320" s="3"/>
      <c r="EZ320" s="3"/>
      <c r="FA320" s="3"/>
      <c r="FB320" s="3"/>
      <c r="FC320" s="3"/>
      <c r="FD320" s="3"/>
      <c r="FE320" s="3"/>
      <c r="FF320" s="3"/>
      <c r="FG320" s="3"/>
      <c r="FH320" s="3"/>
      <c r="FI320" s="3"/>
      <c r="FJ320" s="3"/>
      <c r="FK320" s="3"/>
      <c r="FL320" s="3"/>
      <c r="FM320" s="3"/>
      <c r="FN320" s="3"/>
      <c r="FO320" s="3"/>
      <c r="FP320" s="3"/>
      <c r="FQ320" s="3"/>
      <c r="FR320" s="3"/>
      <c r="FS320" s="3"/>
      <c r="FT320" s="3"/>
      <c r="FU320" s="3"/>
      <c r="FV320" s="3"/>
      <c r="FW320" s="3"/>
      <c r="FX320" s="3"/>
      <c r="FY320" s="3"/>
      <c r="FZ320" s="3"/>
      <c r="GA320" s="3"/>
      <c r="GB320" s="3"/>
      <c r="GC320" s="3"/>
      <c r="GD320" s="3"/>
      <c r="GE320" s="3"/>
      <c r="GF320" s="3"/>
      <c r="GG320" s="3"/>
      <c r="GH320" s="3"/>
      <c r="GI320" s="3"/>
      <c r="GJ320" s="3"/>
      <c r="GK320" s="3"/>
      <c r="GL320" s="3"/>
      <c r="GM320" s="3"/>
      <c r="GN320" s="3"/>
      <c r="GO320" s="3"/>
      <c r="GP320" s="3"/>
    </row>
    <row r="321" spans="2:198" x14ac:dyDescent="0.2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c r="EV321" s="3"/>
      <c r="EW321" s="3"/>
      <c r="EX321" s="3"/>
      <c r="EY321" s="3"/>
      <c r="EZ321" s="3"/>
      <c r="FA321" s="3"/>
      <c r="FB321" s="3"/>
      <c r="FC321" s="3"/>
      <c r="FD321" s="3"/>
      <c r="FE321" s="3"/>
      <c r="FF321" s="3"/>
      <c r="FG321" s="3"/>
      <c r="FH321" s="3"/>
      <c r="FI321" s="3"/>
      <c r="FJ321" s="3"/>
      <c r="FK321" s="3"/>
      <c r="FL321" s="3"/>
      <c r="FM321" s="3"/>
      <c r="FN321" s="3"/>
      <c r="FO321" s="3"/>
      <c r="FP321" s="3"/>
      <c r="FQ321" s="3"/>
      <c r="FR321" s="3"/>
      <c r="FS321" s="3"/>
      <c r="FT321" s="3"/>
      <c r="FU321" s="3"/>
      <c r="FV321" s="3"/>
      <c r="FW321" s="3"/>
      <c r="FX321" s="3"/>
      <c r="FY321" s="3"/>
      <c r="FZ321" s="3"/>
      <c r="GA321" s="3"/>
      <c r="GB321" s="3"/>
      <c r="GC321" s="3"/>
      <c r="GD321" s="3"/>
      <c r="GE321" s="3"/>
      <c r="GF321" s="3"/>
      <c r="GG321" s="3"/>
      <c r="GH321" s="3"/>
      <c r="GI321" s="3"/>
      <c r="GJ321" s="3"/>
      <c r="GK321" s="3"/>
      <c r="GL321" s="3"/>
      <c r="GM321" s="3"/>
      <c r="GN321" s="3"/>
      <c r="GO321" s="3"/>
      <c r="GP321" s="3"/>
    </row>
    <row r="322" spans="2:198" x14ac:dyDescent="0.2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c r="EV322" s="3"/>
      <c r="EW322" s="3"/>
      <c r="EX322" s="3"/>
      <c r="EY322" s="3"/>
      <c r="EZ322" s="3"/>
      <c r="FA322" s="3"/>
      <c r="FB322" s="3"/>
      <c r="FC322" s="3"/>
      <c r="FD322" s="3"/>
      <c r="FE322" s="3"/>
      <c r="FF322" s="3"/>
      <c r="FG322" s="3"/>
      <c r="FH322" s="3"/>
      <c r="FI322" s="3"/>
      <c r="FJ322" s="3"/>
      <c r="FK322" s="3"/>
      <c r="FL322" s="3"/>
      <c r="FM322" s="3"/>
      <c r="FN322" s="3"/>
      <c r="FO322" s="3"/>
      <c r="FP322" s="3"/>
      <c r="FQ322" s="3"/>
      <c r="FR322" s="3"/>
      <c r="FS322" s="3"/>
      <c r="FT322" s="3"/>
      <c r="FU322" s="3"/>
      <c r="FV322" s="3"/>
      <c r="FW322" s="3"/>
      <c r="FX322" s="3"/>
      <c r="FY322" s="3"/>
      <c r="FZ322" s="3"/>
      <c r="GA322" s="3"/>
      <c r="GB322" s="3"/>
      <c r="GC322" s="3"/>
      <c r="GD322" s="3"/>
      <c r="GE322" s="3"/>
      <c r="GF322" s="3"/>
      <c r="GG322" s="3"/>
      <c r="GH322" s="3"/>
      <c r="GI322" s="3"/>
      <c r="GJ322" s="3"/>
      <c r="GK322" s="3"/>
      <c r="GL322" s="3"/>
      <c r="GM322" s="3"/>
      <c r="GN322" s="3"/>
      <c r="GO322" s="3"/>
      <c r="GP322" s="3"/>
    </row>
    <row r="323" spans="2:198" x14ac:dyDescent="0.2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c r="EV323" s="3"/>
      <c r="EW323" s="3"/>
      <c r="EX323" s="3"/>
      <c r="EY323" s="3"/>
      <c r="EZ323" s="3"/>
      <c r="FA323" s="3"/>
      <c r="FB323" s="3"/>
      <c r="FC323" s="3"/>
      <c r="FD323" s="3"/>
      <c r="FE323" s="3"/>
      <c r="FF323" s="3"/>
      <c r="FG323" s="3"/>
      <c r="FH323" s="3"/>
      <c r="FI323" s="3"/>
      <c r="FJ323" s="3"/>
      <c r="FK323" s="3"/>
      <c r="FL323" s="3"/>
      <c r="FM323" s="3"/>
      <c r="FN323" s="3"/>
      <c r="FO323" s="3"/>
      <c r="FP323" s="3"/>
      <c r="FQ323" s="3"/>
      <c r="FR323" s="3"/>
      <c r="FS323" s="3"/>
      <c r="FT323" s="3"/>
      <c r="FU323" s="3"/>
      <c r="FV323" s="3"/>
      <c r="FW323" s="3"/>
      <c r="FX323" s="3"/>
      <c r="FY323" s="3"/>
      <c r="FZ323" s="3"/>
      <c r="GA323" s="3"/>
      <c r="GB323" s="3"/>
      <c r="GC323" s="3"/>
      <c r="GD323" s="3"/>
      <c r="GE323" s="3"/>
      <c r="GF323" s="3"/>
      <c r="GG323" s="3"/>
      <c r="GH323" s="3"/>
      <c r="GI323" s="3"/>
      <c r="GJ323" s="3"/>
      <c r="GK323" s="3"/>
      <c r="GL323" s="3"/>
      <c r="GM323" s="3"/>
      <c r="GN323" s="3"/>
      <c r="GO323" s="3"/>
      <c r="GP323" s="3"/>
    </row>
    <row r="324" spans="2:198" x14ac:dyDescent="0.2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c r="EV324" s="3"/>
      <c r="EW324" s="3"/>
      <c r="EX324" s="3"/>
      <c r="EY324" s="3"/>
      <c r="EZ324" s="3"/>
      <c r="FA324" s="3"/>
      <c r="FB324" s="3"/>
      <c r="FC324" s="3"/>
      <c r="FD324" s="3"/>
      <c r="FE324" s="3"/>
      <c r="FF324" s="3"/>
      <c r="FG324" s="3"/>
      <c r="FH324" s="3"/>
      <c r="FI324" s="3"/>
      <c r="FJ324" s="3"/>
      <c r="FK324" s="3"/>
      <c r="FL324" s="3"/>
      <c r="FM324" s="3"/>
      <c r="FN324" s="3"/>
      <c r="FO324" s="3"/>
      <c r="FP324" s="3"/>
      <c r="FQ324" s="3"/>
      <c r="FR324" s="3"/>
      <c r="FS324" s="3"/>
      <c r="FT324" s="3"/>
      <c r="FU324" s="3"/>
      <c r="FV324" s="3"/>
      <c r="FW324" s="3"/>
      <c r="FX324" s="3"/>
      <c r="FY324" s="3"/>
      <c r="FZ324" s="3"/>
      <c r="GA324" s="3"/>
      <c r="GB324" s="3"/>
      <c r="GC324" s="3"/>
      <c r="GD324" s="3"/>
      <c r="GE324" s="3"/>
      <c r="GF324" s="3"/>
      <c r="GG324" s="3"/>
      <c r="GH324" s="3"/>
      <c r="GI324" s="3"/>
      <c r="GJ324" s="3"/>
      <c r="GK324" s="3"/>
      <c r="GL324" s="3"/>
      <c r="GM324" s="3"/>
      <c r="GN324" s="3"/>
      <c r="GO324" s="3"/>
      <c r="GP324" s="3"/>
    </row>
    <row r="325" spans="2:198" x14ac:dyDescent="0.2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c r="EV325" s="3"/>
      <c r="EW325" s="3"/>
      <c r="EX325" s="3"/>
      <c r="EY325" s="3"/>
      <c r="EZ325" s="3"/>
      <c r="FA325" s="3"/>
      <c r="FB325" s="3"/>
      <c r="FC325" s="3"/>
      <c r="FD325" s="3"/>
      <c r="FE325" s="3"/>
      <c r="FF325" s="3"/>
      <c r="FG325" s="3"/>
      <c r="FH325" s="3"/>
      <c r="FI325" s="3"/>
      <c r="FJ325" s="3"/>
      <c r="FK325" s="3"/>
      <c r="FL325" s="3"/>
      <c r="FM325" s="3"/>
      <c r="FN325" s="3"/>
      <c r="FO325" s="3"/>
      <c r="FP325" s="3"/>
      <c r="FQ325" s="3"/>
      <c r="FR325" s="3"/>
      <c r="FS325" s="3"/>
      <c r="FT325" s="3"/>
      <c r="FU325" s="3"/>
      <c r="FV325" s="3"/>
      <c r="FW325" s="3"/>
      <c r="FX325" s="3"/>
      <c r="FY325" s="3"/>
      <c r="FZ325" s="3"/>
      <c r="GA325" s="3"/>
      <c r="GB325" s="3"/>
      <c r="GC325" s="3"/>
      <c r="GD325" s="3"/>
      <c r="GE325" s="3"/>
      <c r="GF325" s="3"/>
      <c r="GG325" s="3"/>
      <c r="GH325" s="3"/>
      <c r="GI325" s="3"/>
      <c r="GJ325" s="3"/>
      <c r="GK325" s="3"/>
      <c r="GL325" s="3"/>
      <c r="GM325" s="3"/>
      <c r="GN325" s="3"/>
      <c r="GO325" s="3"/>
      <c r="GP325" s="3"/>
    </row>
    <row r="326" spans="2:198" x14ac:dyDescent="0.2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c r="FI326" s="3"/>
      <c r="FJ326" s="3"/>
      <c r="FK326" s="3"/>
      <c r="FL326" s="3"/>
      <c r="FM326" s="3"/>
      <c r="FN326" s="3"/>
      <c r="FO326" s="3"/>
      <c r="FP326" s="3"/>
      <c r="FQ326" s="3"/>
      <c r="FR326" s="3"/>
      <c r="FS326" s="3"/>
      <c r="FT326" s="3"/>
      <c r="FU326" s="3"/>
      <c r="FV326" s="3"/>
      <c r="FW326" s="3"/>
      <c r="FX326" s="3"/>
      <c r="FY326" s="3"/>
      <c r="FZ326" s="3"/>
      <c r="GA326" s="3"/>
      <c r="GB326" s="3"/>
      <c r="GC326" s="3"/>
      <c r="GD326" s="3"/>
      <c r="GE326" s="3"/>
      <c r="GF326" s="3"/>
      <c r="GG326" s="3"/>
      <c r="GH326" s="3"/>
      <c r="GI326" s="3"/>
      <c r="GJ326" s="3"/>
      <c r="GK326" s="3"/>
      <c r="GL326" s="3"/>
      <c r="GM326" s="3"/>
      <c r="GN326" s="3"/>
      <c r="GO326" s="3"/>
      <c r="GP326" s="3"/>
    </row>
    <row r="327" spans="2:198" x14ac:dyDescent="0.2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c r="EV327" s="3"/>
      <c r="EW327" s="3"/>
      <c r="EX327" s="3"/>
      <c r="EY327" s="3"/>
      <c r="EZ327" s="3"/>
      <c r="FA327" s="3"/>
      <c r="FB327" s="3"/>
      <c r="FC327" s="3"/>
      <c r="FD327" s="3"/>
      <c r="FE327" s="3"/>
      <c r="FF327" s="3"/>
      <c r="FG327" s="3"/>
      <c r="FH327" s="3"/>
      <c r="FI327" s="3"/>
      <c r="FJ327" s="3"/>
      <c r="FK327" s="3"/>
      <c r="FL327" s="3"/>
      <c r="FM327" s="3"/>
      <c r="FN327" s="3"/>
      <c r="FO327" s="3"/>
      <c r="FP327" s="3"/>
      <c r="FQ327" s="3"/>
      <c r="FR327" s="3"/>
      <c r="FS327" s="3"/>
      <c r="FT327" s="3"/>
      <c r="FU327" s="3"/>
      <c r="FV327" s="3"/>
      <c r="FW327" s="3"/>
      <c r="FX327" s="3"/>
      <c r="FY327" s="3"/>
      <c r="FZ327" s="3"/>
      <c r="GA327" s="3"/>
      <c r="GB327" s="3"/>
      <c r="GC327" s="3"/>
      <c r="GD327" s="3"/>
      <c r="GE327" s="3"/>
      <c r="GF327" s="3"/>
      <c r="GG327" s="3"/>
      <c r="GH327" s="3"/>
      <c r="GI327" s="3"/>
      <c r="GJ327" s="3"/>
      <c r="GK327" s="3"/>
      <c r="GL327" s="3"/>
      <c r="GM327" s="3"/>
      <c r="GN327" s="3"/>
      <c r="GO327" s="3"/>
      <c r="GP327" s="3"/>
    </row>
    <row r="328" spans="2:198" x14ac:dyDescent="0.2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c r="FI328" s="3"/>
      <c r="FJ328" s="3"/>
      <c r="FK328" s="3"/>
      <c r="FL328" s="3"/>
      <c r="FM328" s="3"/>
      <c r="FN328" s="3"/>
      <c r="FO328" s="3"/>
      <c r="FP328" s="3"/>
      <c r="FQ328" s="3"/>
      <c r="FR328" s="3"/>
      <c r="FS328" s="3"/>
      <c r="FT328" s="3"/>
      <c r="FU328" s="3"/>
      <c r="FV328" s="3"/>
      <c r="FW328" s="3"/>
      <c r="FX328" s="3"/>
      <c r="FY328" s="3"/>
      <c r="FZ328" s="3"/>
      <c r="GA328" s="3"/>
      <c r="GB328" s="3"/>
      <c r="GC328" s="3"/>
      <c r="GD328" s="3"/>
      <c r="GE328" s="3"/>
      <c r="GF328" s="3"/>
      <c r="GG328" s="3"/>
      <c r="GH328" s="3"/>
      <c r="GI328" s="3"/>
      <c r="GJ328" s="3"/>
      <c r="GK328" s="3"/>
      <c r="GL328" s="3"/>
      <c r="GM328" s="3"/>
      <c r="GN328" s="3"/>
      <c r="GO328" s="3"/>
      <c r="GP328" s="3"/>
    </row>
    <row r="329" spans="2:198" x14ac:dyDescent="0.2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c r="EV329" s="3"/>
      <c r="EW329" s="3"/>
      <c r="EX329" s="3"/>
      <c r="EY329" s="3"/>
      <c r="EZ329" s="3"/>
      <c r="FA329" s="3"/>
      <c r="FB329" s="3"/>
      <c r="FC329" s="3"/>
      <c r="FD329" s="3"/>
      <c r="FE329" s="3"/>
      <c r="FF329" s="3"/>
      <c r="FG329" s="3"/>
      <c r="FH329" s="3"/>
      <c r="FI329" s="3"/>
      <c r="FJ329" s="3"/>
      <c r="FK329" s="3"/>
      <c r="FL329" s="3"/>
      <c r="FM329" s="3"/>
      <c r="FN329" s="3"/>
      <c r="FO329" s="3"/>
      <c r="FP329" s="3"/>
      <c r="FQ329" s="3"/>
      <c r="FR329" s="3"/>
      <c r="FS329" s="3"/>
      <c r="FT329" s="3"/>
      <c r="FU329" s="3"/>
      <c r="FV329" s="3"/>
      <c r="FW329" s="3"/>
      <c r="FX329" s="3"/>
      <c r="FY329" s="3"/>
      <c r="FZ329" s="3"/>
      <c r="GA329" s="3"/>
      <c r="GB329" s="3"/>
      <c r="GC329" s="3"/>
      <c r="GD329" s="3"/>
      <c r="GE329" s="3"/>
      <c r="GF329" s="3"/>
      <c r="GG329" s="3"/>
      <c r="GH329" s="3"/>
      <c r="GI329" s="3"/>
      <c r="GJ329" s="3"/>
      <c r="GK329" s="3"/>
      <c r="GL329" s="3"/>
      <c r="GM329" s="3"/>
      <c r="GN329" s="3"/>
      <c r="GO329" s="3"/>
      <c r="GP329" s="3"/>
    </row>
    <row r="330" spans="2:198" x14ac:dyDescent="0.2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c r="EV330" s="3"/>
      <c r="EW330" s="3"/>
      <c r="EX330" s="3"/>
      <c r="EY330" s="3"/>
      <c r="EZ330" s="3"/>
      <c r="FA330" s="3"/>
      <c r="FB330" s="3"/>
      <c r="FC330" s="3"/>
      <c r="FD330" s="3"/>
      <c r="FE330" s="3"/>
      <c r="FF330" s="3"/>
      <c r="FG330" s="3"/>
      <c r="FH330" s="3"/>
      <c r="FI330" s="3"/>
      <c r="FJ330" s="3"/>
      <c r="FK330" s="3"/>
      <c r="FL330" s="3"/>
      <c r="FM330" s="3"/>
      <c r="FN330" s="3"/>
      <c r="FO330" s="3"/>
      <c r="FP330" s="3"/>
      <c r="FQ330" s="3"/>
      <c r="FR330" s="3"/>
      <c r="FS330" s="3"/>
      <c r="FT330" s="3"/>
      <c r="FU330" s="3"/>
      <c r="FV330" s="3"/>
      <c r="FW330" s="3"/>
      <c r="FX330" s="3"/>
      <c r="FY330" s="3"/>
      <c r="FZ330" s="3"/>
      <c r="GA330" s="3"/>
      <c r="GB330" s="3"/>
      <c r="GC330" s="3"/>
      <c r="GD330" s="3"/>
      <c r="GE330" s="3"/>
      <c r="GF330" s="3"/>
      <c r="GG330" s="3"/>
      <c r="GH330" s="3"/>
      <c r="GI330" s="3"/>
      <c r="GJ330" s="3"/>
      <c r="GK330" s="3"/>
      <c r="GL330" s="3"/>
      <c r="GM330" s="3"/>
      <c r="GN330" s="3"/>
      <c r="GO330" s="3"/>
      <c r="GP330" s="3"/>
    </row>
    <row r="331" spans="2:198" x14ac:dyDescent="0.2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c r="EV331" s="3"/>
      <c r="EW331" s="3"/>
      <c r="EX331" s="3"/>
      <c r="EY331" s="3"/>
      <c r="EZ331" s="3"/>
      <c r="FA331" s="3"/>
      <c r="FB331" s="3"/>
      <c r="FC331" s="3"/>
      <c r="FD331" s="3"/>
      <c r="FE331" s="3"/>
      <c r="FF331" s="3"/>
      <c r="FG331" s="3"/>
      <c r="FH331" s="3"/>
      <c r="FI331" s="3"/>
      <c r="FJ331" s="3"/>
      <c r="FK331" s="3"/>
      <c r="FL331" s="3"/>
      <c r="FM331" s="3"/>
      <c r="FN331" s="3"/>
      <c r="FO331" s="3"/>
      <c r="FP331" s="3"/>
      <c r="FQ331" s="3"/>
      <c r="FR331" s="3"/>
      <c r="FS331" s="3"/>
      <c r="FT331" s="3"/>
      <c r="FU331" s="3"/>
      <c r="FV331" s="3"/>
      <c r="FW331" s="3"/>
      <c r="FX331" s="3"/>
      <c r="FY331" s="3"/>
      <c r="FZ331" s="3"/>
      <c r="GA331" s="3"/>
      <c r="GB331" s="3"/>
      <c r="GC331" s="3"/>
      <c r="GD331" s="3"/>
      <c r="GE331" s="3"/>
      <c r="GF331" s="3"/>
      <c r="GG331" s="3"/>
      <c r="GH331" s="3"/>
      <c r="GI331" s="3"/>
      <c r="GJ331" s="3"/>
      <c r="GK331" s="3"/>
      <c r="GL331" s="3"/>
      <c r="GM331" s="3"/>
      <c r="GN331" s="3"/>
      <c r="GO331" s="3"/>
      <c r="GP331" s="3"/>
    </row>
    <row r="332" spans="2:198" x14ac:dyDescent="0.2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c r="EV332" s="3"/>
      <c r="EW332" s="3"/>
      <c r="EX332" s="3"/>
      <c r="EY332" s="3"/>
      <c r="EZ332" s="3"/>
      <c r="FA332" s="3"/>
      <c r="FB332" s="3"/>
      <c r="FC332" s="3"/>
      <c r="FD332" s="3"/>
      <c r="FE332" s="3"/>
      <c r="FF332" s="3"/>
      <c r="FG332" s="3"/>
      <c r="FH332" s="3"/>
      <c r="FI332" s="3"/>
      <c r="FJ332" s="3"/>
      <c r="FK332" s="3"/>
      <c r="FL332" s="3"/>
      <c r="FM332" s="3"/>
      <c r="FN332" s="3"/>
      <c r="FO332" s="3"/>
      <c r="FP332" s="3"/>
      <c r="FQ332" s="3"/>
      <c r="FR332" s="3"/>
      <c r="FS332" s="3"/>
      <c r="FT332" s="3"/>
      <c r="FU332" s="3"/>
      <c r="FV332" s="3"/>
      <c r="FW332" s="3"/>
      <c r="FX332" s="3"/>
      <c r="FY332" s="3"/>
      <c r="FZ332" s="3"/>
      <c r="GA332" s="3"/>
      <c r="GB332" s="3"/>
      <c r="GC332" s="3"/>
      <c r="GD332" s="3"/>
      <c r="GE332" s="3"/>
      <c r="GF332" s="3"/>
      <c r="GG332" s="3"/>
      <c r="GH332" s="3"/>
      <c r="GI332" s="3"/>
      <c r="GJ332" s="3"/>
      <c r="GK332" s="3"/>
      <c r="GL332" s="3"/>
      <c r="GM332" s="3"/>
      <c r="GN332" s="3"/>
      <c r="GO332" s="3"/>
      <c r="GP332" s="3"/>
    </row>
    <row r="333" spans="2:198" x14ac:dyDescent="0.2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c r="FM333" s="3"/>
      <c r="FN333" s="3"/>
      <c r="FO333" s="3"/>
      <c r="FP333" s="3"/>
      <c r="FQ333" s="3"/>
      <c r="FR333" s="3"/>
      <c r="FS333" s="3"/>
      <c r="FT333" s="3"/>
      <c r="FU333" s="3"/>
      <c r="FV333" s="3"/>
      <c r="FW333" s="3"/>
      <c r="FX333" s="3"/>
      <c r="FY333" s="3"/>
      <c r="FZ333" s="3"/>
      <c r="GA333" s="3"/>
      <c r="GB333" s="3"/>
      <c r="GC333" s="3"/>
      <c r="GD333" s="3"/>
      <c r="GE333" s="3"/>
      <c r="GF333" s="3"/>
      <c r="GG333" s="3"/>
      <c r="GH333" s="3"/>
      <c r="GI333" s="3"/>
      <c r="GJ333" s="3"/>
      <c r="GK333" s="3"/>
      <c r="GL333" s="3"/>
      <c r="GM333" s="3"/>
      <c r="GN333" s="3"/>
      <c r="GO333" s="3"/>
      <c r="GP333" s="3"/>
    </row>
    <row r="334" spans="2:198" x14ac:dyDescent="0.2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c r="EV334" s="3"/>
      <c r="EW334" s="3"/>
      <c r="EX334" s="3"/>
      <c r="EY334" s="3"/>
      <c r="EZ334" s="3"/>
      <c r="FA334" s="3"/>
      <c r="FB334" s="3"/>
      <c r="FC334" s="3"/>
      <c r="FD334" s="3"/>
      <c r="FE334" s="3"/>
      <c r="FF334" s="3"/>
      <c r="FG334" s="3"/>
      <c r="FH334" s="3"/>
      <c r="FI334" s="3"/>
      <c r="FJ334" s="3"/>
      <c r="FK334" s="3"/>
      <c r="FL334" s="3"/>
      <c r="FM334" s="3"/>
      <c r="FN334" s="3"/>
      <c r="FO334" s="3"/>
      <c r="FP334" s="3"/>
      <c r="FQ334" s="3"/>
      <c r="FR334" s="3"/>
      <c r="FS334" s="3"/>
      <c r="FT334" s="3"/>
      <c r="FU334" s="3"/>
      <c r="FV334" s="3"/>
      <c r="FW334" s="3"/>
      <c r="FX334" s="3"/>
      <c r="FY334" s="3"/>
      <c r="FZ334" s="3"/>
      <c r="GA334" s="3"/>
      <c r="GB334" s="3"/>
      <c r="GC334" s="3"/>
      <c r="GD334" s="3"/>
      <c r="GE334" s="3"/>
      <c r="GF334" s="3"/>
      <c r="GG334" s="3"/>
      <c r="GH334" s="3"/>
      <c r="GI334" s="3"/>
      <c r="GJ334" s="3"/>
      <c r="GK334" s="3"/>
      <c r="GL334" s="3"/>
      <c r="GM334" s="3"/>
      <c r="GN334" s="3"/>
      <c r="GO334" s="3"/>
      <c r="GP334" s="3"/>
    </row>
    <row r="335" spans="2:198" x14ac:dyDescent="0.2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c r="EV335" s="3"/>
      <c r="EW335" s="3"/>
      <c r="EX335" s="3"/>
      <c r="EY335" s="3"/>
      <c r="EZ335" s="3"/>
      <c r="FA335" s="3"/>
      <c r="FB335" s="3"/>
      <c r="FC335" s="3"/>
      <c r="FD335" s="3"/>
      <c r="FE335" s="3"/>
      <c r="FF335" s="3"/>
      <c r="FG335" s="3"/>
      <c r="FH335" s="3"/>
      <c r="FI335" s="3"/>
      <c r="FJ335" s="3"/>
      <c r="FK335" s="3"/>
      <c r="FL335" s="3"/>
      <c r="FM335" s="3"/>
      <c r="FN335" s="3"/>
      <c r="FO335" s="3"/>
      <c r="FP335" s="3"/>
      <c r="FQ335" s="3"/>
      <c r="FR335" s="3"/>
      <c r="FS335" s="3"/>
      <c r="FT335" s="3"/>
      <c r="FU335" s="3"/>
      <c r="FV335" s="3"/>
      <c r="FW335" s="3"/>
      <c r="FX335" s="3"/>
      <c r="FY335" s="3"/>
      <c r="FZ335" s="3"/>
      <c r="GA335" s="3"/>
      <c r="GB335" s="3"/>
      <c r="GC335" s="3"/>
      <c r="GD335" s="3"/>
      <c r="GE335" s="3"/>
      <c r="GF335" s="3"/>
      <c r="GG335" s="3"/>
      <c r="GH335" s="3"/>
      <c r="GI335" s="3"/>
      <c r="GJ335" s="3"/>
      <c r="GK335" s="3"/>
      <c r="GL335" s="3"/>
      <c r="GM335" s="3"/>
      <c r="GN335" s="3"/>
      <c r="GO335" s="3"/>
      <c r="GP335" s="3"/>
    </row>
    <row r="336" spans="2:198" x14ac:dyDescent="0.2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3"/>
      <c r="EX336" s="3"/>
      <c r="EY336" s="3"/>
      <c r="EZ336" s="3"/>
      <c r="FA336" s="3"/>
      <c r="FB336" s="3"/>
      <c r="FC336" s="3"/>
      <c r="FD336" s="3"/>
      <c r="FE336" s="3"/>
      <c r="FF336" s="3"/>
      <c r="FG336" s="3"/>
      <c r="FH336" s="3"/>
      <c r="FI336" s="3"/>
      <c r="FJ336" s="3"/>
      <c r="FK336" s="3"/>
      <c r="FL336" s="3"/>
      <c r="FM336" s="3"/>
      <c r="FN336" s="3"/>
      <c r="FO336" s="3"/>
      <c r="FP336" s="3"/>
      <c r="FQ336" s="3"/>
      <c r="FR336" s="3"/>
      <c r="FS336" s="3"/>
      <c r="FT336" s="3"/>
      <c r="FU336" s="3"/>
      <c r="FV336" s="3"/>
      <c r="FW336" s="3"/>
      <c r="FX336" s="3"/>
      <c r="FY336" s="3"/>
      <c r="FZ336" s="3"/>
      <c r="GA336" s="3"/>
      <c r="GB336" s="3"/>
      <c r="GC336" s="3"/>
      <c r="GD336" s="3"/>
      <c r="GE336" s="3"/>
      <c r="GF336" s="3"/>
      <c r="GG336" s="3"/>
      <c r="GH336" s="3"/>
      <c r="GI336" s="3"/>
      <c r="GJ336" s="3"/>
      <c r="GK336" s="3"/>
      <c r="GL336" s="3"/>
      <c r="GM336" s="3"/>
      <c r="GN336" s="3"/>
      <c r="GO336" s="3"/>
      <c r="GP336" s="3"/>
    </row>
    <row r="337" spans="2:198" x14ac:dyDescent="0.2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3"/>
      <c r="EX337" s="3"/>
      <c r="EY337" s="3"/>
      <c r="EZ337" s="3"/>
      <c r="FA337" s="3"/>
      <c r="FB337" s="3"/>
      <c r="FC337" s="3"/>
      <c r="FD337" s="3"/>
      <c r="FE337" s="3"/>
      <c r="FF337" s="3"/>
      <c r="FG337" s="3"/>
      <c r="FH337" s="3"/>
      <c r="FI337" s="3"/>
      <c r="FJ337" s="3"/>
      <c r="FK337" s="3"/>
      <c r="FL337" s="3"/>
      <c r="FM337" s="3"/>
      <c r="FN337" s="3"/>
      <c r="FO337" s="3"/>
      <c r="FP337" s="3"/>
      <c r="FQ337" s="3"/>
      <c r="FR337" s="3"/>
      <c r="FS337" s="3"/>
      <c r="FT337" s="3"/>
      <c r="FU337" s="3"/>
      <c r="FV337" s="3"/>
      <c r="FW337" s="3"/>
      <c r="FX337" s="3"/>
      <c r="FY337" s="3"/>
      <c r="FZ337" s="3"/>
      <c r="GA337" s="3"/>
      <c r="GB337" s="3"/>
      <c r="GC337" s="3"/>
      <c r="GD337" s="3"/>
      <c r="GE337" s="3"/>
      <c r="GF337" s="3"/>
      <c r="GG337" s="3"/>
      <c r="GH337" s="3"/>
      <c r="GI337" s="3"/>
      <c r="GJ337" s="3"/>
      <c r="GK337" s="3"/>
      <c r="GL337" s="3"/>
      <c r="GM337" s="3"/>
      <c r="GN337" s="3"/>
      <c r="GO337" s="3"/>
      <c r="GP337" s="3"/>
    </row>
    <row r="338" spans="2:198" x14ac:dyDescent="0.2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c r="FK338" s="3"/>
      <c r="FL338" s="3"/>
      <c r="FM338" s="3"/>
      <c r="FN338" s="3"/>
      <c r="FO338" s="3"/>
      <c r="FP338" s="3"/>
      <c r="FQ338" s="3"/>
      <c r="FR338" s="3"/>
      <c r="FS338" s="3"/>
      <c r="FT338" s="3"/>
      <c r="FU338" s="3"/>
      <c r="FV338" s="3"/>
      <c r="FW338" s="3"/>
      <c r="FX338" s="3"/>
      <c r="FY338" s="3"/>
      <c r="FZ338" s="3"/>
      <c r="GA338" s="3"/>
      <c r="GB338" s="3"/>
      <c r="GC338" s="3"/>
      <c r="GD338" s="3"/>
      <c r="GE338" s="3"/>
      <c r="GF338" s="3"/>
      <c r="GG338" s="3"/>
      <c r="GH338" s="3"/>
      <c r="GI338" s="3"/>
      <c r="GJ338" s="3"/>
      <c r="GK338" s="3"/>
      <c r="GL338" s="3"/>
      <c r="GM338" s="3"/>
      <c r="GN338" s="3"/>
      <c r="GO338" s="3"/>
      <c r="GP338" s="3"/>
    </row>
    <row r="339" spans="2:198" x14ac:dyDescent="0.2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c r="FI339" s="3"/>
      <c r="FJ339" s="3"/>
      <c r="FK339" s="3"/>
      <c r="FL339" s="3"/>
      <c r="FM339" s="3"/>
      <c r="FN339" s="3"/>
      <c r="FO339" s="3"/>
      <c r="FP339" s="3"/>
      <c r="FQ339" s="3"/>
      <c r="FR339" s="3"/>
      <c r="FS339" s="3"/>
      <c r="FT339" s="3"/>
      <c r="FU339" s="3"/>
      <c r="FV339" s="3"/>
      <c r="FW339" s="3"/>
      <c r="FX339" s="3"/>
      <c r="FY339" s="3"/>
      <c r="FZ339" s="3"/>
      <c r="GA339" s="3"/>
      <c r="GB339" s="3"/>
      <c r="GC339" s="3"/>
      <c r="GD339" s="3"/>
      <c r="GE339" s="3"/>
      <c r="GF339" s="3"/>
      <c r="GG339" s="3"/>
      <c r="GH339" s="3"/>
      <c r="GI339" s="3"/>
      <c r="GJ339" s="3"/>
      <c r="GK339" s="3"/>
      <c r="GL339" s="3"/>
      <c r="GM339" s="3"/>
      <c r="GN339" s="3"/>
      <c r="GO339" s="3"/>
      <c r="GP339" s="3"/>
    </row>
    <row r="340" spans="2:198" x14ac:dyDescent="0.2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3"/>
      <c r="EX340" s="3"/>
      <c r="EY340" s="3"/>
      <c r="EZ340" s="3"/>
      <c r="FA340" s="3"/>
      <c r="FB340" s="3"/>
      <c r="FC340" s="3"/>
      <c r="FD340" s="3"/>
      <c r="FE340" s="3"/>
      <c r="FF340" s="3"/>
      <c r="FG340" s="3"/>
      <c r="FH340" s="3"/>
      <c r="FI340" s="3"/>
      <c r="FJ340" s="3"/>
      <c r="FK340" s="3"/>
      <c r="FL340" s="3"/>
      <c r="FM340" s="3"/>
      <c r="FN340" s="3"/>
      <c r="FO340" s="3"/>
      <c r="FP340" s="3"/>
      <c r="FQ340" s="3"/>
      <c r="FR340" s="3"/>
      <c r="FS340" s="3"/>
      <c r="FT340" s="3"/>
      <c r="FU340" s="3"/>
      <c r="FV340" s="3"/>
      <c r="FW340" s="3"/>
      <c r="FX340" s="3"/>
      <c r="FY340" s="3"/>
      <c r="FZ340" s="3"/>
      <c r="GA340" s="3"/>
      <c r="GB340" s="3"/>
      <c r="GC340" s="3"/>
      <c r="GD340" s="3"/>
      <c r="GE340" s="3"/>
      <c r="GF340" s="3"/>
      <c r="GG340" s="3"/>
      <c r="GH340" s="3"/>
      <c r="GI340" s="3"/>
      <c r="GJ340" s="3"/>
      <c r="GK340" s="3"/>
      <c r="GL340" s="3"/>
      <c r="GM340" s="3"/>
      <c r="GN340" s="3"/>
      <c r="GO340" s="3"/>
      <c r="GP340" s="3"/>
    </row>
    <row r="341" spans="2:198" x14ac:dyDescent="0.2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c r="GN341" s="3"/>
      <c r="GO341" s="3"/>
      <c r="GP341" s="3"/>
    </row>
    <row r="342" spans="2:198" x14ac:dyDescent="0.2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c r="GN342" s="3"/>
      <c r="GO342" s="3"/>
      <c r="GP342" s="3"/>
    </row>
    <row r="343" spans="2:198" x14ac:dyDescent="0.2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c r="GE343" s="3"/>
      <c r="GF343" s="3"/>
      <c r="GG343" s="3"/>
      <c r="GH343" s="3"/>
      <c r="GI343" s="3"/>
      <c r="GJ343" s="3"/>
      <c r="GK343" s="3"/>
      <c r="GL343" s="3"/>
      <c r="GM343" s="3"/>
      <c r="GN343" s="3"/>
      <c r="GO343" s="3"/>
      <c r="GP343" s="3"/>
    </row>
    <row r="344" spans="2:198" x14ac:dyDescent="0.2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c r="EV344" s="3"/>
      <c r="EW344" s="3"/>
      <c r="EX344" s="3"/>
      <c r="EY344" s="3"/>
      <c r="EZ344" s="3"/>
      <c r="FA344" s="3"/>
      <c r="FB344" s="3"/>
      <c r="FC344" s="3"/>
      <c r="FD344" s="3"/>
      <c r="FE344" s="3"/>
      <c r="FF344" s="3"/>
      <c r="FG344" s="3"/>
      <c r="FH344" s="3"/>
      <c r="FI344" s="3"/>
      <c r="FJ344" s="3"/>
      <c r="FK344" s="3"/>
      <c r="FL344" s="3"/>
      <c r="FM344" s="3"/>
      <c r="FN344" s="3"/>
      <c r="FO344" s="3"/>
      <c r="FP344" s="3"/>
      <c r="FQ344" s="3"/>
      <c r="FR344" s="3"/>
      <c r="FS344" s="3"/>
      <c r="FT344" s="3"/>
      <c r="FU344" s="3"/>
      <c r="FV344" s="3"/>
      <c r="FW344" s="3"/>
      <c r="FX344" s="3"/>
      <c r="FY344" s="3"/>
      <c r="FZ344" s="3"/>
      <c r="GA344" s="3"/>
      <c r="GB344" s="3"/>
      <c r="GC344" s="3"/>
      <c r="GD344" s="3"/>
      <c r="GE344" s="3"/>
      <c r="GF344" s="3"/>
      <c r="GG344" s="3"/>
      <c r="GH344" s="3"/>
      <c r="GI344" s="3"/>
      <c r="GJ344" s="3"/>
      <c r="GK344" s="3"/>
      <c r="GL344" s="3"/>
      <c r="GM344" s="3"/>
      <c r="GN344" s="3"/>
      <c r="GO344" s="3"/>
      <c r="GP344" s="3"/>
    </row>
    <row r="345" spans="2:198" x14ac:dyDescent="0.2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c r="EV345" s="3"/>
      <c r="EW345" s="3"/>
      <c r="EX345" s="3"/>
      <c r="EY345" s="3"/>
      <c r="EZ345" s="3"/>
      <c r="FA345" s="3"/>
      <c r="FB345" s="3"/>
      <c r="FC345" s="3"/>
      <c r="FD345" s="3"/>
      <c r="FE345" s="3"/>
      <c r="FF345" s="3"/>
      <c r="FG345" s="3"/>
      <c r="FH345" s="3"/>
      <c r="FI345" s="3"/>
      <c r="FJ345" s="3"/>
      <c r="FK345" s="3"/>
      <c r="FL345" s="3"/>
      <c r="FM345" s="3"/>
      <c r="FN345" s="3"/>
      <c r="FO345" s="3"/>
      <c r="FP345" s="3"/>
      <c r="FQ345" s="3"/>
      <c r="FR345" s="3"/>
      <c r="FS345" s="3"/>
      <c r="FT345" s="3"/>
      <c r="FU345" s="3"/>
      <c r="FV345" s="3"/>
      <c r="FW345" s="3"/>
      <c r="FX345" s="3"/>
      <c r="FY345" s="3"/>
      <c r="FZ345" s="3"/>
      <c r="GA345" s="3"/>
      <c r="GB345" s="3"/>
      <c r="GC345" s="3"/>
      <c r="GD345" s="3"/>
      <c r="GE345" s="3"/>
      <c r="GF345" s="3"/>
      <c r="GG345" s="3"/>
      <c r="GH345" s="3"/>
      <c r="GI345" s="3"/>
      <c r="GJ345" s="3"/>
      <c r="GK345" s="3"/>
      <c r="GL345" s="3"/>
      <c r="GM345" s="3"/>
      <c r="GN345" s="3"/>
      <c r="GO345" s="3"/>
      <c r="GP345" s="3"/>
    </row>
    <row r="346" spans="2:198" x14ac:dyDescent="0.2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c r="GE346" s="3"/>
      <c r="GF346" s="3"/>
      <c r="GG346" s="3"/>
      <c r="GH346" s="3"/>
      <c r="GI346" s="3"/>
      <c r="GJ346" s="3"/>
      <c r="GK346" s="3"/>
      <c r="GL346" s="3"/>
      <c r="GM346" s="3"/>
      <c r="GN346" s="3"/>
      <c r="GO346" s="3"/>
      <c r="GP346" s="3"/>
    </row>
    <row r="347" spans="2:198" x14ac:dyDescent="0.2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3"/>
      <c r="FH347" s="3"/>
      <c r="FI347" s="3"/>
      <c r="FJ347" s="3"/>
      <c r="FK347" s="3"/>
      <c r="FL347" s="3"/>
      <c r="FM347" s="3"/>
      <c r="FN347" s="3"/>
      <c r="FO347" s="3"/>
      <c r="FP347" s="3"/>
      <c r="FQ347" s="3"/>
      <c r="FR347" s="3"/>
      <c r="FS347" s="3"/>
      <c r="FT347" s="3"/>
      <c r="FU347" s="3"/>
      <c r="FV347" s="3"/>
      <c r="FW347" s="3"/>
      <c r="FX347" s="3"/>
      <c r="FY347" s="3"/>
      <c r="FZ347" s="3"/>
      <c r="GA347" s="3"/>
      <c r="GB347" s="3"/>
      <c r="GC347" s="3"/>
      <c r="GD347" s="3"/>
      <c r="GE347" s="3"/>
      <c r="GF347" s="3"/>
      <c r="GG347" s="3"/>
      <c r="GH347" s="3"/>
      <c r="GI347" s="3"/>
      <c r="GJ347" s="3"/>
      <c r="GK347" s="3"/>
      <c r="GL347" s="3"/>
      <c r="GM347" s="3"/>
      <c r="GN347" s="3"/>
      <c r="GO347" s="3"/>
      <c r="GP347" s="3"/>
    </row>
    <row r="348" spans="2:198" x14ac:dyDescent="0.2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3"/>
      <c r="EX348" s="3"/>
      <c r="EY348" s="3"/>
      <c r="EZ348" s="3"/>
      <c r="FA348" s="3"/>
      <c r="FB348" s="3"/>
      <c r="FC348" s="3"/>
      <c r="FD348" s="3"/>
      <c r="FE348" s="3"/>
      <c r="FF348" s="3"/>
      <c r="FG348" s="3"/>
      <c r="FH348" s="3"/>
      <c r="FI348" s="3"/>
      <c r="FJ348" s="3"/>
      <c r="FK348" s="3"/>
      <c r="FL348" s="3"/>
      <c r="FM348" s="3"/>
      <c r="FN348" s="3"/>
      <c r="FO348" s="3"/>
      <c r="FP348" s="3"/>
      <c r="FQ348" s="3"/>
      <c r="FR348" s="3"/>
      <c r="FS348" s="3"/>
      <c r="FT348" s="3"/>
      <c r="FU348" s="3"/>
      <c r="FV348" s="3"/>
      <c r="FW348" s="3"/>
      <c r="FX348" s="3"/>
      <c r="FY348" s="3"/>
      <c r="FZ348" s="3"/>
      <c r="GA348" s="3"/>
      <c r="GB348" s="3"/>
      <c r="GC348" s="3"/>
      <c r="GD348" s="3"/>
      <c r="GE348" s="3"/>
      <c r="GF348" s="3"/>
      <c r="GG348" s="3"/>
      <c r="GH348" s="3"/>
      <c r="GI348" s="3"/>
      <c r="GJ348" s="3"/>
      <c r="GK348" s="3"/>
      <c r="GL348" s="3"/>
      <c r="GM348" s="3"/>
      <c r="GN348" s="3"/>
      <c r="GO348" s="3"/>
      <c r="GP348" s="3"/>
    </row>
    <row r="349" spans="2:198" x14ac:dyDescent="0.2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3"/>
      <c r="EX349" s="3"/>
      <c r="EY349" s="3"/>
      <c r="EZ349" s="3"/>
      <c r="FA349" s="3"/>
      <c r="FB349" s="3"/>
      <c r="FC349" s="3"/>
      <c r="FD349" s="3"/>
      <c r="FE349" s="3"/>
      <c r="FF349" s="3"/>
      <c r="FG349" s="3"/>
      <c r="FH349" s="3"/>
      <c r="FI349" s="3"/>
      <c r="FJ349" s="3"/>
      <c r="FK349" s="3"/>
      <c r="FL349" s="3"/>
      <c r="FM349" s="3"/>
      <c r="FN349" s="3"/>
      <c r="FO349" s="3"/>
      <c r="FP349" s="3"/>
      <c r="FQ349" s="3"/>
      <c r="FR349" s="3"/>
      <c r="FS349" s="3"/>
      <c r="FT349" s="3"/>
      <c r="FU349" s="3"/>
      <c r="FV349" s="3"/>
      <c r="FW349" s="3"/>
      <c r="FX349" s="3"/>
      <c r="FY349" s="3"/>
      <c r="FZ349" s="3"/>
      <c r="GA349" s="3"/>
      <c r="GB349" s="3"/>
      <c r="GC349" s="3"/>
      <c r="GD349" s="3"/>
      <c r="GE349" s="3"/>
      <c r="GF349" s="3"/>
      <c r="GG349" s="3"/>
      <c r="GH349" s="3"/>
      <c r="GI349" s="3"/>
      <c r="GJ349" s="3"/>
      <c r="GK349" s="3"/>
      <c r="GL349" s="3"/>
      <c r="GM349" s="3"/>
      <c r="GN349" s="3"/>
      <c r="GO349" s="3"/>
      <c r="GP349" s="3"/>
    </row>
    <row r="350" spans="2:198" x14ac:dyDescent="0.2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3"/>
      <c r="EX350" s="3"/>
      <c r="EY350" s="3"/>
      <c r="EZ350" s="3"/>
      <c r="FA350" s="3"/>
      <c r="FB350" s="3"/>
      <c r="FC350" s="3"/>
      <c r="FD350" s="3"/>
      <c r="FE350" s="3"/>
      <c r="FF350" s="3"/>
      <c r="FG350" s="3"/>
      <c r="FH350" s="3"/>
      <c r="FI350" s="3"/>
      <c r="FJ350" s="3"/>
      <c r="FK350" s="3"/>
      <c r="FL350" s="3"/>
      <c r="FM350" s="3"/>
      <c r="FN350" s="3"/>
      <c r="FO350" s="3"/>
      <c r="FP350" s="3"/>
      <c r="FQ350" s="3"/>
      <c r="FR350" s="3"/>
      <c r="FS350" s="3"/>
      <c r="FT350" s="3"/>
      <c r="FU350" s="3"/>
      <c r="FV350" s="3"/>
      <c r="FW350" s="3"/>
      <c r="FX350" s="3"/>
      <c r="FY350" s="3"/>
      <c r="FZ350" s="3"/>
      <c r="GA350" s="3"/>
      <c r="GB350" s="3"/>
      <c r="GC350" s="3"/>
      <c r="GD350" s="3"/>
      <c r="GE350" s="3"/>
      <c r="GF350" s="3"/>
      <c r="GG350" s="3"/>
      <c r="GH350" s="3"/>
      <c r="GI350" s="3"/>
      <c r="GJ350" s="3"/>
      <c r="GK350" s="3"/>
      <c r="GL350" s="3"/>
      <c r="GM350" s="3"/>
      <c r="GN350" s="3"/>
      <c r="GO350" s="3"/>
      <c r="GP350" s="3"/>
    </row>
    <row r="351" spans="2:198" x14ac:dyDescent="0.2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3"/>
      <c r="EX351" s="3"/>
      <c r="EY351" s="3"/>
      <c r="EZ351" s="3"/>
      <c r="FA351" s="3"/>
      <c r="FB351" s="3"/>
      <c r="FC351" s="3"/>
      <c r="FD351" s="3"/>
      <c r="FE351" s="3"/>
      <c r="FF351" s="3"/>
      <c r="FG351" s="3"/>
      <c r="FH351" s="3"/>
      <c r="FI351" s="3"/>
      <c r="FJ351" s="3"/>
      <c r="FK351" s="3"/>
      <c r="FL351" s="3"/>
      <c r="FM351" s="3"/>
      <c r="FN351" s="3"/>
      <c r="FO351" s="3"/>
      <c r="FP351" s="3"/>
      <c r="FQ351" s="3"/>
      <c r="FR351" s="3"/>
      <c r="FS351" s="3"/>
      <c r="FT351" s="3"/>
      <c r="FU351" s="3"/>
      <c r="FV351" s="3"/>
      <c r="FW351" s="3"/>
      <c r="FX351" s="3"/>
      <c r="FY351" s="3"/>
      <c r="FZ351" s="3"/>
      <c r="GA351" s="3"/>
      <c r="GB351" s="3"/>
      <c r="GC351" s="3"/>
      <c r="GD351" s="3"/>
      <c r="GE351" s="3"/>
      <c r="GF351" s="3"/>
      <c r="GG351" s="3"/>
      <c r="GH351" s="3"/>
      <c r="GI351" s="3"/>
      <c r="GJ351" s="3"/>
      <c r="GK351" s="3"/>
      <c r="GL351" s="3"/>
      <c r="GM351" s="3"/>
      <c r="GN351" s="3"/>
      <c r="GO351" s="3"/>
      <c r="GP351" s="3"/>
    </row>
    <row r="352" spans="2:198" x14ac:dyDescent="0.2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3"/>
      <c r="EX352" s="3"/>
      <c r="EY352" s="3"/>
      <c r="EZ352" s="3"/>
      <c r="FA352" s="3"/>
      <c r="FB352" s="3"/>
      <c r="FC352" s="3"/>
      <c r="FD352" s="3"/>
      <c r="FE352" s="3"/>
      <c r="FF352" s="3"/>
      <c r="FG352" s="3"/>
      <c r="FH352" s="3"/>
      <c r="FI352" s="3"/>
      <c r="FJ352" s="3"/>
      <c r="FK352" s="3"/>
      <c r="FL352" s="3"/>
      <c r="FM352" s="3"/>
      <c r="FN352" s="3"/>
      <c r="FO352" s="3"/>
      <c r="FP352" s="3"/>
      <c r="FQ352" s="3"/>
      <c r="FR352" s="3"/>
      <c r="FS352" s="3"/>
      <c r="FT352" s="3"/>
      <c r="FU352" s="3"/>
      <c r="FV352" s="3"/>
      <c r="FW352" s="3"/>
      <c r="FX352" s="3"/>
      <c r="FY352" s="3"/>
      <c r="FZ352" s="3"/>
      <c r="GA352" s="3"/>
      <c r="GB352" s="3"/>
      <c r="GC352" s="3"/>
      <c r="GD352" s="3"/>
      <c r="GE352" s="3"/>
      <c r="GF352" s="3"/>
      <c r="GG352" s="3"/>
      <c r="GH352" s="3"/>
      <c r="GI352" s="3"/>
      <c r="GJ352" s="3"/>
      <c r="GK352" s="3"/>
      <c r="GL352" s="3"/>
      <c r="GM352" s="3"/>
      <c r="GN352" s="3"/>
      <c r="GO352" s="3"/>
      <c r="GP352" s="3"/>
    </row>
    <row r="353" spans="2:198" x14ac:dyDescent="0.2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3"/>
      <c r="EX353" s="3"/>
      <c r="EY353" s="3"/>
      <c r="EZ353" s="3"/>
      <c r="FA353" s="3"/>
      <c r="FB353" s="3"/>
      <c r="FC353" s="3"/>
      <c r="FD353" s="3"/>
      <c r="FE353" s="3"/>
      <c r="FF353" s="3"/>
      <c r="FG353" s="3"/>
      <c r="FH353" s="3"/>
      <c r="FI353" s="3"/>
      <c r="FJ353" s="3"/>
      <c r="FK353" s="3"/>
      <c r="FL353" s="3"/>
      <c r="FM353" s="3"/>
      <c r="FN353" s="3"/>
      <c r="FO353" s="3"/>
      <c r="FP353" s="3"/>
      <c r="FQ353" s="3"/>
      <c r="FR353" s="3"/>
      <c r="FS353" s="3"/>
      <c r="FT353" s="3"/>
      <c r="FU353" s="3"/>
      <c r="FV353" s="3"/>
      <c r="FW353" s="3"/>
      <c r="FX353" s="3"/>
      <c r="FY353" s="3"/>
      <c r="FZ353" s="3"/>
      <c r="GA353" s="3"/>
      <c r="GB353" s="3"/>
      <c r="GC353" s="3"/>
      <c r="GD353" s="3"/>
      <c r="GE353" s="3"/>
      <c r="GF353" s="3"/>
      <c r="GG353" s="3"/>
      <c r="GH353" s="3"/>
      <c r="GI353" s="3"/>
      <c r="GJ353" s="3"/>
      <c r="GK353" s="3"/>
      <c r="GL353" s="3"/>
      <c r="GM353" s="3"/>
      <c r="GN353" s="3"/>
      <c r="GO353" s="3"/>
      <c r="GP353" s="3"/>
    </row>
    <row r="354" spans="2:198" x14ac:dyDescent="0.2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3"/>
      <c r="EX354" s="3"/>
      <c r="EY354" s="3"/>
      <c r="EZ354" s="3"/>
      <c r="FA354" s="3"/>
      <c r="FB354" s="3"/>
      <c r="FC354" s="3"/>
      <c r="FD354" s="3"/>
      <c r="FE354" s="3"/>
      <c r="FF354" s="3"/>
      <c r="FG354" s="3"/>
      <c r="FH354" s="3"/>
      <c r="FI354" s="3"/>
      <c r="FJ354" s="3"/>
      <c r="FK354" s="3"/>
      <c r="FL354" s="3"/>
      <c r="FM354" s="3"/>
      <c r="FN354" s="3"/>
      <c r="FO354" s="3"/>
      <c r="FP354" s="3"/>
      <c r="FQ354" s="3"/>
      <c r="FR354" s="3"/>
      <c r="FS354" s="3"/>
      <c r="FT354" s="3"/>
      <c r="FU354" s="3"/>
      <c r="FV354" s="3"/>
      <c r="FW354" s="3"/>
      <c r="FX354" s="3"/>
      <c r="FY354" s="3"/>
      <c r="FZ354" s="3"/>
      <c r="GA354" s="3"/>
      <c r="GB354" s="3"/>
      <c r="GC354" s="3"/>
      <c r="GD354" s="3"/>
      <c r="GE354" s="3"/>
      <c r="GF354" s="3"/>
      <c r="GG354" s="3"/>
      <c r="GH354" s="3"/>
      <c r="GI354" s="3"/>
      <c r="GJ354" s="3"/>
      <c r="GK354" s="3"/>
      <c r="GL354" s="3"/>
      <c r="GM354" s="3"/>
      <c r="GN354" s="3"/>
      <c r="GO354" s="3"/>
      <c r="GP354" s="3"/>
    </row>
    <row r="355" spans="2:198" x14ac:dyDescent="0.2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c r="EV355" s="3"/>
      <c r="EW355" s="3"/>
      <c r="EX355" s="3"/>
      <c r="EY355" s="3"/>
      <c r="EZ355" s="3"/>
      <c r="FA355" s="3"/>
      <c r="FB355" s="3"/>
      <c r="FC355" s="3"/>
      <c r="FD355" s="3"/>
      <c r="FE355" s="3"/>
      <c r="FF355" s="3"/>
      <c r="FG355" s="3"/>
      <c r="FH355" s="3"/>
      <c r="FI355" s="3"/>
      <c r="FJ355" s="3"/>
      <c r="FK355" s="3"/>
      <c r="FL355" s="3"/>
      <c r="FM355" s="3"/>
      <c r="FN355" s="3"/>
      <c r="FO355" s="3"/>
      <c r="FP355" s="3"/>
      <c r="FQ355" s="3"/>
      <c r="FR355" s="3"/>
      <c r="FS355" s="3"/>
      <c r="FT355" s="3"/>
      <c r="FU355" s="3"/>
      <c r="FV355" s="3"/>
      <c r="FW355" s="3"/>
      <c r="FX355" s="3"/>
      <c r="FY355" s="3"/>
      <c r="FZ355" s="3"/>
      <c r="GA355" s="3"/>
      <c r="GB355" s="3"/>
      <c r="GC355" s="3"/>
      <c r="GD355" s="3"/>
      <c r="GE355" s="3"/>
      <c r="GF355" s="3"/>
      <c r="GG355" s="3"/>
      <c r="GH355" s="3"/>
      <c r="GI355" s="3"/>
      <c r="GJ355" s="3"/>
      <c r="GK355" s="3"/>
      <c r="GL355" s="3"/>
      <c r="GM355" s="3"/>
      <c r="GN355" s="3"/>
      <c r="GO355" s="3"/>
      <c r="GP355" s="3"/>
    </row>
    <row r="356" spans="2:198" x14ac:dyDescent="0.2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c r="EV356" s="3"/>
      <c r="EW356" s="3"/>
      <c r="EX356" s="3"/>
      <c r="EY356" s="3"/>
      <c r="EZ356" s="3"/>
      <c r="FA356" s="3"/>
      <c r="FB356" s="3"/>
      <c r="FC356" s="3"/>
      <c r="FD356" s="3"/>
      <c r="FE356" s="3"/>
      <c r="FF356" s="3"/>
      <c r="FG356" s="3"/>
      <c r="FH356" s="3"/>
      <c r="FI356" s="3"/>
      <c r="FJ356" s="3"/>
      <c r="FK356" s="3"/>
      <c r="FL356" s="3"/>
      <c r="FM356" s="3"/>
      <c r="FN356" s="3"/>
      <c r="FO356" s="3"/>
      <c r="FP356" s="3"/>
      <c r="FQ356" s="3"/>
      <c r="FR356" s="3"/>
      <c r="FS356" s="3"/>
      <c r="FT356" s="3"/>
      <c r="FU356" s="3"/>
      <c r="FV356" s="3"/>
      <c r="FW356" s="3"/>
      <c r="FX356" s="3"/>
      <c r="FY356" s="3"/>
      <c r="FZ356" s="3"/>
      <c r="GA356" s="3"/>
      <c r="GB356" s="3"/>
      <c r="GC356" s="3"/>
      <c r="GD356" s="3"/>
      <c r="GE356" s="3"/>
      <c r="GF356" s="3"/>
      <c r="GG356" s="3"/>
      <c r="GH356" s="3"/>
      <c r="GI356" s="3"/>
      <c r="GJ356" s="3"/>
      <c r="GK356" s="3"/>
      <c r="GL356" s="3"/>
      <c r="GM356" s="3"/>
      <c r="GN356" s="3"/>
      <c r="GO356" s="3"/>
      <c r="GP356" s="3"/>
    </row>
    <row r="357" spans="2:198" x14ac:dyDescent="0.2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c r="EV357" s="3"/>
      <c r="EW357" s="3"/>
      <c r="EX357" s="3"/>
      <c r="EY357" s="3"/>
      <c r="EZ357" s="3"/>
      <c r="FA357" s="3"/>
      <c r="FB357" s="3"/>
      <c r="FC357" s="3"/>
      <c r="FD357" s="3"/>
      <c r="FE357" s="3"/>
      <c r="FF357" s="3"/>
      <c r="FG357" s="3"/>
      <c r="FH357" s="3"/>
      <c r="FI357" s="3"/>
      <c r="FJ357" s="3"/>
      <c r="FK357" s="3"/>
      <c r="FL357" s="3"/>
      <c r="FM357" s="3"/>
      <c r="FN357" s="3"/>
      <c r="FO357" s="3"/>
      <c r="FP357" s="3"/>
      <c r="FQ357" s="3"/>
      <c r="FR357" s="3"/>
      <c r="FS357" s="3"/>
      <c r="FT357" s="3"/>
      <c r="FU357" s="3"/>
      <c r="FV357" s="3"/>
      <c r="FW357" s="3"/>
      <c r="FX357" s="3"/>
      <c r="FY357" s="3"/>
      <c r="FZ357" s="3"/>
      <c r="GA357" s="3"/>
      <c r="GB357" s="3"/>
      <c r="GC357" s="3"/>
      <c r="GD357" s="3"/>
      <c r="GE357" s="3"/>
      <c r="GF357" s="3"/>
      <c r="GG357" s="3"/>
      <c r="GH357" s="3"/>
      <c r="GI357" s="3"/>
      <c r="GJ357" s="3"/>
      <c r="GK357" s="3"/>
      <c r="GL357" s="3"/>
      <c r="GM357" s="3"/>
      <c r="GN357" s="3"/>
      <c r="GO357" s="3"/>
      <c r="GP357" s="3"/>
    </row>
    <row r="358" spans="2:198" x14ac:dyDescent="0.2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3"/>
      <c r="EX358" s="3"/>
      <c r="EY358" s="3"/>
      <c r="EZ358" s="3"/>
      <c r="FA358" s="3"/>
      <c r="FB358" s="3"/>
      <c r="FC358" s="3"/>
      <c r="FD358" s="3"/>
      <c r="FE358" s="3"/>
      <c r="FF358" s="3"/>
      <c r="FG358" s="3"/>
      <c r="FH358" s="3"/>
      <c r="FI358" s="3"/>
      <c r="FJ358" s="3"/>
      <c r="FK358" s="3"/>
      <c r="FL358" s="3"/>
      <c r="FM358" s="3"/>
      <c r="FN358" s="3"/>
      <c r="FO358" s="3"/>
      <c r="FP358" s="3"/>
      <c r="FQ358" s="3"/>
      <c r="FR358" s="3"/>
      <c r="FS358" s="3"/>
      <c r="FT358" s="3"/>
      <c r="FU358" s="3"/>
      <c r="FV358" s="3"/>
      <c r="FW358" s="3"/>
      <c r="FX358" s="3"/>
      <c r="FY358" s="3"/>
      <c r="FZ358" s="3"/>
      <c r="GA358" s="3"/>
      <c r="GB358" s="3"/>
      <c r="GC358" s="3"/>
      <c r="GD358" s="3"/>
      <c r="GE358" s="3"/>
      <c r="GF358" s="3"/>
      <c r="GG358" s="3"/>
      <c r="GH358" s="3"/>
      <c r="GI358" s="3"/>
      <c r="GJ358" s="3"/>
      <c r="GK358" s="3"/>
      <c r="GL358" s="3"/>
      <c r="GM358" s="3"/>
      <c r="GN358" s="3"/>
      <c r="GO358" s="3"/>
      <c r="GP358" s="3"/>
    </row>
    <row r="359" spans="2:198" x14ac:dyDescent="0.2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c r="EV359" s="3"/>
      <c r="EW359" s="3"/>
      <c r="EX359" s="3"/>
      <c r="EY359" s="3"/>
      <c r="EZ359" s="3"/>
      <c r="FA359" s="3"/>
      <c r="FB359" s="3"/>
      <c r="FC359" s="3"/>
      <c r="FD359" s="3"/>
      <c r="FE359" s="3"/>
      <c r="FF359" s="3"/>
      <c r="FG359" s="3"/>
      <c r="FH359" s="3"/>
      <c r="FI359" s="3"/>
      <c r="FJ359" s="3"/>
      <c r="FK359" s="3"/>
      <c r="FL359" s="3"/>
      <c r="FM359" s="3"/>
      <c r="FN359" s="3"/>
      <c r="FO359" s="3"/>
      <c r="FP359" s="3"/>
      <c r="FQ359" s="3"/>
      <c r="FR359" s="3"/>
      <c r="FS359" s="3"/>
      <c r="FT359" s="3"/>
      <c r="FU359" s="3"/>
      <c r="FV359" s="3"/>
      <c r="FW359" s="3"/>
      <c r="FX359" s="3"/>
      <c r="FY359" s="3"/>
      <c r="FZ359" s="3"/>
      <c r="GA359" s="3"/>
      <c r="GB359" s="3"/>
      <c r="GC359" s="3"/>
      <c r="GD359" s="3"/>
      <c r="GE359" s="3"/>
      <c r="GF359" s="3"/>
      <c r="GG359" s="3"/>
      <c r="GH359" s="3"/>
      <c r="GI359" s="3"/>
      <c r="GJ359" s="3"/>
      <c r="GK359" s="3"/>
      <c r="GL359" s="3"/>
      <c r="GM359" s="3"/>
      <c r="GN359" s="3"/>
      <c r="GO359" s="3"/>
      <c r="GP359" s="3"/>
    </row>
    <row r="360" spans="2:198" x14ac:dyDescent="0.2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c r="FI360" s="3"/>
      <c r="FJ360" s="3"/>
      <c r="FK360" s="3"/>
      <c r="FL360" s="3"/>
      <c r="FM360" s="3"/>
      <c r="FN360" s="3"/>
      <c r="FO360" s="3"/>
      <c r="FP360" s="3"/>
      <c r="FQ360" s="3"/>
      <c r="FR360" s="3"/>
      <c r="FS360" s="3"/>
      <c r="FT360" s="3"/>
      <c r="FU360" s="3"/>
      <c r="FV360" s="3"/>
      <c r="FW360" s="3"/>
      <c r="FX360" s="3"/>
      <c r="FY360" s="3"/>
      <c r="FZ360" s="3"/>
      <c r="GA360" s="3"/>
      <c r="GB360" s="3"/>
      <c r="GC360" s="3"/>
      <c r="GD360" s="3"/>
      <c r="GE360" s="3"/>
      <c r="GF360" s="3"/>
      <c r="GG360" s="3"/>
      <c r="GH360" s="3"/>
      <c r="GI360" s="3"/>
      <c r="GJ360" s="3"/>
      <c r="GK360" s="3"/>
      <c r="GL360" s="3"/>
      <c r="GM360" s="3"/>
      <c r="GN360" s="3"/>
      <c r="GO360" s="3"/>
      <c r="GP360" s="3"/>
    </row>
    <row r="361" spans="2:198" x14ac:dyDescent="0.2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c r="FK361" s="3"/>
      <c r="FL361" s="3"/>
      <c r="FM361" s="3"/>
      <c r="FN361" s="3"/>
      <c r="FO361" s="3"/>
      <c r="FP361" s="3"/>
      <c r="FQ361" s="3"/>
      <c r="FR361" s="3"/>
      <c r="FS361" s="3"/>
      <c r="FT361" s="3"/>
      <c r="FU361" s="3"/>
      <c r="FV361" s="3"/>
      <c r="FW361" s="3"/>
      <c r="FX361" s="3"/>
      <c r="FY361" s="3"/>
      <c r="FZ361" s="3"/>
      <c r="GA361" s="3"/>
      <c r="GB361" s="3"/>
      <c r="GC361" s="3"/>
      <c r="GD361" s="3"/>
      <c r="GE361" s="3"/>
      <c r="GF361" s="3"/>
      <c r="GG361" s="3"/>
      <c r="GH361" s="3"/>
      <c r="GI361" s="3"/>
      <c r="GJ361" s="3"/>
      <c r="GK361" s="3"/>
      <c r="GL361" s="3"/>
      <c r="GM361" s="3"/>
      <c r="GN361" s="3"/>
      <c r="GO361" s="3"/>
      <c r="GP361" s="3"/>
    </row>
    <row r="362" spans="2:198" x14ac:dyDescent="0.2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c r="EV362" s="3"/>
      <c r="EW362" s="3"/>
      <c r="EX362" s="3"/>
      <c r="EY362" s="3"/>
      <c r="EZ362" s="3"/>
      <c r="FA362" s="3"/>
      <c r="FB362" s="3"/>
      <c r="FC362" s="3"/>
      <c r="FD362" s="3"/>
      <c r="FE362" s="3"/>
      <c r="FF362" s="3"/>
      <c r="FG362" s="3"/>
      <c r="FH362" s="3"/>
      <c r="FI362" s="3"/>
      <c r="FJ362" s="3"/>
      <c r="FK362" s="3"/>
      <c r="FL362" s="3"/>
      <c r="FM362" s="3"/>
      <c r="FN362" s="3"/>
      <c r="FO362" s="3"/>
      <c r="FP362" s="3"/>
      <c r="FQ362" s="3"/>
      <c r="FR362" s="3"/>
      <c r="FS362" s="3"/>
      <c r="FT362" s="3"/>
      <c r="FU362" s="3"/>
      <c r="FV362" s="3"/>
      <c r="FW362" s="3"/>
      <c r="FX362" s="3"/>
      <c r="FY362" s="3"/>
      <c r="FZ362" s="3"/>
      <c r="GA362" s="3"/>
      <c r="GB362" s="3"/>
      <c r="GC362" s="3"/>
      <c r="GD362" s="3"/>
      <c r="GE362" s="3"/>
      <c r="GF362" s="3"/>
      <c r="GG362" s="3"/>
      <c r="GH362" s="3"/>
      <c r="GI362" s="3"/>
      <c r="GJ362" s="3"/>
      <c r="GK362" s="3"/>
      <c r="GL362" s="3"/>
      <c r="GM362" s="3"/>
      <c r="GN362" s="3"/>
      <c r="GO362" s="3"/>
      <c r="GP362" s="3"/>
    </row>
    <row r="363" spans="2:198" x14ac:dyDescent="0.2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c r="EV363" s="3"/>
      <c r="EW363" s="3"/>
      <c r="EX363" s="3"/>
      <c r="EY363" s="3"/>
      <c r="EZ363" s="3"/>
      <c r="FA363" s="3"/>
      <c r="FB363" s="3"/>
      <c r="FC363" s="3"/>
      <c r="FD363" s="3"/>
      <c r="FE363" s="3"/>
      <c r="FF363" s="3"/>
      <c r="FG363" s="3"/>
      <c r="FH363" s="3"/>
      <c r="FI363" s="3"/>
      <c r="FJ363" s="3"/>
      <c r="FK363" s="3"/>
      <c r="FL363" s="3"/>
      <c r="FM363" s="3"/>
      <c r="FN363" s="3"/>
      <c r="FO363" s="3"/>
      <c r="FP363" s="3"/>
      <c r="FQ363" s="3"/>
      <c r="FR363" s="3"/>
      <c r="FS363" s="3"/>
      <c r="FT363" s="3"/>
      <c r="FU363" s="3"/>
      <c r="FV363" s="3"/>
      <c r="FW363" s="3"/>
      <c r="FX363" s="3"/>
      <c r="FY363" s="3"/>
      <c r="FZ363" s="3"/>
      <c r="GA363" s="3"/>
      <c r="GB363" s="3"/>
      <c r="GC363" s="3"/>
      <c r="GD363" s="3"/>
      <c r="GE363" s="3"/>
      <c r="GF363" s="3"/>
      <c r="GG363" s="3"/>
      <c r="GH363" s="3"/>
      <c r="GI363" s="3"/>
      <c r="GJ363" s="3"/>
      <c r="GK363" s="3"/>
      <c r="GL363" s="3"/>
      <c r="GM363" s="3"/>
      <c r="GN363" s="3"/>
      <c r="GO363" s="3"/>
      <c r="GP363" s="3"/>
    </row>
    <row r="364" spans="2:198" x14ac:dyDescent="0.2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c r="EV364" s="3"/>
      <c r="EW364" s="3"/>
      <c r="EX364" s="3"/>
      <c r="EY364" s="3"/>
      <c r="EZ364" s="3"/>
      <c r="FA364" s="3"/>
      <c r="FB364" s="3"/>
      <c r="FC364" s="3"/>
      <c r="FD364" s="3"/>
      <c r="FE364" s="3"/>
      <c r="FF364" s="3"/>
      <c r="FG364" s="3"/>
      <c r="FH364" s="3"/>
      <c r="FI364" s="3"/>
      <c r="FJ364" s="3"/>
      <c r="FK364" s="3"/>
      <c r="FL364" s="3"/>
      <c r="FM364" s="3"/>
      <c r="FN364" s="3"/>
      <c r="FO364" s="3"/>
      <c r="FP364" s="3"/>
      <c r="FQ364" s="3"/>
      <c r="FR364" s="3"/>
      <c r="FS364" s="3"/>
      <c r="FT364" s="3"/>
      <c r="FU364" s="3"/>
      <c r="FV364" s="3"/>
      <c r="FW364" s="3"/>
      <c r="FX364" s="3"/>
      <c r="FY364" s="3"/>
      <c r="FZ364" s="3"/>
      <c r="GA364" s="3"/>
      <c r="GB364" s="3"/>
      <c r="GC364" s="3"/>
      <c r="GD364" s="3"/>
      <c r="GE364" s="3"/>
      <c r="GF364" s="3"/>
      <c r="GG364" s="3"/>
      <c r="GH364" s="3"/>
      <c r="GI364" s="3"/>
      <c r="GJ364" s="3"/>
      <c r="GK364" s="3"/>
      <c r="GL364" s="3"/>
      <c r="GM364" s="3"/>
      <c r="GN364" s="3"/>
      <c r="GO364" s="3"/>
      <c r="GP364" s="3"/>
    </row>
    <row r="365" spans="2:198" x14ac:dyDescent="0.2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c r="EV365" s="3"/>
      <c r="EW365" s="3"/>
      <c r="EX365" s="3"/>
      <c r="EY365" s="3"/>
      <c r="EZ365" s="3"/>
      <c r="FA365" s="3"/>
      <c r="FB365" s="3"/>
      <c r="FC365" s="3"/>
      <c r="FD365" s="3"/>
      <c r="FE365" s="3"/>
      <c r="FF365" s="3"/>
      <c r="FG365" s="3"/>
      <c r="FH365" s="3"/>
      <c r="FI365" s="3"/>
      <c r="FJ365" s="3"/>
      <c r="FK365" s="3"/>
      <c r="FL365" s="3"/>
      <c r="FM365" s="3"/>
      <c r="FN365" s="3"/>
      <c r="FO365" s="3"/>
      <c r="FP365" s="3"/>
      <c r="FQ365" s="3"/>
      <c r="FR365" s="3"/>
      <c r="FS365" s="3"/>
      <c r="FT365" s="3"/>
      <c r="FU365" s="3"/>
      <c r="FV365" s="3"/>
      <c r="FW365" s="3"/>
      <c r="FX365" s="3"/>
      <c r="FY365" s="3"/>
      <c r="FZ365" s="3"/>
      <c r="GA365" s="3"/>
      <c r="GB365" s="3"/>
      <c r="GC365" s="3"/>
      <c r="GD365" s="3"/>
      <c r="GE365" s="3"/>
      <c r="GF365" s="3"/>
      <c r="GG365" s="3"/>
      <c r="GH365" s="3"/>
      <c r="GI365" s="3"/>
      <c r="GJ365" s="3"/>
      <c r="GK365" s="3"/>
      <c r="GL365" s="3"/>
      <c r="GM365" s="3"/>
      <c r="GN365" s="3"/>
      <c r="GO365" s="3"/>
      <c r="GP365" s="3"/>
    </row>
    <row r="366" spans="2:198" x14ac:dyDescent="0.2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c r="EV366" s="3"/>
      <c r="EW366" s="3"/>
      <c r="EX366" s="3"/>
      <c r="EY366" s="3"/>
      <c r="EZ366" s="3"/>
      <c r="FA366" s="3"/>
      <c r="FB366" s="3"/>
      <c r="FC366" s="3"/>
      <c r="FD366" s="3"/>
      <c r="FE366" s="3"/>
      <c r="FF366" s="3"/>
      <c r="FG366" s="3"/>
      <c r="FH366" s="3"/>
      <c r="FI366" s="3"/>
      <c r="FJ366" s="3"/>
      <c r="FK366" s="3"/>
      <c r="FL366" s="3"/>
      <c r="FM366" s="3"/>
      <c r="FN366" s="3"/>
      <c r="FO366" s="3"/>
      <c r="FP366" s="3"/>
      <c r="FQ366" s="3"/>
      <c r="FR366" s="3"/>
      <c r="FS366" s="3"/>
      <c r="FT366" s="3"/>
      <c r="FU366" s="3"/>
      <c r="FV366" s="3"/>
      <c r="FW366" s="3"/>
      <c r="FX366" s="3"/>
      <c r="FY366" s="3"/>
      <c r="FZ366" s="3"/>
      <c r="GA366" s="3"/>
      <c r="GB366" s="3"/>
      <c r="GC366" s="3"/>
      <c r="GD366" s="3"/>
      <c r="GE366" s="3"/>
      <c r="GF366" s="3"/>
      <c r="GG366" s="3"/>
      <c r="GH366" s="3"/>
      <c r="GI366" s="3"/>
      <c r="GJ366" s="3"/>
      <c r="GK366" s="3"/>
      <c r="GL366" s="3"/>
      <c r="GM366" s="3"/>
      <c r="GN366" s="3"/>
      <c r="GO366" s="3"/>
      <c r="GP366" s="3"/>
    </row>
    <row r="367" spans="2:198" x14ac:dyDescent="0.2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c r="EV367" s="3"/>
      <c r="EW367" s="3"/>
      <c r="EX367" s="3"/>
      <c r="EY367" s="3"/>
      <c r="EZ367" s="3"/>
      <c r="FA367" s="3"/>
      <c r="FB367" s="3"/>
      <c r="FC367" s="3"/>
      <c r="FD367" s="3"/>
      <c r="FE367" s="3"/>
      <c r="FF367" s="3"/>
      <c r="FG367" s="3"/>
      <c r="FH367" s="3"/>
      <c r="FI367" s="3"/>
      <c r="FJ367" s="3"/>
      <c r="FK367" s="3"/>
      <c r="FL367" s="3"/>
      <c r="FM367" s="3"/>
      <c r="FN367" s="3"/>
      <c r="FO367" s="3"/>
      <c r="FP367" s="3"/>
      <c r="FQ367" s="3"/>
      <c r="FR367" s="3"/>
      <c r="FS367" s="3"/>
      <c r="FT367" s="3"/>
      <c r="FU367" s="3"/>
      <c r="FV367" s="3"/>
      <c r="FW367" s="3"/>
      <c r="FX367" s="3"/>
      <c r="FY367" s="3"/>
      <c r="FZ367" s="3"/>
      <c r="GA367" s="3"/>
      <c r="GB367" s="3"/>
      <c r="GC367" s="3"/>
      <c r="GD367" s="3"/>
      <c r="GE367" s="3"/>
      <c r="GF367" s="3"/>
      <c r="GG367" s="3"/>
      <c r="GH367" s="3"/>
      <c r="GI367" s="3"/>
      <c r="GJ367" s="3"/>
      <c r="GK367" s="3"/>
      <c r="GL367" s="3"/>
      <c r="GM367" s="3"/>
      <c r="GN367" s="3"/>
      <c r="GO367" s="3"/>
      <c r="GP367" s="3"/>
    </row>
    <row r="368" spans="2:198" x14ac:dyDescent="0.2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c r="FK368" s="3"/>
      <c r="FL368" s="3"/>
      <c r="FM368" s="3"/>
      <c r="FN368" s="3"/>
      <c r="FO368" s="3"/>
      <c r="FP368" s="3"/>
      <c r="FQ368" s="3"/>
      <c r="FR368" s="3"/>
      <c r="FS368" s="3"/>
      <c r="FT368" s="3"/>
      <c r="FU368" s="3"/>
      <c r="FV368" s="3"/>
      <c r="FW368" s="3"/>
      <c r="FX368" s="3"/>
      <c r="FY368" s="3"/>
      <c r="FZ368" s="3"/>
      <c r="GA368" s="3"/>
      <c r="GB368" s="3"/>
      <c r="GC368" s="3"/>
      <c r="GD368" s="3"/>
      <c r="GE368" s="3"/>
      <c r="GF368" s="3"/>
      <c r="GG368" s="3"/>
      <c r="GH368" s="3"/>
      <c r="GI368" s="3"/>
      <c r="GJ368" s="3"/>
      <c r="GK368" s="3"/>
      <c r="GL368" s="3"/>
      <c r="GM368" s="3"/>
      <c r="GN368" s="3"/>
      <c r="GO368" s="3"/>
      <c r="GP368" s="3"/>
    </row>
    <row r="369" spans="2:198" x14ac:dyDescent="0.2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c r="FK369" s="3"/>
      <c r="FL369" s="3"/>
      <c r="FM369" s="3"/>
      <c r="FN369" s="3"/>
      <c r="FO369" s="3"/>
      <c r="FP369" s="3"/>
      <c r="FQ369" s="3"/>
      <c r="FR369" s="3"/>
      <c r="FS369" s="3"/>
      <c r="FT369" s="3"/>
      <c r="FU369" s="3"/>
      <c r="FV369" s="3"/>
      <c r="FW369" s="3"/>
      <c r="FX369" s="3"/>
      <c r="FY369" s="3"/>
      <c r="FZ369" s="3"/>
      <c r="GA369" s="3"/>
      <c r="GB369" s="3"/>
      <c r="GC369" s="3"/>
      <c r="GD369" s="3"/>
      <c r="GE369" s="3"/>
      <c r="GF369" s="3"/>
      <c r="GG369" s="3"/>
      <c r="GH369" s="3"/>
      <c r="GI369" s="3"/>
      <c r="GJ369" s="3"/>
      <c r="GK369" s="3"/>
      <c r="GL369" s="3"/>
      <c r="GM369" s="3"/>
      <c r="GN369" s="3"/>
      <c r="GO369" s="3"/>
      <c r="GP369" s="3"/>
    </row>
    <row r="370" spans="2:198" x14ac:dyDescent="0.2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c r="EV370" s="3"/>
      <c r="EW370" s="3"/>
      <c r="EX370" s="3"/>
      <c r="EY370" s="3"/>
      <c r="EZ370" s="3"/>
      <c r="FA370" s="3"/>
      <c r="FB370" s="3"/>
      <c r="FC370" s="3"/>
      <c r="FD370" s="3"/>
      <c r="FE370" s="3"/>
      <c r="FF370" s="3"/>
      <c r="FG370" s="3"/>
      <c r="FH370" s="3"/>
      <c r="FI370" s="3"/>
      <c r="FJ370" s="3"/>
      <c r="FK370" s="3"/>
      <c r="FL370" s="3"/>
      <c r="FM370" s="3"/>
      <c r="FN370" s="3"/>
      <c r="FO370" s="3"/>
      <c r="FP370" s="3"/>
      <c r="FQ370" s="3"/>
      <c r="FR370" s="3"/>
      <c r="FS370" s="3"/>
      <c r="FT370" s="3"/>
      <c r="FU370" s="3"/>
      <c r="FV370" s="3"/>
      <c r="FW370" s="3"/>
      <c r="FX370" s="3"/>
      <c r="FY370" s="3"/>
      <c r="FZ370" s="3"/>
      <c r="GA370" s="3"/>
      <c r="GB370" s="3"/>
      <c r="GC370" s="3"/>
      <c r="GD370" s="3"/>
      <c r="GE370" s="3"/>
      <c r="GF370" s="3"/>
      <c r="GG370" s="3"/>
      <c r="GH370" s="3"/>
      <c r="GI370" s="3"/>
      <c r="GJ370" s="3"/>
      <c r="GK370" s="3"/>
      <c r="GL370" s="3"/>
      <c r="GM370" s="3"/>
      <c r="GN370" s="3"/>
      <c r="GO370" s="3"/>
      <c r="GP370" s="3"/>
    </row>
    <row r="371" spans="2:198" x14ac:dyDescent="0.2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c r="EV371" s="3"/>
      <c r="EW371" s="3"/>
      <c r="EX371" s="3"/>
      <c r="EY371" s="3"/>
      <c r="EZ371" s="3"/>
      <c r="FA371" s="3"/>
      <c r="FB371" s="3"/>
      <c r="FC371" s="3"/>
      <c r="FD371" s="3"/>
      <c r="FE371" s="3"/>
      <c r="FF371" s="3"/>
      <c r="FG371" s="3"/>
      <c r="FH371" s="3"/>
      <c r="FI371" s="3"/>
      <c r="FJ371" s="3"/>
      <c r="FK371" s="3"/>
      <c r="FL371" s="3"/>
      <c r="FM371" s="3"/>
      <c r="FN371" s="3"/>
      <c r="FO371" s="3"/>
      <c r="FP371" s="3"/>
      <c r="FQ371" s="3"/>
      <c r="FR371" s="3"/>
      <c r="FS371" s="3"/>
      <c r="FT371" s="3"/>
      <c r="FU371" s="3"/>
      <c r="FV371" s="3"/>
      <c r="FW371" s="3"/>
      <c r="FX371" s="3"/>
      <c r="FY371" s="3"/>
      <c r="FZ371" s="3"/>
      <c r="GA371" s="3"/>
      <c r="GB371" s="3"/>
      <c r="GC371" s="3"/>
      <c r="GD371" s="3"/>
      <c r="GE371" s="3"/>
      <c r="GF371" s="3"/>
      <c r="GG371" s="3"/>
      <c r="GH371" s="3"/>
      <c r="GI371" s="3"/>
      <c r="GJ371" s="3"/>
      <c r="GK371" s="3"/>
      <c r="GL371" s="3"/>
      <c r="GM371" s="3"/>
      <c r="GN371" s="3"/>
      <c r="GO371" s="3"/>
      <c r="GP371" s="3"/>
    </row>
    <row r="372" spans="2:198" x14ac:dyDescent="0.2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c r="FK372" s="3"/>
      <c r="FL372" s="3"/>
      <c r="FM372" s="3"/>
      <c r="FN372" s="3"/>
      <c r="FO372" s="3"/>
      <c r="FP372" s="3"/>
      <c r="FQ372" s="3"/>
      <c r="FR372" s="3"/>
      <c r="FS372" s="3"/>
      <c r="FT372" s="3"/>
      <c r="FU372" s="3"/>
      <c r="FV372" s="3"/>
      <c r="FW372" s="3"/>
      <c r="FX372" s="3"/>
      <c r="FY372" s="3"/>
      <c r="FZ372" s="3"/>
      <c r="GA372" s="3"/>
      <c r="GB372" s="3"/>
      <c r="GC372" s="3"/>
      <c r="GD372" s="3"/>
      <c r="GE372" s="3"/>
      <c r="GF372" s="3"/>
      <c r="GG372" s="3"/>
      <c r="GH372" s="3"/>
      <c r="GI372" s="3"/>
      <c r="GJ372" s="3"/>
      <c r="GK372" s="3"/>
      <c r="GL372" s="3"/>
      <c r="GM372" s="3"/>
      <c r="GN372" s="3"/>
      <c r="GO372" s="3"/>
      <c r="GP372" s="3"/>
    </row>
    <row r="373" spans="2:198" x14ac:dyDescent="0.2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c r="FM373" s="3"/>
      <c r="FN373" s="3"/>
      <c r="FO373" s="3"/>
      <c r="FP373" s="3"/>
      <c r="FQ373" s="3"/>
      <c r="FR373" s="3"/>
      <c r="FS373" s="3"/>
      <c r="FT373" s="3"/>
      <c r="FU373" s="3"/>
      <c r="FV373" s="3"/>
      <c r="FW373" s="3"/>
      <c r="FX373" s="3"/>
      <c r="FY373" s="3"/>
      <c r="FZ373" s="3"/>
      <c r="GA373" s="3"/>
      <c r="GB373" s="3"/>
      <c r="GC373" s="3"/>
      <c r="GD373" s="3"/>
      <c r="GE373" s="3"/>
      <c r="GF373" s="3"/>
      <c r="GG373" s="3"/>
      <c r="GH373" s="3"/>
      <c r="GI373" s="3"/>
      <c r="GJ373" s="3"/>
      <c r="GK373" s="3"/>
      <c r="GL373" s="3"/>
      <c r="GM373" s="3"/>
      <c r="GN373" s="3"/>
      <c r="GO373" s="3"/>
      <c r="GP373" s="3"/>
    </row>
    <row r="374" spans="2:198" x14ac:dyDescent="0.2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c r="FM374" s="3"/>
      <c r="FN374" s="3"/>
      <c r="FO374" s="3"/>
      <c r="FP374" s="3"/>
      <c r="FQ374" s="3"/>
      <c r="FR374" s="3"/>
      <c r="FS374" s="3"/>
      <c r="FT374" s="3"/>
      <c r="FU374" s="3"/>
      <c r="FV374" s="3"/>
      <c r="FW374" s="3"/>
      <c r="FX374" s="3"/>
      <c r="FY374" s="3"/>
      <c r="FZ374" s="3"/>
      <c r="GA374" s="3"/>
      <c r="GB374" s="3"/>
      <c r="GC374" s="3"/>
      <c r="GD374" s="3"/>
      <c r="GE374" s="3"/>
      <c r="GF374" s="3"/>
      <c r="GG374" s="3"/>
      <c r="GH374" s="3"/>
      <c r="GI374" s="3"/>
      <c r="GJ374" s="3"/>
      <c r="GK374" s="3"/>
      <c r="GL374" s="3"/>
      <c r="GM374" s="3"/>
      <c r="GN374" s="3"/>
      <c r="GO374" s="3"/>
      <c r="GP374" s="3"/>
    </row>
    <row r="375" spans="2:198" x14ac:dyDescent="0.2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c r="FM375" s="3"/>
      <c r="FN375" s="3"/>
      <c r="FO375" s="3"/>
      <c r="FP375" s="3"/>
      <c r="FQ375" s="3"/>
      <c r="FR375" s="3"/>
      <c r="FS375" s="3"/>
      <c r="FT375" s="3"/>
      <c r="FU375" s="3"/>
      <c r="FV375" s="3"/>
      <c r="FW375" s="3"/>
      <c r="FX375" s="3"/>
      <c r="FY375" s="3"/>
      <c r="FZ375" s="3"/>
      <c r="GA375" s="3"/>
      <c r="GB375" s="3"/>
      <c r="GC375" s="3"/>
      <c r="GD375" s="3"/>
      <c r="GE375" s="3"/>
      <c r="GF375" s="3"/>
      <c r="GG375" s="3"/>
      <c r="GH375" s="3"/>
      <c r="GI375" s="3"/>
      <c r="GJ375" s="3"/>
      <c r="GK375" s="3"/>
      <c r="GL375" s="3"/>
      <c r="GM375" s="3"/>
      <c r="GN375" s="3"/>
      <c r="GO375" s="3"/>
      <c r="GP375" s="3"/>
    </row>
    <row r="376" spans="2:198" x14ac:dyDescent="0.2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c r="FM376" s="3"/>
      <c r="FN376" s="3"/>
      <c r="FO376" s="3"/>
      <c r="FP376" s="3"/>
      <c r="FQ376" s="3"/>
      <c r="FR376" s="3"/>
      <c r="FS376" s="3"/>
      <c r="FT376" s="3"/>
      <c r="FU376" s="3"/>
      <c r="FV376" s="3"/>
      <c r="FW376" s="3"/>
      <c r="FX376" s="3"/>
      <c r="FY376" s="3"/>
      <c r="FZ376" s="3"/>
      <c r="GA376" s="3"/>
      <c r="GB376" s="3"/>
      <c r="GC376" s="3"/>
      <c r="GD376" s="3"/>
      <c r="GE376" s="3"/>
      <c r="GF376" s="3"/>
      <c r="GG376" s="3"/>
      <c r="GH376" s="3"/>
      <c r="GI376" s="3"/>
      <c r="GJ376" s="3"/>
      <c r="GK376" s="3"/>
      <c r="GL376" s="3"/>
      <c r="GM376" s="3"/>
      <c r="GN376" s="3"/>
      <c r="GO376" s="3"/>
      <c r="GP376" s="3"/>
    </row>
    <row r="377" spans="2:198" x14ac:dyDescent="0.2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c r="GN377" s="3"/>
      <c r="GO377" s="3"/>
      <c r="GP377" s="3"/>
    </row>
    <row r="378" spans="2:198" x14ac:dyDescent="0.2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c r="GN378" s="3"/>
      <c r="GO378" s="3"/>
      <c r="GP378" s="3"/>
    </row>
    <row r="379" spans="2:198" x14ac:dyDescent="0.2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c r="GN379" s="3"/>
      <c r="GO379" s="3"/>
      <c r="GP379" s="3"/>
    </row>
    <row r="380" spans="2:198" x14ac:dyDescent="0.2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c r="GE380" s="3"/>
      <c r="GF380" s="3"/>
      <c r="GG380" s="3"/>
      <c r="GH380" s="3"/>
      <c r="GI380" s="3"/>
      <c r="GJ380" s="3"/>
      <c r="GK380" s="3"/>
      <c r="GL380" s="3"/>
      <c r="GM380" s="3"/>
      <c r="GN380" s="3"/>
      <c r="GO380" s="3"/>
      <c r="GP380" s="3"/>
    </row>
    <row r="381" spans="2:198" x14ac:dyDescent="0.2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c r="GE381" s="3"/>
      <c r="GF381" s="3"/>
      <c r="GG381" s="3"/>
      <c r="GH381" s="3"/>
      <c r="GI381" s="3"/>
      <c r="GJ381" s="3"/>
      <c r="GK381" s="3"/>
      <c r="GL381" s="3"/>
      <c r="GM381" s="3"/>
      <c r="GN381" s="3"/>
      <c r="GO381" s="3"/>
      <c r="GP381" s="3"/>
    </row>
    <row r="382" spans="2:198" x14ac:dyDescent="0.2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c r="FK382" s="3"/>
      <c r="FL382" s="3"/>
      <c r="FM382" s="3"/>
      <c r="FN382" s="3"/>
      <c r="FO382" s="3"/>
      <c r="FP382" s="3"/>
      <c r="FQ382" s="3"/>
      <c r="FR382" s="3"/>
      <c r="FS382" s="3"/>
      <c r="FT382" s="3"/>
      <c r="FU382" s="3"/>
      <c r="FV382" s="3"/>
      <c r="FW382" s="3"/>
      <c r="FX382" s="3"/>
      <c r="FY382" s="3"/>
      <c r="FZ382" s="3"/>
      <c r="GA382" s="3"/>
      <c r="GB382" s="3"/>
      <c r="GC382" s="3"/>
      <c r="GD382" s="3"/>
      <c r="GE382" s="3"/>
      <c r="GF382" s="3"/>
      <c r="GG382" s="3"/>
      <c r="GH382" s="3"/>
      <c r="GI382" s="3"/>
      <c r="GJ382" s="3"/>
      <c r="GK382" s="3"/>
      <c r="GL382" s="3"/>
      <c r="GM382" s="3"/>
      <c r="GN382" s="3"/>
      <c r="GO382" s="3"/>
      <c r="GP382" s="3"/>
    </row>
    <row r="383" spans="2:198" x14ac:dyDescent="0.2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c r="FM383" s="3"/>
      <c r="FN383" s="3"/>
      <c r="FO383" s="3"/>
      <c r="FP383" s="3"/>
      <c r="FQ383" s="3"/>
      <c r="FR383" s="3"/>
      <c r="FS383" s="3"/>
      <c r="FT383" s="3"/>
      <c r="FU383" s="3"/>
      <c r="FV383" s="3"/>
      <c r="FW383" s="3"/>
      <c r="FX383" s="3"/>
      <c r="FY383" s="3"/>
      <c r="FZ383" s="3"/>
      <c r="GA383" s="3"/>
      <c r="GB383" s="3"/>
      <c r="GC383" s="3"/>
      <c r="GD383" s="3"/>
      <c r="GE383" s="3"/>
      <c r="GF383" s="3"/>
      <c r="GG383" s="3"/>
      <c r="GH383" s="3"/>
      <c r="GI383" s="3"/>
      <c r="GJ383" s="3"/>
      <c r="GK383" s="3"/>
      <c r="GL383" s="3"/>
      <c r="GM383" s="3"/>
      <c r="GN383" s="3"/>
      <c r="GO383" s="3"/>
      <c r="GP383" s="3"/>
    </row>
    <row r="384" spans="2:198" x14ac:dyDescent="0.2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c r="FK384" s="3"/>
      <c r="FL384" s="3"/>
      <c r="FM384" s="3"/>
      <c r="FN384" s="3"/>
      <c r="FO384" s="3"/>
      <c r="FP384" s="3"/>
      <c r="FQ384" s="3"/>
      <c r="FR384" s="3"/>
      <c r="FS384" s="3"/>
      <c r="FT384" s="3"/>
      <c r="FU384" s="3"/>
      <c r="FV384" s="3"/>
      <c r="FW384" s="3"/>
      <c r="FX384" s="3"/>
      <c r="FY384" s="3"/>
      <c r="FZ384" s="3"/>
      <c r="GA384" s="3"/>
      <c r="GB384" s="3"/>
      <c r="GC384" s="3"/>
      <c r="GD384" s="3"/>
      <c r="GE384" s="3"/>
      <c r="GF384" s="3"/>
      <c r="GG384" s="3"/>
      <c r="GH384" s="3"/>
      <c r="GI384" s="3"/>
      <c r="GJ384" s="3"/>
      <c r="GK384" s="3"/>
      <c r="GL384" s="3"/>
      <c r="GM384" s="3"/>
      <c r="GN384" s="3"/>
      <c r="GO384" s="3"/>
      <c r="GP384" s="3"/>
    </row>
    <row r="385" spans="2:198" x14ac:dyDescent="0.2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c r="FK385" s="3"/>
      <c r="FL385" s="3"/>
      <c r="FM385" s="3"/>
      <c r="FN385" s="3"/>
      <c r="FO385" s="3"/>
      <c r="FP385" s="3"/>
      <c r="FQ385" s="3"/>
      <c r="FR385" s="3"/>
      <c r="FS385" s="3"/>
      <c r="FT385" s="3"/>
      <c r="FU385" s="3"/>
      <c r="FV385" s="3"/>
      <c r="FW385" s="3"/>
      <c r="FX385" s="3"/>
      <c r="FY385" s="3"/>
      <c r="FZ385" s="3"/>
      <c r="GA385" s="3"/>
      <c r="GB385" s="3"/>
      <c r="GC385" s="3"/>
      <c r="GD385" s="3"/>
      <c r="GE385" s="3"/>
      <c r="GF385" s="3"/>
      <c r="GG385" s="3"/>
      <c r="GH385" s="3"/>
      <c r="GI385" s="3"/>
      <c r="GJ385" s="3"/>
      <c r="GK385" s="3"/>
      <c r="GL385" s="3"/>
      <c r="GM385" s="3"/>
      <c r="GN385" s="3"/>
      <c r="GO385" s="3"/>
      <c r="GP385" s="3"/>
    </row>
    <row r="386" spans="2:198" x14ac:dyDescent="0.2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c r="FK386" s="3"/>
      <c r="FL386" s="3"/>
      <c r="FM386" s="3"/>
      <c r="FN386" s="3"/>
      <c r="FO386" s="3"/>
      <c r="FP386" s="3"/>
      <c r="FQ386" s="3"/>
      <c r="FR386" s="3"/>
      <c r="FS386" s="3"/>
      <c r="FT386" s="3"/>
      <c r="FU386" s="3"/>
      <c r="FV386" s="3"/>
      <c r="FW386" s="3"/>
      <c r="FX386" s="3"/>
      <c r="FY386" s="3"/>
      <c r="FZ386" s="3"/>
      <c r="GA386" s="3"/>
      <c r="GB386" s="3"/>
      <c r="GC386" s="3"/>
      <c r="GD386" s="3"/>
      <c r="GE386" s="3"/>
      <c r="GF386" s="3"/>
      <c r="GG386" s="3"/>
      <c r="GH386" s="3"/>
      <c r="GI386" s="3"/>
      <c r="GJ386" s="3"/>
      <c r="GK386" s="3"/>
      <c r="GL386" s="3"/>
      <c r="GM386" s="3"/>
      <c r="GN386" s="3"/>
      <c r="GO386" s="3"/>
      <c r="GP386" s="3"/>
    </row>
    <row r="387" spans="2:198" x14ac:dyDescent="0.2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c r="FM387" s="3"/>
      <c r="FN387" s="3"/>
      <c r="FO387" s="3"/>
      <c r="FP387" s="3"/>
      <c r="FQ387" s="3"/>
      <c r="FR387" s="3"/>
      <c r="FS387" s="3"/>
      <c r="FT387" s="3"/>
      <c r="FU387" s="3"/>
      <c r="FV387" s="3"/>
      <c r="FW387" s="3"/>
      <c r="FX387" s="3"/>
      <c r="FY387" s="3"/>
      <c r="FZ387" s="3"/>
      <c r="GA387" s="3"/>
      <c r="GB387" s="3"/>
      <c r="GC387" s="3"/>
      <c r="GD387" s="3"/>
      <c r="GE387" s="3"/>
      <c r="GF387" s="3"/>
      <c r="GG387" s="3"/>
      <c r="GH387" s="3"/>
      <c r="GI387" s="3"/>
      <c r="GJ387" s="3"/>
      <c r="GK387" s="3"/>
      <c r="GL387" s="3"/>
      <c r="GM387" s="3"/>
      <c r="GN387" s="3"/>
      <c r="GO387" s="3"/>
      <c r="GP387" s="3"/>
    </row>
    <row r="388" spans="2:198" x14ac:dyDescent="0.2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c r="GN388" s="3"/>
      <c r="GO388" s="3"/>
      <c r="GP388" s="3"/>
    </row>
    <row r="389" spans="2:198" x14ac:dyDescent="0.2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c r="GN389" s="3"/>
      <c r="GO389" s="3"/>
      <c r="GP389" s="3"/>
    </row>
    <row r="390" spans="2:198" x14ac:dyDescent="0.2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c r="GN390" s="3"/>
      <c r="GO390" s="3"/>
      <c r="GP390" s="3"/>
    </row>
    <row r="391" spans="2:198" x14ac:dyDescent="0.2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c r="GN391" s="3"/>
      <c r="GO391" s="3"/>
      <c r="GP391" s="3"/>
    </row>
    <row r="392" spans="2:198" x14ac:dyDescent="0.2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c r="GI392" s="3"/>
      <c r="GJ392" s="3"/>
      <c r="GK392" s="3"/>
      <c r="GL392" s="3"/>
      <c r="GM392" s="3"/>
      <c r="GN392" s="3"/>
      <c r="GO392" s="3"/>
      <c r="GP392" s="3"/>
    </row>
    <row r="393" spans="2:198" x14ac:dyDescent="0.2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c r="GN393" s="3"/>
      <c r="GO393" s="3"/>
      <c r="GP393" s="3"/>
    </row>
    <row r="394" spans="2:198" x14ac:dyDescent="0.2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c r="GI394" s="3"/>
      <c r="GJ394" s="3"/>
      <c r="GK394" s="3"/>
      <c r="GL394" s="3"/>
      <c r="GM394" s="3"/>
      <c r="GN394" s="3"/>
      <c r="GO394" s="3"/>
      <c r="GP394" s="3"/>
    </row>
    <row r="395" spans="2:198" x14ac:dyDescent="0.2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c r="GI395" s="3"/>
      <c r="GJ395" s="3"/>
      <c r="GK395" s="3"/>
      <c r="GL395" s="3"/>
      <c r="GM395" s="3"/>
      <c r="GN395" s="3"/>
      <c r="GO395" s="3"/>
      <c r="GP395" s="3"/>
    </row>
    <row r="396" spans="2:198" x14ac:dyDescent="0.2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c r="FM396" s="3"/>
      <c r="FN396" s="3"/>
      <c r="FO396" s="3"/>
      <c r="FP396" s="3"/>
      <c r="FQ396" s="3"/>
      <c r="FR396" s="3"/>
      <c r="FS396" s="3"/>
      <c r="FT396" s="3"/>
      <c r="FU396" s="3"/>
      <c r="FV396" s="3"/>
      <c r="FW396" s="3"/>
      <c r="FX396" s="3"/>
      <c r="FY396" s="3"/>
      <c r="FZ396" s="3"/>
      <c r="GA396" s="3"/>
      <c r="GB396" s="3"/>
      <c r="GC396" s="3"/>
      <c r="GD396" s="3"/>
      <c r="GE396" s="3"/>
      <c r="GF396" s="3"/>
      <c r="GG396" s="3"/>
      <c r="GH396" s="3"/>
      <c r="GI396" s="3"/>
      <c r="GJ396" s="3"/>
      <c r="GK396" s="3"/>
      <c r="GL396" s="3"/>
      <c r="GM396" s="3"/>
      <c r="GN396" s="3"/>
      <c r="GO396" s="3"/>
      <c r="GP396" s="3"/>
    </row>
    <row r="397" spans="2:198" x14ac:dyDescent="0.2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c r="FM397" s="3"/>
      <c r="FN397" s="3"/>
      <c r="FO397" s="3"/>
      <c r="FP397" s="3"/>
      <c r="FQ397" s="3"/>
      <c r="FR397" s="3"/>
      <c r="FS397" s="3"/>
      <c r="FT397" s="3"/>
      <c r="FU397" s="3"/>
      <c r="FV397" s="3"/>
      <c r="FW397" s="3"/>
      <c r="FX397" s="3"/>
      <c r="FY397" s="3"/>
      <c r="FZ397" s="3"/>
      <c r="GA397" s="3"/>
      <c r="GB397" s="3"/>
      <c r="GC397" s="3"/>
      <c r="GD397" s="3"/>
      <c r="GE397" s="3"/>
      <c r="GF397" s="3"/>
      <c r="GG397" s="3"/>
      <c r="GH397" s="3"/>
      <c r="GI397" s="3"/>
      <c r="GJ397" s="3"/>
      <c r="GK397" s="3"/>
      <c r="GL397" s="3"/>
      <c r="GM397" s="3"/>
      <c r="GN397" s="3"/>
      <c r="GO397" s="3"/>
      <c r="GP397" s="3"/>
    </row>
    <row r="398" spans="2:198" x14ac:dyDescent="0.2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c r="GN398" s="3"/>
      <c r="GO398" s="3"/>
      <c r="GP398" s="3"/>
    </row>
    <row r="399" spans="2:198" x14ac:dyDescent="0.2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c r="GN399" s="3"/>
      <c r="GO399" s="3"/>
      <c r="GP399" s="3"/>
    </row>
    <row r="400" spans="2:198" x14ac:dyDescent="0.2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c r="FM400" s="3"/>
      <c r="FN400" s="3"/>
      <c r="FO400" s="3"/>
      <c r="FP400" s="3"/>
      <c r="FQ400" s="3"/>
      <c r="FR400" s="3"/>
      <c r="FS400" s="3"/>
      <c r="FT400" s="3"/>
      <c r="FU400" s="3"/>
      <c r="FV400" s="3"/>
      <c r="FW400" s="3"/>
      <c r="FX400" s="3"/>
      <c r="FY400" s="3"/>
      <c r="FZ400" s="3"/>
      <c r="GA400" s="3"/>
      <c r="GB400" s="3"/>
      <c r="GC400" s="3"/>
      <c r="GD400" s="3"/>
      <c r="GE400" s="3"/>
      <c r="GF400" s="3"/>
      <c r="GG400" s="3"/>
      <c r="GH400" s="3"/>
      <c r="GI400" s="3"/>
      <c r="GJ400" s="3"/>
      <c r="GK400" s="3"/>
      <c r="GL400" s="3"/>
      <c r="GM400" s="3"/>
      <c r="GN400" s="3"/>
      <c r="GO400" s="3"/>
      <c r="GP400" s="3"/>
    </row>
    <row r="401" spans="2:198" x14ac:dyDescent="0.2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c r="FM401" s="3"/>
      <c r="FN401" s="3"/>
      <c r="FO401" s="3"/>
      <c r="FP401" s="3"/>
      <c r="FQ401" s="3"/>
      <c r="FR401" s="3"/>
      <c r="FS401" s="3"/>
      <c r="FT401" s="3"/>
      <c r="FU401" s="3"/>
      <c r="FV401" s="3"/>
      <c r="FW401" s="3"/>
      <c r="FX401" s="3"/>
      <c r="FY401" s="3"/>
      <c r="FZ401" s="3"/>
      <c r="GA401" s="3"/>
      <c r="GB401" s="3"/>
      <c r="GC401" s="3"/>
      <c r="GD401" s="3"/>
      <c r="GE401" s="3"/>
      <c r="GF401" s="3"/>
      <c r="GG401" s="3"/>
      <c r="GH401" s="3"/>
      <c r="GI401" s="3"/>
      <c r="GJ401" s="3"/>
      <c r="GK401" s="3"/>
      <c r="GL401" s="3"/>
      <c r="GM401" s="3"/>
      <c r="GN401" s="3"/>
      <c r="GO401" s="3"/>
      <c r="GP401" s="3"/>
    </row>
    <row r="402" spans="2:198" x14ac:dyDescent="0.2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c r="FM402" s="3"/>
      <c r="FN402" s="3"/>
      <c r="FO402" s="3"/>
      <c r="FP402" s="3"/>
      <c r="FQ402" s="3"/>
      <c r="FR402" s="3"/>
      <c r="FS402" s="3"/>
      <c r="FT402" s="3"/>
      <c r="FU402" s="3"/>
      <c r="FV402" s="3"/>
      <c r="FW402" s="3"/>
      <c r="FX402" s="3"/>
      <c r="FY402" s="3"/>
      <c r="FZ402" s="3"/>
      <c r="GA402" s="3"/>
      <c r="GB402" s="3"/>
      <c r="GC402" s="3"/>
      <c r="GD402" s="3"/>
      <c r="GE402" s="3"/>
      <c r="GF402" s="3"/>
      <c r="GG402" s="3"/>
      <c r="GH402" s="3"/>
      <c r="GI402" s="3"/>
      <c r="GJ402" s="3"/>
      <c r="GK402" s="3"/>
      <c r="GL402" s="3"/>
      <c r="GM402" s="3"/>
      <c r="GN402" s="3"/>
      <c r="GO402" s="3"/>
      <c r="GP402" s="3"/>
    </row>
    <row r="403" spans="2:198" x14ac:dyDescent="0.2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c r="FK403" s="3"/>
      <c r="FL403" s="3"/>
      <c r="FM403" s="3"/>
      <c r="FN403" s="3"/>
      <c r="FO403" s="3"/>
      <c r="FP403" s="3"/>
      <c r="FQ403" s="3"/>
      <c r="FR403" s="3"/>
      <c r="FS403" s="3"/>
      <c r="FT403" s="3"/>
      <c r="FU403" s="3"/>
      <c r="FV403" s="3"/>
      <c r="FW403" s="3"/>
      <c r="FX403" s="3"/>
      <c r="FY403" s="3"/>
      <c r="FZ403" s="3"/>
      <c r="GA403" s="3"/>
      <c r="GB403" s="3"/>
      <c r="GC403" s="3"/>
      <c r="GD403" s="3"/>
      <c r="GE403" s="3"/>
      <c r="GF403" s="3"/>
      <c r="GG403" s="3"/>
      <c r="GH403" s="3"/>
      <c r="GI403" s="3"/>
      <c r="GJ403" s="3"/>
      <c r="GK403" s="3"/>
      <c r="GL403" s="3"/>
      <c r="GM403" s="3"/>
      <c r="GN403" s="3"/>
      <c r="GO403" s="3"/>
      <c r="GP403" s="3"/>
    </row>
    <row r="404" spans="2:198" x14ac:dyDescent="0.2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c r="FM404" s="3"/>
      <c r="FN404" s="3"/>
      <c r="FO404" s="3"/>
      <c r="FP404" s="3"/>
      <c r="FQ404" s="3"/>
      <c r="FR404" s="3"/>
      <c r="FS404" s="3"/>
      <c r="FT404" s="3"/>
      <c r="FU404" s="3"/>
      <c r="FV404" s="3"/>
      <c r="FW404" s="3"/>
      <c r="FX404" s="3"/>
      <c r="FY404" s="3"/>
      <c r="FZ404" s="3"/>
      <c r="GA404" s="3"/>
      <c r="GB404" s="3"/>
      <c r="GC404" s="3"/>
      <c r="GD404" s="3"/>
      <c r="GE404" s="3"/>
      <c r="GF404" s="3"/>
      <c r="GG404" s="3"/>
      <c r="GH404" s="3"/>
      <c r="GI404" s="3"/>
      <c r="GJ404" s="3"/>
      <c r="GK404" s="3"/>
      <c r="GL404" s="3"/>
      <c r="GM404" s="3"/>
      <c r="GN404" s="3"/>
      <c r="GO404" s="3"/>
      <c r="GP404" s="3"/>
    </row>
    <row r="405" spans="2:198" x14ac:dyDescent="0.2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c r="FI405" s="3"/>
      <c r="FJ405" s="3"/>
      <c r="FK405" s="3"/>
      <c r="FL405" s="3"/>
      <c r="FM405" s="3"/>
      <c r="FN405" s="3"/>
      <c r="FO405" s="3"/>
      <c r="FP405" s="3"/>
      <c r="FQ405" s="3"/>
      <c r="FR405" s="3"/>
      <c r="FS405" s="3"/>
      <c r="FT405" s="3"/>
      <c r="FU405" s="3"/>
      <c r="FV405" s="3"/>
      <c r="FW405" s="3"/>
      <c r="FX405" s="3"/>
      <c r="FY405" s="3"/>
      <c r="FZ405" s="3"/>
      <c r="GA405" s="3"/>
      <c r="GB405" s="3"/>
      <c r="GC405" s="3"/>
      <c r="GD405" s="3"/>
      <c r="GE405" s="3"/>
      <c r="GF405" s="3"/>
      <c r="GG405" s="3"/>
      <c r="GH405" s="3"/>
      <c r="GI405" s="3"/>
      <c r="GJ405" s="3"/>
      <c r="GK405" s="3"/>
      <c r="GL405" s="3"/>
      <c r="GM405" s="3"/>
      <c r="GN405" s="3"/>
      <c r="GO405" s="3"/>
      <c r="GP405" s="3"/>
    </row>
    <row r="406" spans="2:198" x14ac:dyDescent="0.2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c r="FI406" s="3"/>
      <c r="FJ406" s="3"/>
      <c r="FK406" s="3"/>
      <c r="FL406" s="3"/>
      <c r="FM406" s="3"/>
      <c r="FN406" s="3"/>
      <c r="FO406" s="3"/>
      <c r="FP406" s="3"/>
      <c r="FQ406" s="3"/>
      <c r="FR406" s="3"/>
      <c r="FS406" s="3"/>
      <c r="FT406" s="3"/>
      <c r="FU406" s="3"/>
      <c r="FV406" s="3"/>
      <c r="FW406" s="3"/>
      <c r="FX406" s="3"/>
      <c r="FY406" s="3"/>
      <c r="FZ406" s="3"/>
      <c r="GA406" s="3"/>
      <c r="GB406" s="3"/>
      <c r="GC406" s="3"/>
      <c r="GD406" s="3"/>
      <c r="GE406" s="3"/>
      <c r="GF406" s="3"/>
      <c r="GG406" s="3"/>
      <c r="GH406" s="3"/>
      <c r="GI406" s="3"/>
      <c r="GJ406" s="3"/>
      <c r="GK406" s="3"/>
      <c r="GL406" s="3"/>
      <c r="GM406" s="3"/>
      <c r="GN406" s="3"/>
      <c r="GO406" s="3"/>
      <c r="GP406" s="3"/>
    </row>
    <row r="407" spans="2:198" x14ac:dyDescent="0.2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c r="FI407" s="3"/>
      <c r="FJ407" s="3"/>
      <c r="FK407" s="3"/>
      <c r="FL407" s="3"/>
      <c r="FM407" s="3"/>
      <c r="FN407" s="3"/>
      <c r="FO407" s="3"/>
      <c r="FP407" s="3"/>
      <c r="FQ407" s="3"/>
      <c r="FR407" s="3"/>
      <c r="FS407" s="3"/>
      <c r="FT407" s="3"/>
      <c r="FU407" s="3"/>
      <c r="FV407" s="3"/>
      <c r="FW407" s="3"/>
      <c r="FX407" s="3"/>
      <c r="FY407" s="3"/>
      <c r="FZ407" s="3"/>
      <c r="GA407" s="3"/>
      <c r="GB407" s="3"/>
      <c r="GC407" s="3"/>
      <c r="GD407" s="3"/>
      <c r="GE407" s="3"/>
      <c r="GF407" s="3"/>
      <c r="GG407" s="3"/>
      <c r="GH407" s="3"/>
      <c r="GI407" s="3"/>
      <c r="GJ407" s="3"/>
      <c r="GK407" s="3"/>
      <c r="GL407" s="3"/>
      <c r="GM407" s="3"/>
      <c r="GN407" s="3"/>
      <c r="GO407" s="3"/>
      <c r="GP407" s="3"/>
    </row>
    <row r="408" spans="2:198" x14ac:dyDescent="0.2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c r="EQ408" s="3"/>
      <c r="ER408" s="3"/>
      <c r="ES408" s="3"/>
      <c r="ET408" s="3"/>
      <c r="EU408" s="3"/>
      <c r="EV408" s="3"/>
      <c r="EW408" s="3"/>
      <c r="EX408" s="3"/>
      <c r="EY408" s="3"/>
      <c r="EZ408" s="3"/>
      <c r="FA408" s="3"/>
      <c r="FB408" s="3"/>
      <c r="FC408" s="3"/>
      <c r="FD408" s="3"/>
      <c r="FE408" s="3"/>
      <c r="FF408" s="3"/>
      <c r="FG408" s="3"/>
      <c r="FH408" s="3"/>
      <c r="FI408" s="3"/>
      <c r="FJ408" s="3"/>
      <c r="FK408" s="3"/>
      <c r="FL408" s="3"/>
      <c r="FM408" s="3"/>
      <c r="FN408" s="3"/>
      <c r="FO408" s="3"/>
      <c r="FP408" s="3"/>
      <c r="FQ408" s="3"/>
      <c r="FR408" s="3"/>
      <c r="FS408" s="3"/>
      <c r="FT408" s="3"/>
      <c r="FU408" s="3"/>
      <c r="FV408" s="3"/>
      <c r="FW408" s="3"/>
      <c r="FX408" s="3"/>
      <c r="FY408" s="3"/>
      <c r="FZ408" s="3"/>
      <c r="GA408" s="3"/>
      <c r="GB408" s="3"/>
      <c r="GC408" s="3"/>
      <c r="GD408" s="3"/>
      <c r="GE408" s="3"/>
      <c r="GF408" s="3"/>
      <c r="GG408" s="3"/>
      <c r="GH408" s="3"/>
      <c r="GI408" s="3"/>
      <c r="GJ408" s="3"/>
      <c r="GK408" s="3"/>
      <c r="GL408" s="3"/>
      <c r="GM408" s="3"/>
      <c r="GN408" s="3"/>
      <c r="GO408" s="3"/>
      <c r="GP408" s="3"/>
    </row>
    <row r="409" spans="2:198" x14ac:dyDescent="0.2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c r="FK409" s="3"/>
      <c r="FL409" s="3"/>
      <c r="FM409" s="3"/>
      <c r="FN409" s="3"/>
      <c r="FO409" s="3"/>
      <c r="FP409" s="3"/>
      <c r="FQ409" s="3"/>
      <c r="FR409" s="3"/>
      <c r="FS409" s="3"/>
      <c r="FT409" s="3"/>
      <c r="FU409" s="3"/>
      <c r="FV409" s="3"/>
      <c r="FW409" s="3"/>
      <c r="FX409" s="3"/>
      <c r="FY409" s="3"/>
      <c r="FZ409" s="3"/>
      <c r="GA409" s="3"/>
      <c r="GB409" s="3"/>
      <c r="GC409" s="3"/>
      <c r="GD409" s="3"/>
      <c r="GE409" s="3"/>
      <c r="GF409" s="3"/>
      <c r="GG409" s="3"/>
      <c r="GH409" s="3"/>
      <c r="GI409" s="3"/>
      <c r="GJ409" s="3"/>
      <c r="GK409" s="3"/>
      <c r="GL409" s="3"/>
      <c r="GM409" s="3"/>
      <c r="GN409" s="3"/>
      <c r="GO409" s="3"/>
      <c r="GP409" s="3"/>
    </row>
    <row r="410" spans="2:198" x14ac:dyDescent="0.25">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c r="FM410" s="3"/>
      <c r="FN410" s="3"/>
      <c r="FO410" s="3"/>
      <c r="FP410" s="3"/>
      <c r="FQ410" s="3"/>
      <c r="FR410" s="3"/>
      <c r="FS410" s="3"/>
      <c r="FT410" s="3"/>
      <c r="FU410" s="3"/>
      <c r="FV410" s="3"/>
      <c r="FW410" s="3"/>
      <c r="FX410" s="3"/>
      <c r="FY410" s="3"/>
      <c r="FZ410" s="3"/>
      <c r="GA410" s="3"/>
      <c r="GB410" s="3"/>
      <c r="GC410" s="3"/>
      <c r="GD410" s="3"/>
      <c r="GE410" s="3"/>
      <c r="GF410" s="3"/>
      <c r="GG410" s="3"/>
      <c r="GH410" s="3"/>
      <c r="GI410" s="3"/>
      <c r="GJ410" s="3"/>
      <c r="GK410" s="3"/>
      <c r="GL410" s="3"/>
      <c r="GM410" s="3"/>
      <c r="GN410" s="3"/>
      <c r="GO410" s="3"/>
      <c r="GP410" s="3"/>
    </row>
    <row r="411" spans="2:198" x14ac:dyDescent="0.2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c r="FK411" s="3"/>
      <c r="FL411" s="3"/>
      <c r="FM411" s="3"/>
      <c r="FN411" s="3"/>
      <c r="FO411" s="3"/>
      <c r="FP411" s="3"/>
      <c r="FQ411" s="3"/>
      <c r="FR411" s="3"/>
      <c r="FS411" s="3"/>
      <c r="FT411" s="3"/>
      <c r="FU411" s="3"/>
      <c r="FV411" s="3"/>
      <c r="FW411" s="3"/>
      <c r="FX411" s="3"/>
      <c r="FY411" s="3"/>
      <c r="FZ411" s="3"/>
      <c r="GA411" s="3"/>
      <c r="GB411" s="3"/>
      <c r="GC411" s="3"/>
      <c r="GD411" s="3"/>
      <c r="GE411" s="3"/>
      <c r="GF411" s="3"/>
      <c r="GG411" s="3"/>
      <c r="GH411" s="3"/>
      <c r="GI411" s="3"/>
      <c r="GJ411" s="3"/>
      <c r="GK411" s="3"/>
      <c r="GL411" s="3"/>
      <c r="GM411" s="3"/>
      <c r="GN411" s="3"/>
      <c r="GO411" s="3"/>
      <c r="GP411" s="3"/>
    </row>
    <row r="412" spans="2:198" x14ac:dyDescent="0.2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c r="EQ412" s="3"/>
      <c r="ER412" s="3"/>
      <c r="ES412" s="3"/>
      <c r="ET412" s="3"/>
      <c r="EU412" s="3"/>
      <c r="EV412" s="3"/>
      <c r="EW412" s="3"/>
      <c r="EX412" s="3"/>
      <c r="EY412" s="3"/>
      <c r="EZ412" s="3"/>
      <c r="FA412" s="3"/>
      <c r="FB412" s="3"/>
      <c r="FC412" s="3"/>
      <c r="FD412" s="3"/>
      <c r="FE412" s="3"/>
      <c r="FF412" s="3"/>
      <c r="FG412" s="3"/>
      <c r="FH412" s="3"/>
      <c r="FI412" s="3"/>
      <c r="FJ412" s="3"/>
      <c r="FK412" s="3"/>
      <c r="FL412" s="3"/>
      <c r="FM412" s="3"/>
      <c r="FN412" s="3"/>
      <c r="FO412" s="3"/>
      <c r="FP412" s="3"/>
      <c r="FQ412" s="3"/>
      <c r="FR412" s="3"/>
      <c r="FS412" s="3"/>
      <c r="FT412" s="3"/>
      <c r="FU412" s="3"/>
      <c r="FV412" s="3"/>
      <c r="FW412" s="3"/>
      <c r="FX412" s="3"/>
      <c r="FY412" s="3"/>
      <c r="FZ412" s="3"/>
      <c r="GA412" s="3"/>
      <c r="GB412" s="3"/>
      <c r="GC412" s="3"/>
      <c r="GD412" s="3"/>
      <c r="GE412" s="3"/>
      <c r="GF412" s="3"/>
      <c r="GG412" s="3"/>
      <c r="GH412" s="3"/>
      <c r="GI412" s="3"/>
      <c r="GJ412" s="3"/>
      <c r="GK412" s="3"/>
      <c r="GL412" s="3"/>
      <c r="GM412" s="3"/>
      <c r="GN412" s="3"/>
      <c r="GO412" s="3"/>
      <c r="GP412" s="3"/>
    </row>
    <row r="413" spans="2:198" x14ac:dyDescent="0.2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c r="EG413" s="3"/>
      <c r="EH413" s="3"/>
      <c r="EI413" s="3"/>
      <c r="EJ413" s="3"/>
      <c r="EK413" s="3"/>
      <c r="EL413" s="3"/>
      <c r="EM413" s="3"/>
      <c r="EN413" s="3"/>
      <c r="EO413" s="3"/>
      <c r="EP413" s="3"/>
      <c r="EQ413" s="3"/>
      <c r="ER413" s="3"/>
      <c r="ES413" s="3"/>
      <c r="ET413" s="3"/>
      <c r="EU413" s="3"/>
      <c r="EV413" s="3"/>
      <c r="EW413" s="3"/>
      <c r="EX413" s="3"/>
      <c r="EY413" s="3"/>
      <c r="EZ413" s="3"/>
      <c r="FA413" s="3"/>
      <c r="FB413" s="3"/>
      <c r="FC413" s="3"/>
      <c r="FD413" s="3"/>
      <c r="FE413" s="3"/>
      <c r="FF413" s="3"/>
      <c r="FG413" s="3"/>
      <c r="FH413" s="3"/>
      <c r="FI413" s="3"/>
      <c r="FJ413" s="3"/>
      <c r="FK413" s="3"/>
      <c r="FL413" s="3"/>
      <c r="FM413" s="3"/>
      <c r="FN413" s="3"/>
      <c r="FO413" s="3"/>
      <c r="FP413" s="3"/>
      <c r="FQ413" s="3"/>
      <c r="FR413" s="3"/>
      <c r="FS413" s="3"/>
      <c r="FT413" s="3"/>
      <c r="FU413" s="3"/>
      <c r="FV413" s="3"/>
      <c r="FW413" s="3"/>
      <c r="FX413" s="3"/>
      <c r="FY413" s="3"/>
      <c r="FZ413" s="3"/>
      <c r="GA413" s="3"/>
      <c r="GB413" s="3"/>
      <c r="GC413" s="3"/>
      <c r="GD413" s="3"/>
      <c r="GE413" s="3"/>
      <c r="GF413" s="3"/>
      <c r="GG413" s="3"/>
      <c r="GH413" s="3"/>
      <c r="GI413" s="3"/>
      <c r="GJ413" s="3"/>
      <c r="GK413" s="3"/>
      <c r="GL413" s="3"/>
      <c r="GM413" s="3"/>
      <c r="GN413" s="3"/>
      <c r="GO413" s="3"/>
      <c r="GP413" s="3"/>
    </row>
    <row r="414" spans="2:198" x14ac:dyDescent="0.25">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c r="EG414" s="3"/>
      <c r="EH414" s="3"/>
      <c r="EI414" s="3"/>
      <c r="EJ414" s="3"/>
      <c r="EK414" s="3"/>
      <c r="EL414" s="3"/>
      <c r="EM414" s="3"/>
      <c r="EN414" s="3"/>
      <c r="EO414" s="3"/>
      <c r="EP414" s="3"/>
      <c r="EQ414" s="3"/>
      <c r="ER414" s="3"/>
      <c r="ES414" s="3"/>
      <c r="ET414" s="3"/>
      <c r="EU414" s="3"/>
      <c r="EV414" s="3"/>
      <c r="EW414" s="3"/>
      <c r="EX414" s="3"/>
      <c r="EY414" s="3"/>
      <c r="EZ414" s="3"/>
      <c r="FA414" s="3"/>
      <c r="FB414" s="3"/>
      <c r="FC414" s="3"/>
      <c r="FD414" s="3"/>
      <c r="FE414" s="3"/>
      <c r="FF414" s="3"/>
      <c r="FG414" s="3"/>
      <c r="FH414" s="3"/>
      <c r="FI414" s="3"/>
      <c r="FJ414" s="3"/>
      <c r="FK414" s="3"/>
      <c r="FL414" s="3"/>
      <c r="FM414" s="3"/>
      <c r="FN414" s="3"/>
      <c r="FO414" s="3"/>
      <c r="FP414" s="3"/>
      <c r="FQ414" s="3"/>
      <c r="FR414" s="3"/>
      <c r="FS414" s="3"/>
      <c r="FT414" s="3"/>
      <c r="FU414" s="3"/>
      <c r="FV414" s="3"/>
      <c r="FW414" s="3"/>
      <c r="FX414" s="3"/>
      <c r="FY414" s="3"/>
      <c r="FZ414" s="3"/>
      <c r="GA414" s="3"/>
      <c r="GB414" s="3"/>
      <c r="GC414" s="3"/>
      <c r="GD414" s="3"/>
      <c r="GE414" s="3"/>
      <c r="GF414" s="3"/>
      <c r="GG414" s="3"/>
      <c r="GH414" s="3"/>
      <c r="GI414" s="3"/>
      <c r="GJ414" s="3"/>
      <c r="GK414" s="3"/>
      <c r="GL414" s="3"/>
      <c r="GM414" s="3"/>
      <c r="GN414" s="3"/>
      <c r="GO414" s="3"/>
      <c r="GP414" s="3"/>
    </row>
    <row r="415" spans="2:198" x14ac:dyDescent="0.25">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c r="FI415" s="3"/>
      <c r="FJ415" s="3"/>
      <c r="FK415" s="3"/>
      <c r="FL415" s="3"/>
      <c r="FM415" s="3"/>
      <c r="FN415" s="3"/>
      <c r="FO415" s="3"/>
      <c r="FP415" s="3"/>
      <c r="FQ415" s="3"/>
      <c r="FR415" s="3"/>
      <c r="FS415" s="3"/>
      <c r="FT415" s="3"/>
      <c r="FU415" s="3"/>
      <c r="FV415" s="3"/>
      <c r="FW415" s="3"/>
      <c r="FX415" s="3"/>
      <c r="FY415" s="3"/>
      <c r="FZ415" s="3"/>
      <c r="GA415" s="3"/>
      <c r="GB415" s="3"/>
      <c r="GC415" s="3"/>
      <c r="GD415" s="3"/>
      <c r="GE415" s="3"/>
      <c r="GF415" s="3"/>
      <c r="GG415" s="3"/>
      <c r="GH415" s="3"/>
      <c r="GI415" s="3"/>
      <c r="GJ415" s="3"/>
      <c r="GK415" s="3"/>
      <c r="GL415" s="3"/>
      <c r="GM415" s="3"/>
      <c r="GN415" s="3"/>
      <c r="GO415" s="3"/>
      <c r="GP415" s="3"/>
    </row>
    <row r="416" spans="2:198" x14ac:dyDescent="0.25">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c r="FI416" s="3"/>
      <c r="FJ416" s="3"/>
      <c r="FK416" s="3"/>
      <c r="FL416" s="3"/>
      <c r="FM416" s="3"/>
      <c r="FN416" s="3"/>
      <c r="FO416" s="3"/>
      <c r="FP416" s="3"/>
      <c r="FQ416" s="3"/>
      <c r="FR416" s="3"/>
      <c r="FS416" s="3"/>
      <c r="FT416" s="3"/>
      <c r="FU416" s="3"/>
      <c r="FV416" s="3"/>
      <c r="FW416" s="3"/>
      <c r="FX416" s="3"/>
      <c r="FY416" s="3"/>
      <c r="FZ416" s="3"/>
      <c r="GA416" s="3"/>
      <c r="GB416" s="3"/>
      <c r="GC416" s="3"/>
      <c r="GD416" s="3"/>
      <c r="GE416" s="3"/>
      <c r="GF416" s="3"/>
      <c r="GG416" s="3"/>
      <c r="GH416" s="3"/>
      <c r="GI416" s="3"/>
      <c r="GJ416" s="3"/>
      <c r="GK416" s="3"/>
      <c r="GL416" s="3"/>
      <c r="GM416" s="3"/>
      <c r="GN416" s="3"/>
      <c r="GO416" s="3"/>
      <c r="GP416" s="3"/>
    </row>
    <row r="417" spans="2:198" x14ac:dyDescent="0.25">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c r="FI417" s="3"/>
      <c r="FJ417" s="3"/>
      <c r="FK417" s="3"/>
      <c r="FL417" s="3"/>
      <c r="FM417" s="3"/>
      <c r="FN417" s="3"/>
      <c r="FO417" s="3"/>
      <c r="FP417" s="3"/>
      <c r="FQ417" s="3"/>
      <c r="FR417" s="3"/>
      <c r="FS417" s="3"/>
      <c r="FT417" s="3"/>
      <c r="FU417" s="3"/>
      <c r="FV417" s="3"/>
      <c r="FW417" s="3"/>
      <c r="FX417" s="3"/>
      <c r="FY417" s="3"/>
      <c r="FZ417" s="3"/>
      <c r="GA417" s="3"/>
      <c r="GB417" s="3"/>
      <c r="GC417" s="3"/>
      <c r="GD417" s="3"/>
      <c r="GE417" s="3"/>
      <c r="GF417" s="3"/>
      <c r="GG417" s="3"/>
      <c r="GH417" s="3"/>
      <c r="GI417" s="3"/>
      <c r="GJ417" s="3"/>
      <c r="GK417" s="3"/>
      <c r="GL417" s="3"/>
      <c r="GM417" s="3"/>
      <c r="GN417" s="3"/>
      <c r="GO417" s="3"/>
      <c r="GP417" s="3"/>
    </row>
    <row r="418" spans="2:198" x14ac:dyDescent="0.25">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c r="FI418" s="3"/>
      <c r="FJ418" s="3"/>
      <c r="FK418" s="3"/>
      <c r="FL418" s="3"/>
      <c r="FM418" s="3"/>
      <c r="FN418" s="3"/>
      <c r="FO418" s="3"/>
      <c r="FP418" s="3"/>
      <c r="FQ418" s="3"/>
      <c r="FR418" s="3"/>
      <c r="FS418" s="3"/>
      <c r="FT418" s="3"/>
      <c r="FU418" s="3"/>
      <c r="FV418" s="3"/>
      <c r="FW418" s="3"/>
      <c r="FX418" s="3"/>
      <c r="FY418" s="3"/>
      <c r="FZ418" s="3"/>
      <c r="GA418" s="3"/>
      <c r="GB418" s="3"/>
      <c r="GC418" s="3"/>
      <c r="GD418" s="3"/>
      <c r="GE418" s="3"/>
      <c r="GF418" s="3"/>
      <c r="GG418" s="3"/>
      <c r="GH418" s="3"/>
      <c r="GI418" s="3"/>
      <c r="GJ418" s="3"/>
      <c r="GK418" s="3"/>
      <c r="GL418" s="3"/>
      <c r="GM418" s="3"/>
      <c r="GN418" s="3"/>
      <c r="GO418" s="3"/>
      <c r="GP418" s="3"/>
    </row>
    <row r="419" spans="2:198" x14ac:dyDescent="0.25">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c r="FK419" s="3"/>
      <c r="FL419" s="3"/>
      <c r="FM419" s="3"/>
      <c r="FN419" s="3"/>
      <c r="FO419" s="3"/>
      <c r="FP419" s="3"/>
      <c r="FQ419" s="3"/>
      <c r="FR419" s="3"/>
      <c r="FS419" s="3"/>
      <c r="FT419" s="3"/>
      <c r="FU419" s="3"/>
      <c r="FV419" s="3"/>
      <c r="FW419" s="3"/>
      <c r="FX419" s="3"/>
      <c r="FY419" s="3"/>
      <c r="FZ419" s="3"/>
      <c r="GA419" s="3"/>
      <c r="GB419" s="3"/>
      <c r="GC419" s="3"/>
      <c r="GD419" s="3"/>
      <c r="GE419" s="3"/>
      <c r="GF419" s="3"/>
      <c r="GG419" s="3"/>
      <c r="GH419" s="3"/>
      <c r="GI419" s="3"/>
      <c r="GJ419" s="3"/>
      <c r="GK419" s="3"/>
      <c r="GL419" s="3"/>
      <c r="GM419" s="3"/>
      <c r="GN419" s="3"/>
      <c r="GO419" s="3"/>
      <c r="GP419" s="3"/>
    </row>
    <row r="420" spans="2:198" x14ac:dyDescent="0.25">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c r="FI420" s="3"/>
      <c r="FJ420" s="3"/>
      <c r="FK420" s="3"/>
      <c r="FL420" s="3"/>
      <c r="FM420" s="3"/>
      <c r="FN420" s="3"/>
      <c r="FO420" s="3"/>
      <c r="FP420" s="3"/>
      <c r="FQ420" s="3"/>
      <c r="FR420" s="3"/>
      <c r="FS420" s="3"/>
      <c r="FT420" s="3"/>
      <c r="FU420" s="3"/>
      <c r="FV420" s="3"/>
      <c r="FW420" s="3"/>
      <c r="FX420" s="3"/>
      <c r="FY420" s="3"/>
      <c r="FZ420" s="3"/>
      <c r="GA420" s="3"/>
      <c r="GB420" s="3"/>
      <c r="GC420" s="3"/>
      <c r="GD420" s="3"/>
      <c r="GE420" s="3"/>
      <c r="GF420" s="3"/>
      <c r="GG420" s="3"/>
      <c r="GH420" s="3"/>
      <c r="GI420" s="3"/>
      <c r="GJ420" s="3"/>
      <c r="GK420" s="3"/>
      <c r="GL420" s="3"/>
      <c r="GM420" s="3"/>
      <c r="GN420" s="3"/>
      <c r="GO420" s="3"/>
      <c r="GP420" s="3"/>
    </row>
    <row r="421" spans="2:198" x14ac:dyDescent="0.25">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c r="EQ421" s="3"/>
      <c r="ER421" s="3"/>
      <c r="ES421" s="3"/>
      <c r="ET421" s="3"/>
      <c r="EU421" s="3"/>
      <c r="EV421" s="3"/>
      <c r="EW421" s="3"/>
      <c r="EX421" s="3"/>
      <c r="EY421" s="3"/>
      <c r="EZ421" s="3"/>
      <c r="FA421" s="3"/>
      <c r="FB421" s="3"/>
      <c r="FC421" s="3"/>
      <c r="FD421" s="3"/>
      <c r="FE421" s="3"/>
      <c r="FF421" s="3"/>
      <c r="FG421" s="3"/>
      <c r="FH421" s="3"/>
      <c r="FI421" s="3"/>
      <c r="FJ421" s="3"/>
      <c r="FK421" s="3"/>
      <c r="FL421" s="3"/>
      <c r="FM421" s="3"/>
      <c r="FN421" s="3"/>
      <c r="FO421" s="3"/>
      <c r="FP421" s="3"/>
      <c r="FQ421" s="3"/>
      <c r="FR421" s="3"/>
      <c r="FS421" s="3"/>
      <c r="FT421" s="3"/>
      <c r="FU421" s="3"/>
      <c r="FV421" s="3"/>
      <c r="FW421" s="3"/>
      <c r="FX421" s="3"/>
      <c r="FY421" s="3"/>
      <c r="FZ421" s="3"/>
      <c r="GA421" s="3"/>
      <c r="GB421" s="3"/>
      <c r="GC421" s="3"/>
      <c r="GD421" s="3"/>
      <c r="GE421" s="3"/>
      <c r="GF421" s="3"/>
      <c r="GG421" s="3"/>
      <c r="GH421" s="3"/>
      <c r="GI421" s="3"/>
      <c r="GJ421" s="3"/>
      <c r="GK421" s="3"/>
      <c r="GL421" s="3"/>
      <c r="GM421" s="3"/>
      <c r="GN421" s="3"/>
      <c r="GO421" s="3"/>
      <c r="GP421" s="3"/>
    </row>
    <row r="422" spans="2:198" x14ac:dyDescent="0.25">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c r="EQ422" s="3"/>
      <c r="ER422" s="3"/>
      <c r="ES422" s="3"/>
      <c r="ET422" s="3"/>
      <c r="EU422" s="3"/>
      <c r="EV422" s="3"/>
      <c r="EW422" s="3"/>
      <c r="EX422" s="3"/>
      <c r="EY422" s="3"/>
      <c r="EZ422" s="3"/>
      <c r="FA422" s="3"/>
      <c r="FB422" s="3"/>
      <c r="FC422" s="3"/>
      <c r="FD422" s="3"/>
      <c r="FE422" s="3"/>
      <c r="FF422" s="3"/>
      <c r="FG422" s="3"/>
      <c r="FH422" s="3"/>
      <c r="FI422" s="3"/>
      <c r="FJ422" s="3"/>
      <c r="FK422" s="3"/>
      <c r="FL422" s="3"/>
      <c r="FM422" s="3"/>
      <c r="FN422" s="3"/>
      <c r="FO422" s="3"/>
      <c r="FP422" s="3"/>
      <c r="FQ422" s="3"/>
      <c r="FR422" s="3"/>
      <c r="FS422" s="3"/>
      <c r="FT422" s="3"/>
      <c r="FU422" s="3"/>
      <c r="FV422" s="3"/>
      <c r="FW422" s="3"/>
      <c r="FX422" s="3"/>
      <c r="FY422" s="3"/>
      <c r="FZ422" s="3"/>
      <c r="GA422" s="3"/>
      <c r="GB422" s="3"/>
      <c r="GC422" s="3"/>
      <c r="GD422" s="3"/>
      <c r="GE422" s="3"/>
      <c r="GF422" s="3"/>
      <c r="GG422" s="3"/>
      <c r="GH422" s="3"/>
      <c r="GI422" s="3"/>
      <c r="GJ422" s="3"/>
      <c r="GK422" s="3"/>
      <c r="GL422" s="3"/>
      <c r="GM422" s="3"/>
      <c r="GN422" s="3"/>
      <c r="GO422" s="3"/>
      <c r="GP422" s="3"/>
    </row>
    <row r="423" spans="2:198" x14ac:dyDescent="0.25">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c r="EQ423" s="3"/>
      <c r="ER423" s="3"/>
      <c r="ES423" s="3"/>
      <c r="ET423" s="3"/>
      <c r="EU423" s="3"/>
      <c r="EV423" s="3"/>
      <c r="EW423" s="3"/>
      <c r="EX423" s="3"/>
      <c r="EY423" s="3"/>
      <c r="EZ423" s="3"/>
      <c r="FA423" s="3"/>
      <c r="FB423" s="3"/>
      <c r="FC423" s="3"/>
      <c r="FD423" s="3"/>
      <c r="FE423" s="3"/>
      <c r="FF423" s="3"/>
      <c r="FG423" s="3"/>
      <c r="FH423" s="3"/>
      <c r="FI423" s="3"/>
      <c r="FJ423" s="3"/>
      <c r="FK423" s="3"/>
      <c r="FL423" s="3"/>
      <c r="FM423" s="3"/>
      <c r="FN423" s="3"/>
      <c r="FO423" s="3"/>
      <c r="FP423" s="3"/>
      <c r="FQ423" s="3"/>
      <c r="FR423" s="3"/>
      <c r="FS423" s="3"/>
      <c r="FT423" s="3"/>
      <c r="FU423" s="3"/>
      <c r="FV423" s="3"/>
      <c r="FW423" s="3"/>
      <c r="FX423" s="3"/>
      <c r="FY423" s="3"/>
      <c r="FZ423" s="3"/>
      <c r="GA423" s="3"/>
      <c r="GB423" s="3"/>
      <c r="GC423" s="3"/>
      <c r="GD423" s="3"/>
      <c r="GE423" s="3"/>
      <c r="GF423" s="3"/>
      <c r="GG423" s="3"/>
      <c r="GH423" s="3"/>
      <c r="GI423" s="3"/>
      <c r="GJ423" s="3"/>
      <c r="GK423" s="3"/>
      <c r="GL423" s="3"/>
      <c r="GM423" s="3"/>
      <c r="GN423" s="3"/>
      <c r="GO423" s="3"/>
      <c r="GP423" s="3"/>
    </row>
    <row r="424" spans="2:198" x14ac:dyDescent="0.25">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c r="EQ424" s="3"/>
      <c r="ER424" s="3"/>
      <c r="ES424" s="3"/>
      <c r="ET424" s="3"/>
      <c r="EU424" s="3"/>
      <c r="EV424" s="3"/>
      <c r="EW424" s="3"/>
      <c r="EX424" s="3"/>
      <c r="EY424" s="3"/>
      <c r="EZ424" s="3"/>
      <c r="FA424" s="3"/>
      <c r="FB424" s="3"/>
      <c r="FC424" s="3"/>
      <c r="FD424" s="3"/>
      <c r="FE424" s="3"/>
      <c r="FF424" s="3"/>
      <c r="FG424" s="3"/>
      <c r="FH424" s="3"/>
      <c r="FI424" s="3"/>
      <c r="FJ424" s="3"/>
      <c r="FK424" s="3"/>
      <c r="FL424" s="3"/>
      <c r="FM424" s="3"/>
      <c r="FN424" s="3"/>
      <c r="FO424" s="3"/>
      <c r="FP424" s="3"/>
      <c r="FQ424" s="3"/>
      <c r="FR424" s="3"/>
      <c r="FS424" s="3"/>
      <c r="FT424" s="3"/>
      <c r="FU424" s="3"/>
      <c r="FV424" s="3"/>
      <c r="FW424" s="3"/>
      <c r="FX424" s="3"/>
      <c r="FY424" s="3"/>
      <c r="FZ424" s="3"/>
      <c r="GA424" s="3"/>
      <c r="GB424" s="3"/>
      <c r="GC424" s="3"/>
      <c r="GD424" s="3"/>
      <c r="GE424" s="3"/>
      <c r="GF424" s="3"/>
      <c r="GG424" s="3"/>
      <c r="GH424" s="3"/>
      <c r="GI424" s="3"/>
      <c r="GJ424" s="3"/>
      <c r="GK424" s="3"/>
      <c r="GL424" s="3"/>
      <c r="GM424" s="3"/>
      <c r="GN424" s="3"/>
      <c r="GO424" s="3"/>
      <c r="GP424" s="3"/>
    </row>
    <row r="425" spans="2:198" x14ac:dyDescent="0.25">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c r="EG425" s="3"/>
      <c r="EH425" s="3"/>
      <c r="EI425" s="3"/>
      <c r="EJ425" s="3"/>
      <c r="EK425" s="3"/>
      <c r="EL425" s="3"/>
      <c r="EM425" s="3"/>
      <c r="EN425" s="3"/>
      <c r="EO425" s="3"/>
      <c r="EP425" s="3"/>
      <c r="EQ425" s="3"/>
      <c r="ER425" s="3"/>
      <c r="ES425" s="3"/>
      <c r="ET425" s="3"/>
      <c r="EU425" s="3"/>
      <c r="EV425" s="3"/>
      <c r="EW425" s="3"/>
      <c r="EX425" s="3"/>
      <c r="EY425" s="3"/>
      <c r="EZ425" s="3"/>
      <c r="FA425" s="3"/>
      <c r="FB425" s="3"/>
      <c r="FC425" s="3"/>
      <c r="FD425" s="3"/>
      <c r="FE425" s="3"/>
      <c r="FF425" s="3"/>
      <c r="FG425" s="3"/>
      <c r="FH425" s="3"/>
      <c r="FI425" s="3"/>
      <c r="FJ425" s="3"/>
      <c r="FK425" s="3"/>
      <c r="FL425" s="3"/>
      <c r="FM425" s="3"/>
      <c r="FN425" s="3"/>
      <c r="FO425" s="3"/>
      <c r="FP425" s="3"/>
      <c r="FQ425" s="3"/>
      <c r="FR425" s="3"/>
      <c r="FS425" s="3"/>
      <c r="FT425" s="3"/>
      <c r="FU425" s="3"/>
      <c r="FV425" s="3"/>
      <c r="FW425" s="3"/>
      <c r="FX425" s="3"/>
      <c r="FY425" s="3"/>
      <c r="FZ425" s="3"/>
      <c r="GA425" s="3"/>
      <c r="GB425" s="3"/>
      <c r="GC425" s="3"/>
      <c r="GD425" s="3"/>
      <c r="GE425" s="3"/>
      <c r="GF425" s="3"/>
      <c r="GG425" s="3"/>
      <c r="GH425" s="3"/>
      <c r="GI425" s="3"/>
      <c r="GJ425" s="3"/>
      <c r="GK425" s="3"/>
      <c r="GL425" s="3"/>
      <c r="GM425" s="3"/>
      <c r="GN425" s="3"/>
      <c r="GO425" s="3"/>
      <c r="GP425" s="3"/>
    </row>
    <row r="426" spans="2:198" x14ac:dyDescent="0.25">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c r="EF426" s="3"/>
      <c r="EG426" s="3"/>
      <c r="EH426" s="3"/>
      <c r="EI426" s="3"/>
      <c r="EJ426" s="3"/>
      <c r="EK426" s="3"/>
      <c r="EL426" s="3"/>
      <c r="EM426" s="3"/>
      <c r="EN426" s="3"/>
      <c r="EO426" s="3"/>
      <c r="EP426" s="3"/>
      <c r="EQ426" s="3"/>
      <c r="ER426" s="3"/>
      <c r="ES426" s="3"/>
      <c r="ET426" s="3"/>
      <c r="EU426" s="3"/>
      <c r="EV426" s="3"/>
      <c r="EW426" s="3"/>
      <c r="EX426" s="3"/>
      <c r="EY426" s="3"/>
      <c r="EZ426" s="3"/>
      <c r="FA426" s="3"/>
      <c r="FB426" s="3"/>
      <c r="FC426" s="3"/>
      <c r="FD426" s="3"/>
      <c r="FE426" s="3"/>
      <c r="FF426" s="3"/>
      <c r="FG426" s="3"/>
      <c r="FH426" s="3"/>
      <c r="FI426" s="3"/>
      <c r="FJ426" s="3"/>
      <c r="FK426" s="3"/>
      <c r="FL426" s="3"/>
      <c r="FM426" s="3"/>
      <c r="FN426" s="3"/>
      <c r="FO426" s="3"/>
      <c r="FP426" s="3"/>
      <c r="FQ426" s="3"/>
      <c r="FR426" s="3"/>
      <c r="FS426" s="3"/>
      <c r="FT426" s="3"/>
      <c r="FU426" s="3"/>
      <c r="FV426" s="3"/>
      <c r="FW426" s="3"/>
      <c r="FX426" s="3"/>
      <c r="FY426" s="3"/>
      <c r="FZ426" s="3"/>
      <c r="GA426" s="3"/>
      <c r="GB426" s="3"/>
      <c r="GC426" s="3"/>
      <c r="GD426" s="3"/>
      <c r="GE426" s="3"/>
      <c r="GF426" s="3"/>
      <c r="GG426" s="3"/>
      <c r="GH426" s="3"/>
      <c r="GI426" s="3"/>
      <c r="GJ426" s="3"/>
      <c r="GK426" s="3"/>
      <c r="GL426" s="3"/>
      <c r="GM426" s="3"/>
      <c r="GN426" s="3"/>
      <c r="GO426" s="3"/>
      <c r="GP426" s="3"/>
    </row>
    <row r="427" spans="2:198" x14ac:dyDescent="0.25">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c r="EF427" s="3"/>
      <c r="EG427" s="3"/>
      <c r="EH427" s="3"/>
      <c r="EI427" s="3"/>
      <c r="EJ427" s="3"/>
      <c r="EK427" s="3"/>
      <c r="EL427" s="3"/>
      <c r="EM427" s="3"/>
      <c r="EN427" s="3"/>
      <c r="EO427" s="3"/>
      <c r="EP427" s="3"/>
      <c r="EQ427" s="3"/>
      <c r="ER427" s="3"/>
      <c r="ES427" s="3"/>
      <c r="ET427" s="3"/>
      <c r="EU427" s="3"/>
      <c r="EV427" s="3"/>
      <c r="EW427" s="3"/>
      <c r="EX427" s="3"/>
      <c r="EY427" s="3"/>
      <c r="EZ427" s="3"/>
      <c r="FA427" s="3"/>
      <c r="FB427" s="3"/>
      <c r="FC427" s="3"/>
      <c r="FD427" s="3"/>
      <c r="FE427" s="3"/>
      <c r="FF427" s="3"/>
      <c r="FG427" s="3"/>
      <c r="FH427" s="3"/>
      <c r="FI427" s="3"/>
      <c r="FJ427" s="3"/>
      <c r="FK427" s="3"/>
      <c r="FL427" s="3"/>
      <c r="FM427" s="3"/>
      <c r="FN427" s="3"/>
      <c r="FO427" s="3"/>
      <c r="FP427" s="3"/>
      <c r="FQ427" s="3"/>
      <c r="FR427" s="3"/>
      <c r="FS427" s="3"/>
      <c r="FT427" s="3"/>
      <c r="FU427" s="3"/>
      <c r="FV427" s="3"/>
      <c r="FW427" s="3"/>
      <c r="FX427" s="3"/>
      <c r="FY427" s="3"/>
      <c r="FZ427" s="3"/>
      <c r="GA427" s="3"/>
      <c r="GB427" s="3"/>
      <c r="GC427" s="3"/>
      <c r="GD427" s="3"/>
      <c r="GE427" s="3"/>
      <c r="GF427" s="3"/>
      <c r="GG427" s="3"/>
      <c r="GH427" s="3"/>
      <c r="GI427" s="3"/>
      <c r="GJ427" s="3"/>
      <c r="GK427" s="3"/>
      <c r="GL427" s="3"/>
      <c r="GM427" s="3"/>
      <c r="GN427" s="3"/>
      <c r="GO427" s="3"/>
      <c r="GP427" s="3"/>
    </row>
    <row r="428" spans="2:198" x14ac:dyDescent="0.25">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c r="EG428" s="3"/>
      <c r="EH428" s="3"/>
      <c r="EI428" s="3"/>
      <c r="EJ428" s="3"/>
      <c r="EK428" s="3"/>
      <c r="EL428" s="3"/>
      <c r="EM428" s="3"/>
      <c r="EN428" s="3"/>
      <c r="EO428" s="3"/>
      <c r="EP428" s="3"/>
      <c r="EQ428" s="3"/>
      <c r="ER428" s="3"/>
      <c r="ES428" s="3"/>
      <c r="ET428" s="3"/>
      <c r="EU428" s="3"/>
      <c r="EV428" s="3"/>
      <c r="EW428" s="3"/>
      <c r="EX428" s="3"/>
      <c r="EY428" s="3"/>
      <c r="EZ428" s="3"/>
      <c r="FA428" s="3"/>
      <c r="FB428" s="3"/>
      <c r="FC428" s="3"/>
      <c r="FD428" s="3"/>
      <c r="FE428" s="3"/>
      <c r="FF428" s="3"/>
      <c r="FG428" s="3"/>
      <c r="FH428" s="3"/>
      <c r="FI428" s="3"/>
      <c r="FJ428" s="3"/>
      <c r="FK428" s="3"/>
      <c r="FL428" s="3"/>
      <c r="FM428" s="3"/>
      <c r="FN428" s="3"/>
      <c r="FO428" s="3"/>
      <c r="FP428" s="3"/>
      <c r="FQ428" s="3"/>
      <c r="FR428" s="3"/>
      <c r="FS428" s="3"/>
      <c r="FT428" s="3"/>
      <c r="FU428" s="3"/>
      <c r="FV428" s="3"/>
      <c r="FW428" s="3"/>
      <c r="FX428" s="3"/>
      <c r="FY428" s="3"/>
      <c r="FZ428" s="3"/>
      <c r="GA428" s="3"/>
      <c r="GB428" s="3"/>
      <c r="GC428" s="3"/>
      <c r="GD428" s="3"/>
      <c r="GE428" s="3"/>
      <c r="GF428" s="3"/>
      <c r="GG428" s="3"/>
      <c r="GH428" s="3"/>
      <c r="GI428" s="3"/>
      <c r="GJ428" s="3"/>
      <c r="GK428" s="3"/>
      <c r="GL428" s="3"/>
      <c r="GM428" s="3"/>
      <c r="GN428" s="3"/>
      <c r="GO428" s="3"/>
      <c r="GP428" s="3"/>
    </row>
    <row r="429" spans="2:198" x14ac:dyDescent="0.25">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c r="EF429" s="3"/>
      <c r="EG429" s="3"/>
      <c r="EH429" s="3"/>
      <c r="EI429" s="3"/>
      <c r="EJ429" s="3"/>
      <c r="EK429" s="3"/>
      <c r="EL429" s="3"/>
      <c r="EM429" s="3"/>
      <c r="EN429" s="3"/>
      <c r="EO429" s="3"/>
      <c r="EP429" s="3"/>
      <c r="EQ429" s="3"/>
      <c r="ER429" s="3"/>
      <c r="ES429" s="3"/>
      <c r="ET429" s="3"/>
      <c r="EU429" s="3"/>
      <c r="EV429" s="3"/>
      <c r="EW429" s="3"/>
      <c r="EX429" s="3"/>
      <c r="EY429" s="3"/>
      <c r="EZ429" s="3"/>
      <c r="FA429" s="3"/>
      <c r="FB429" s="3"/>
      <c r="FC429" s="3"/>
      <c r="FD429" s="3"/>
      <c r="FE429" s="3"/>
      <c r="FF429" s="3"/>
      <c r="FG429" s="3"/>
      <c r="FH429" s="3"/>
      <c r="FI429" s="3"/>
      <c r="FJ429" s="3"/>
      <c r="FK429" s="3"/>
      <c r="FL429" s="3"/>
      <c r="FM429" s="3"/>
      <c r="FN429" s="3"/>
      <c r="FO429" s="3"/>
      <c r="FP429" s="3"/>
      <c r="FQ429" s="3"/>
      <c r="FR429" s="3"/>
      <c r="FS429" s="3"/>
      <c r="FT429" s="3"/>
      <c r="FU429" s="3"/>
      <c r="FV429" s="3"/>
      <c r="FW429" s="3"/>
      <c r="FX429" s="3"/>
      <c r="FY429" s="3"/>
      <c r="FZ429" s="3"/>
      <c r="GA429" s="3"/>
      <c r="GB429" s="3"/>
      <c r="GC429" s="3"/>
      <c r="GD429" s="3"/>
      <c r="GE429" s="3"/>
      <c r="GF429" s="3"/>
      <c r="GG429" s="3"/>
      <c r="GH429" s="3"/>
      <c r="GI429" s="3"/>
      <c r="GJ429" s="3"/>
      <c r="GK429" s="3"/>
      <c r="GL429" s="3"/>
      <c r="GM429" s="3"/>
      <c r="GN429" s="3"/>
      <c r="GO429" s="3"/>
      <c r="GP429" s="3"/>
    </row>
    <row r="430" spans="2:198" x14ac:dyDescent="0.25">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c r="EF430" s="3"/>
      <c r="EG430" s="3"/>
      <c r="EH430" s="3"/>
      <c r="EI430" s="3"/>
      <c r="EJ430" s="3"/>
      <c r="EK430" s="3"/>
      <c r="EL430" s="3"/>
      <c r="EM430" s="3"/>
      <c r="EN430" s="3"/>
      <c r="EO430" s="3"/>
      <c r="EP430" s="3"/>
      <c r="EQ430" s="3"/>
      <c r="ER430" s="3"/>
      <c r="ES430" s="3"/>
      <c r="ET430" s="3"/>
      <c r="EU430" s="3"/>
      <c r="EV430" s="3"/>
      <c r="EW430" s="3"/>
      <c r="EX430" s="3"/>
      <c r="EY430" s="3"/>
      <c r="EZ430" s="3"/>
      <c r="FA430" s="3"/>
      <c r="FB430" s="3"/>
      <c r="FC430" s="3"/>
      <c r="FD430" s="3"/>
      <c r="FE430" s="3"/>
      <c r="FF430" s="3"/>
      <c r="FG430" s="3"/>
      <c r="FH430" s="3"/>
      <c r="FI430" s="3"/>
      <c r="FJ430" s="3"/>
      <c r="FK430" s="3"/>
      <c r="FL430" s="3"/>
      <c r="FM430" s="3"/>
      <c r="FN430" s="3"/>
      <c r="FO430" s="3"/>
      <c r="FP430" s="3"/>
      <c r="FQ430" s="3"/>
      <c r="FR430" s="3"/>
      <c r="FS430" s="3"/>
      <c r="FT430" s="3"/>
      <c r="FU430" s="3"/>
      <c r="FV430" s="3"/>
      <c r="FW430" s="3"/>
      <c r="FX430" s="3"/>
      <c r="FY430" s="3"/>
      <c r="FZ430" s="3"/>
      <c r="GA430" s="3"/>
      <c r="GB430" s="3"/>
      <c r="GC430" s="3"/>
      <c r="GD430" s="3"/>
      <c r="GE430" s="3"/>
      <c r="GF430" s="3"/>
      <c r="GG430" s="3"/>
      <c r="GH430" s="3"/>
      <c r="GI430" s="3"/>
      <c r="GJ430" s="3"/>
      <c r="GK430" s="3"/>
      <c r="GL430" s="3"/>
      <c r="GM430" s="3"/>
      <c r="GN430" s="3"/>
      <c r="GO430" s="3"/>
      <c r="GP430" s="3"/>
    </row>
    <row r="431" spans="2:198" x14ac:dyDescent="0.25">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c r="EF431" s="3"/>
      <c r="EG431" s="3"/>
      <c r="EH431" s="3"/>
      <c r="EI431" s="3"/>
      <c r="EJ431" s="3"/>
      <c r="EK431" s="3"/>
      <c r="EL431" s="3"/>
      <c r="EM431" s="3"/>
      <c r="EN431" s="3"/>
      <c r="EO431" s="3"/>
      <c r="EP431" s="3"/>
      <c r="EQ431" s="3"/>
      <c r="ER431" s="3"/>
      <c r="ES431" s="3"/>
      <c r="ET431" s="3"/>
      <c r="EU431" s="3"/>
      <c r="EV431" s="3"/>
      <c r="EW431" s="3"/>
      <c r="EX431" s="3"/>
      <c r="EY431" s="3"/>
      <c r="EZ431" s="3"/>
      <c r="FA431" s="3"/>
      <c r="FB431" s="3"/>
      <c r="FC431" s="3"/>
      <c r="FD431" s="3"/>
      <c r="FE431" s="3"/>
      <c r="FF431" s="3"/>
      <c r="FG431" s="3"/>
      <c r="FH431" s="3"/>
      <c r="FI431" s="3"/>
      <c r="FJ431" s="3"/>
      <c r="FK431" s="3"/>
      <c r="FL431" s="3"/>
      <c r="FM431" s="3"/>
      <c r="FN431" s="3"/>
      <c r="FO431" s="3"/>
      <c r="FP431" s="3"/>
      <c r="FQ431" s="3"/>
      <c r="FR431" s="3"/>
      <c r="FS431" s="3"/>
      <c r="FT431" s="3"/>
      <c r="FU431" s="3"/>
      <c r="FV431" s="3"/>
      <c r="FW431" s="3"/>
      <c r="FX431" s="3"/>
      <c r="FY431" s="3"/>
      <c r="FZ431" s="3"/>
      <c r="GA431" s="3"/>
      <c r="GB431" s="3"/>
      <c r="GC431" s="3"/>
      <c r="GD431" s="3"/>
      <c r="GE431" s="3"/>
      <c r="GF431" s="3"/>
      <c r="GG431" s="3"/>
      <c r="GH431" s="3"/>
      <c r="GI431" s="3"/>
      <c r="GJ431" s="3"/>
      <c r="GK431" s="3"/>
      <c r="GL431" s="3"/>
      <c r="GM431" s="3"/>
      <c r="GN431" s="3"/>
      <c r="GO431" s="3"/>
      <c r="GP431" s="3"/>
    </row>
    <row r="432" spans="2:198" x14ac:dyDescent="0.25">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c r="EG432" s="3"/>
      <c r="EH432" s="3"/>
      <c r="EI432" s="3"/>
      <c r="EJ432" s="3"/>
      <c r="EK432" s="3"/>
      <c r="EL432" s="3"/>
      <c r="EM432" s="3"/>
      <c r="EN432" s="3"/>
      <c r="EO432" s="3"/>
      <c r="EP432" s="3"/>
      <c r="EQ432" s="3"/>
      <c r="ER432" s="3"/>
      <c r="ES432" s="3"/>
      <c r="ET432" s="3"/>
      <c r="EU432" s="3"/>
      <c r="EV432" s="3"/>
      <c r="EW432" s="3"/>
      <c r="EX432" s="3"/>
      <c r="EY432" s="3"/>
      <c r="EZ432" s="3"/>
      <c r="FA432" s="3"/>
      <c r="FB432" s="3"/>
      <c r="FC432" s="3"/>
      <c r="FD432" s="3"/>
      <c r="FE432" s="3"/>
      <c r="FF432" s="3"/>
      <c r="FG432" s="3"/>
      <c r="FH432" s="3"/>
      <c r="FI432" s="3"/>
      <c r="FJ432" s="3"/>
      <c r="FK432" s="3"/>
      <c r="FL432" s="3"/>
      <c r="FM432" s="3"/>
      <c r="FN432" s="3"/>
      <c r="FO432" s="3"/>
      <c r="FP432" s="3"/>
      <c r="FQ432" s="3"/>
      <c r="FR432" s="3"/>
      <c r="FS432" s="3"/>
      <c r="FT432" s="3"/>
      <c r="FU432" s="3"/>
      <c r="FV432" s="3"/>
      <c r="FW432" s="3"/>
      <c r="FX432" s="3"/>
      <c r="FY432" s="3"/>
      <c r="FZ432" s="3"/>
      <c r="GA432" s="3"/>
      <c r="GB432" s="3"/>
      <c r="GC432" s="3"/>
      <c r="GD432" s="3"/>
      <c r="GE432" s="3"/>
      <c r="GF432" s="3"/>
      <c r="GG432" s="3"/>
      <c r="GH432" s="3"/>
      <c r="GI432" s="3"/>
      <c r="GJ432" s="3"/>
      <c r="GK432" s="3"/>
      <c r="GL432" s="3"/>
      <c r="GM432" s="3"/>
      <c r="GN432" s="3"/>
      <c r="GO432" s="3"/>
      <c r="GP432" s="3"/>
    </row>
    <row r="433" spans="2:198" x14ac:dyDescent="0.25">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c r="FI433" s="3"/>
      <c r="FJ433" s="3"/>
      <c r="FK433" s="3"/>
      <c r="FL433" s="3"/>
      <c r="FM433" s="3"/>
      <c r="FN433" s="3"/>
      <c r="FO433" s="3"/>
      <c r="FP433" s="3"/>
      <c r="FQ433" s="3"/>
      <c r="FR433" s="3"/>
      <c r="FS433" s="3"/>
      <c r="FT433" s="3"/>
      <c r="FU433" s="3"/>
      <c r="FV433" s="3"/>
      <c r="FW433" s="3"/>
      <c r="FX433" s="3"/>
      <c r="FY433" s="3"/>
      <c r="FZ433" s="3"/>
      <c r="GA433" s="3"/>
      <c r="GB433" s="3"/>
      <c r="GC433" s="3"/>
      <c r="GD433" s="3"/>
      <c r="GE433" s="3"/>
      <c r="GF433" s="3"/>
      <c r="GG433" s="3"/>
      <c r="GH433" s="3"/>
      <c r="GI433" s="3"/>
      <c r="GJ433" s="3"/>
      <c r="GK433" s="3"/>
      <c r="GL433" s="3"/>
      <c r="GM433" s="3"/>
      <c r="GN433" s="3"/>
      <c r="GO433" s="3"/>
      <c r="GP433" s="3"/>
    </row>
    <row r="434" spans="2:198" x14ac:dyDescent="0.25">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c r="FI434" s="3"/>
      <c r="FJ434" s="3"/>
      <c r="FK434" s="3"/>
      <c r="FL434" s="3"/>
      <c r="FM434" s="3"/>
      <c r="FN434" s="3"/>
      <c r="FO434" s="3"/>
      <c r="FP434" s="3"/>
      <c r="FQ434" s="3"/>
      <c r="FR434" s="3"/>
      <c r="FS434" s="3"/>
      <c r="FT434" s="3"/>
      <c r="FU434" s="3"/>
      <c r="FV434" s="3"/>
      <c r="FW434" s="3"/>
      <c r="FX434" s="3"/>
      <c r="FY434" s="3"/>
      <c r="FZ434" s="3"/>
      <c r="GA434" s="3"/>
      <c r="GB434" s="3"/>
      <c r="GC434" s="3"/>
      <c r="GD434" s="3"/>
      <c r="GE434" s="3"/>
      <c r="GF434" s="3"/>
      <c r="GG434" s="3"/>
      <c r="GH434" s="3"/>
      <c r="GI434" s="3"/>
      <c r="GJ434" s="3"/>
      <c r="GK434" s="3"/>
      <c r="GL434" s="3"/>
      <c r="GM434" s="3"/>
      <c r="GN434" s="3"/>
      <c r="GO434" s="3"/>
      <c r="GP434" s="3"/>
    </row>
    <row r="435" spans="2:198" x14ac:dyDescent="0.25">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c r="EQ435" s="3"/>
      <c r="ER435" s="3"/>
      <c r="ES435" s="3"/>
      <c r="ET435" s="3"/>
      <c r="EU435" s="3"/>
      <c r="EV435" s="3"/>
      <c r="EW435" s="3"/>
      <c r="EX435" s="3"/>
      <c r="EY435" s="3"/>
      <c r="EZ435" s="3"/>
      <c r="FA435" s="3"/>
      <c r="FB435" s="3"/>
      <c r="FC435" s="3"/>
      <c r="FD435" s="3"/>
      <c r="FE435" s="3"/>
      <c r="FF435" s="3"/>
      <c r="FG435" s="3"/>
      <c r="FH435" s="3"/>
      <c r="FI435" s="3"/>
      <c r="FJ435" s="3"/>
      <c r="FK435" s="3"/>
      <c r="FL435" s="3"/>
      <c r="FM435" s="3"/>
      <c r="FN435" s="3"/>
      <c r="FO435" s="3"/>
      <c r="FP435" s="3"/>
      <c r="FQ435" s="3"/>
      <c r="FR435" s="3"/>
      <c r="FS435" s="3"/>
      <c r="FT435" s="3"/>
      <c r="FU435" s="3"/>
      <c r="FV435" s="3"/>
      <c r="FW435" s="3"/>
      <c r="FX435" s="3"/>
      <c r="FY435" s="3"/>
      <c r="FZ435" s="3"/>
      <c r="GA435" s="3"/>
      <c r="GB435" s="3"/>
      <c r="GC435" s="3"/>
      <c r="GD435" s="3"/>
      <c r="GE435" s="3"/>
      <c r="GF435" s="3"/>
      <c r="GG435" s="3"/>
      <c r="GH435" s="3"/>
      <c r="GI435" s="3"/>
      <c r="GJ435" s="3"/>
      <c r="GK435" s="3"/>
      <c r="GL435" s="3"/>
      <c r="GM435" s="3"/>
      <c r="GN435" s="3"/>
      <c r="GO435" s="3"/>
      <c r="GP435" s="3"/>
    </row>
    <row r="436" spans="2:198" x14ac:dyDescent="0.25">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c r="FK436" s="3"/>
      <c r="FL436" s="3"/>
      <c r="FM436" s="3"/>
      <c r="FN436" s="3"/>
      <c r="FO436" s="3"/>
      <c r="FP436" s="3"/>
      <c r="FQ436" s="3"/>
      <c r="FR436" s="3"/>
      <c r="FS436" s="3"/>
      <c r="FT436" s="3"/>
      <c r="FU436" s="3"/>
      <c r="FV436" s="3"/>
      <c r="FW436" s="3"/>
      <c r="FX436" s="3"/>
      <c r="FY436" s="3"/>
      <c r="FZ436" s="3"/>
      <c r="GA436" s="3"/>
      <c r="GB436" s="3"/>
      <c r="GC436" s="3"/>
      <c r="GD436" s="3"/>
      <c r="GE436" s="3"/>
      <c r="GF436" s="3"/>
      <c r="GG436" s="3"/>
      <c r="GH436" s="3"/>
      <c r="GI436" s="3"/>
      <c r="GJ436" s="3"/>
      <c r="GK436" s="3"/>
      <c r="GL436" s="3"/>
      <c r="GM436" s="3"/>
      <c r="GN436" s="3"/>
      <c r="GO436" s="3"/>
      <c r="GP436" s="3"/>
    </row>
    <row r="437" spans="2:198" x14ac:dyDescent="0.25">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c r="FI437" s="3"/>
      <c r="FJ437" s="3"/>
      <c r="FK437" s="3"/>
      <c r="FL437" s="3"/>
      <c r="FM437" s="3"/>
      <c r="FN437" s="3"/>
      <c r="FO437" s="3"/>
      <c r="FP437" s="3"/>
      <c r="FQ437" s="3"/>
      <c r="FR437" s="3"/>
      <c r="FS437" s="3"/>
      <c r="FT437" s="3"/>
      <c r="FU437" s="3"/>
      <c r="FV437" s="3"/>
      <c r="FW437" s="3"/>
      <c r="FX437" s="3"/>
      <c r="FY437" s="3"/>
      <c r="FZ437" s="3"/>
      <c r="GA437" s="3"/>
      <c r="GB437" s="3"/>
      <c r="GC437" s="3"/>
      <c r="GD437" s="3"/>
      <c r="GE437" s="3"/>
      <c r="GF437" s="3"/>
      <c r="GG437" s="3"/>
      <c r="GH437" s="3"/>
      <c r="GI437" s="3"/>
      <c r="GJ437" s="3"/>
      <c r="GK437" s="3"/>
      <c r="GL437" s="3"/>
      <c r="GM437" s="3"/>
      <c r="GN437" s="3"/>
      <c r="GO437" s="3"/>
      <c r="GP437" s="3"/>
    </row>
    <row r="438" spans="2:198" x14ac:dyDescent="0.25">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c r="FK438" s="3"/>
      <c r="FL438" s="3"/>
      <c r="FM438" s="3"/>
      <c r="FN438" s="3"/>
      <c r="FO438" s="3"/>
      <c r="FP438" s="3"/>
      <c r="FQ438" s="3"/>
      <c r="FR438" s="3"/>
      <c r="FS438" s="3"/>
      <c r="FT438" s="3"/>
      <c r="FU438" s="3"/>
      <c r="FV438" s="3"/>
      <c r="FW438" s="3"/>
      <c r="FX438" s="3"/>
      <c r="FY438" s="3"/>
      <c r="FZ438" s="3"/>
      <c r="GA438" s="3"/>
      <c r="GB438" s="3"/>
      <c r="GC438" s="3"/>
      <c r="GD438" s="3"/>
      <c r="GE438" s="3"/>
      <c r="GF438" s="3"/>
      <c r="GG438" s="3"/>
      <c r="GH438" s="3"/>
      <c r="GI438" s="3"/>
      <c r="GJ438" s="3"/>
      <c r="GK438" s="3"/>
      <c r="GL438" s="3"/>
      <c r="GM438" s="3"/>
      <c r="GN438" s="3"/>
      <c r="GO438" s="3"/>
      <c r="GP438" s="3"/>
    </row>
    <row r="439" spans="2:198" x14ac:dyDescent="0.25">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c r="FI439" s="3"/>
      <c r="FJ439" s="3"/>
      <c r="FK439" s="3"/>
      <c r="FL439" s="3"/>
      <c r="FM439" s="3"/>
      <c r="FN439" s="3"/>
      <c r="FO439" s="3"/>
      <c r="FP439" s="3"/>
      <c r="FQ439" s="3"/>
      <c r="FR439" s="3"/>
      <c r="FS439" s="3"/>
      <c r="FT439" s="3"/>
      <c r="FU439" s="3"/>
      <c r="FV439" s="3"/>
      <c r="FW439" s="3"/>
      <c r="FX439" s="3"/>
      <c r="FY439" s="3"/>
      <c r="FZ439" s="3"/>
      <c r="GA439" s="3"/>
      <c r="GB439" s="3"/>
      <c r="GC439" s="3"/>
      <c r="GD439" s="3"/>
      <c r="GE439" s="3"/>
      <c r="GF439" s="3"/>
      <c r="GG439" s="3"/>
      <c r="GH439" s="3"/>
      <c r="GI439" s="3"/>
      <c r="GJ439" s="3"/>
      <c r="GK439" s="3"/>
      <c r="GL439" s="3"/>
      <c r="GM439" s="3"/>
      <c r="GN439" s="3"/>
      <c r="GO439" s="3"/>
      <c r="GP439" s="3"/>
    </row>
    <row r="440" spans="2:198" x14ac:dyDescent="0.25">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c r="EE440" s="3"/>
      <c r="EF440" s="3"/>
      <c r="EG440" s="3"/>
      <c r="EH440" s="3"/>
      <c r="EI440" s="3"/>
      <c r="EJ440" s="3"/>
      <c r="EK440" s="3"/>
      <c r="EL440" s="3"/>
      <c r="EM440" s="3"/>
      <c r="EN440" s="3"/>
      <c r="EO440" s="3"/>
      <c r="EP440" s="3"/>
      <c r="EQ440" s="3"/>
      <c r="ER440" s="3"/>
      <c r="ES440" s="3"/>
      <c r="ET440" s="3"/>
      <c r="EU440" s="3"/>
      <c r="EV440" s="3"/>
      <c r="EW440" s="3"/>
      <c r="EX440" s="3"/>
      <c r="EY440" s="3"/>
      <c r="EZ440" s="3"/>
      <c r="FA440" s="3"/>
      <c r="FB440" s="3"/>
      <c r="FC440" s="3"/>
      <c r="FD440" s="3"/>
      <c r="FE440" s="3"/>
      <c r="FF440" s="3"/>
      <c r="FG440" s="3"/>
      <c r="FH440" s="3"/>
      <c r="FI440" s="3"/>
      <c r="FJ440" s="3"/>
      <c r="FK440" s="3"/>
      <c r="FL440" s="3"/>
      <c r="FM440" s="3"/>
      <c r="FN440" s="3"/>
      <c r="FO440" s="3"/>
      <c r="FP440" s="3"/>
      <c r="FQ440" s="3"/>
      <c r="FR440" s="3"/>
      <c r="FS440" s="3"/>
      <c r="FT440" s="3"/>
      <c r="FU440" s="3"/>
      <c r="FV440" s="3"/>
      <c r="FW440" s="3"/>
      <c r="FX440" s="3"/>
      <c r="FY440" s="3"/>
      <c r="FZ440" s="3"/>
      <c r="GA440" s="3"/>
      <c r="GB440" s="3"/>
      <c r="GC440" s="3"/>
      <c r="GD440" s="3"/>
      <c r="GE440" s="3"/>
      <c r="GF440" s="3"/>
      <c r="GG440" s="3"/>
      <c r="GH440" s="3"/>
      <c r="GI440" s="3"/>
      <c r="GJ440" s="3"/>
      <c r="GK440" s="3"/>
      <c r="GL440" s="3"/>
      <c r="GM440" s="3"/>
      <c r="GN440" s="3"/>
      <c r="GO440" s="3"/>
      <c r="GP440" s="3"/>
    </row>
    <row r="441" spans="2:198" x14ac:dyDescent="0.25">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c r="EE441" s="3"/>
      <c r="EF441" s="3"/>
      <c r="EG441" s="3"/>
      <c r="EH441" s="3"/>
      <c r="EI441" s="3"/>
      <c r="EJ441" s="3"/>
      <c r="EK441" s="3"/>
      <c r="EL441" s="3"/>
      <c r="EM441" s="3"/>
      <c r="EN441" s="3"/>
      <c r="EO441" s="3"/>
      <c r="EP441" s="3"/>
      <c r="EQ441" s="3"/>
      <c r="ER441" s="3"/>
      <c r="ES441" s="3"/>
      <c r="ET441" s="3"/>
      <c r="EU441" s="3"/>
      <c r="EV441" s="3"/>
      <c r="EW441" s="3"/>
      <c r="EX441" s="3"/>
      <c r="EY441" s="3"/>
      <c r="EZ441" s="3"/>
      <c r="FA441" s="3"/>
      <c r="FB441" s="3"/>
      <c r="FC441" s="3"/>
      <c r="FD441" s="3"/>
      <c r="FE441" s="3"/>
      <c r="FF441" s="3"/>
      <c r="FG441" s="3"/>
      <c r="FH441" s="3"/>
      <c r="FI441" s="3"/>
      <c r="FJ441" s="3"/>
      <c r="FK441" s="3"/>
      <c r="FL441" s="3"/>
      <c r="FM441" s="3"/>
      <c r="FN441" s="3"/>
      <c r="FO441" s="3"/>
      <c r="FP441" s="3"/>
      <c r="FQ441" s="3"/>
      <c r="FR441" s="3"/>
      <c r="FS441" s="3"/>
      <c r="FT441" s="3"/>
      <c r="FU441" s="3"/>
      <c r="FV441" s="3"/>
      <c r="FW441" s="3"/>
      <c r="FX441" s="3"/>
      <c r="FY441" s="3"/>
      <c r="FZ441" s="3"/>
      <c r="GA441" s="3"/>
      <c r="GB441" s="3"/>
      <c r="GC441" s="3"/>
      <c r="GD441" s="3"/>
      <c r="GE441" s="3"/>
      <c r="GF441" s="3"/>
      <c r="GG441" s="3"/>
      <c r="GH441" s="3"/>
      <c r="GI441" s="3"/>
      <c r="GJ441" s="3"/>
      <c r="GK441" s="3"/>
      <c r="GL441" s="3"/>
      <c r="GM441" s="3"/>
      <c r="GN441" s="3"/>
      <c r="GO441" s="3"/>
      <c r="GP441" s="3"/>
    </row>
    <row r="442" spans="2:198" x14ac:dyDescent="0.25">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c r="EE442" s="3"/>
      <c r="EF442" s="3"/>
      <c r="EG442" s="3"/>
      <c r="EH442" s="3"/>
      <c r="EI442" s="3"/>
      <c r="EJ442" s="3"/>
      <c r="EK442" s="3"/>
      <c r="EL442" s="3"/>
      <c r="EM442" s="3"/>
      <c r="EN442" s="3"/>
      <c r="EO442" s="3"/>
      <c r="EP442" s="3"/>
      <c r="EQ442" s="3"/>
      <c r="ER442" s="3"/>
      <c r="ES442" s="3"/>
      <c r="ET442" s="3"/>
      <c r="EU442" s="3"/>
      <c r="EV442" s="3"/>
      <c r="EW442" s="3"/>
      <c r="EX442" s="3"/>
      <c r="EY442" s="3"/>
      <c r="EZ442" s="3"/>
      <c r="FA442" s="3"/>
      <c r="FB442" s="3"/>
      <c r="FC442" s="3"/>
      <c r="FD442" s="3"/>
      <c r="FE442" s="3"/>
      <c r="FF442" s="3"/>
      <c r="FG442" s="3"/>
      <c r="FH442" s="3"/>
      <c r="FI442" s="3"/>
      <c r="FJ442" s="3"/>
      <c r="FK442" s="3"/>
      <c r="FL442" s="3"/>
      <c r="FM442" s="3"/>
      <c r="FN442" s="3"/>
      <c r="FO442" s="3"/>
      <c r="FP442" s="3"/>
      <c r="FQ442" s="3"/>
      <c r="FR442" s="3"/>
      <c r="FS442" s="3"/>
      <c r="FT442" s="3"/>
      <c r="FU442" s="3"/>
      <c r="FV442" s="3"/>
      <c r="FW442" s="3"/>
      <c r="FX442" s="3"/>
      <c r="FY442" s="3"/>
      <c r="FZ442" s="3"/>
      <c r="GA442" s="3"/>
      <c r="GB442" s="3"/>
      <c r="GC442" s="3"/>
      <c r="GD442" s="3"/>
      <c r="GE442" s="3"/>
      <c r="GF442" s="3"/>
      <c r="GG442" s="3"/>
      <c r="GH442" s="3"/>
      <c r="GI442" s="3"/>
      <c r="GJ442" s="3"/>
      <c r="GK442" s="3"/>
      <c r="GL442" s="3"/>
      <c r="GM442" s="3"/>
      <c r="GN442" s="3"/>
      <c r="GO442" s="3"/>
      <c r="GP442" s="3"/>
    </row>
    <row r="443" spans="2:198" x14ac:dyDescent="0.25">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c r="FP443" s="3"/>
      <c r="FQ443" s="3"/>
      <c r="FR443" s="3"/>
      <c r="FS443" s="3"/>
      <c r="FT443" s="3"/>
      <c r="FU443" s="3"/>
      <c r="FV443" s="3"/>
      <c r="FW443" s="3"/>
      <c r="FX443" s="3"/>
      <c r="FY443" s="3"/>
      <c r="FZ443" s="3"/>
      <c r="GA443" s="3"/>
      <c r="GB443" s="3"/>
      <c r="GC443" s="3"/>
      <c r="GD443" s="3"/>
      <c r="GE443" s="3"/>
      <c r="GF443" s="3"/>
      <c r="GG443" s="3"/>
      <c r="GH443" s="3"/>
      <c r="GI443" s="3"/>
      <c r="GJ443" s="3"/>
      <c r="GK443" s="3"/>
      <c r="GL443" s="3"/>
      <c r="GM443" s="3"/>
      <c r="GN443" s="3"/>
      <c r="GO443" s="3"/>
      <c r="GP443" s="3"/>
    </row>
    <row r="444" spans="2:198" x14ac:dyDescent="0.25">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c r="EQ444" s="3"/>
      <c r="ER444" s="3"/>
      <c r="ES444" s="3"/>
      <c r="ET444" s="3"/>
      <c r="EU444" s="3"/>
      <c r="EV444" s="3"/>
      <c r="EW444" s="3"/>
      <c r="EX444" s="3"/>
      <c r="EY444" s="3"/>
      <c r="EZ444" s="3"/>
      <c r="FA444" s="3"/>
      <c r="FB444" s="3"/>
      <c r="FC444" s="3"/>
      <c r="FD444" s="3"/>
      <c r="FE444" s="3"/>
      <c r="FF444" s="3"/>
      <c r="FG444" s="3"/>
      <c r="FH444" s="3"/>
      <c r="FI444" s="3"/>
      <c r="FJ444" s="3"/>
      <c r="FK444" s="3"/>
      <c r="FL444" s="3"/>
      <c r="FM444" s="3"/>
      <c r="FN444" s="3"/>
      <c r="FO444" s="3"/>
      <c r="FP444" s="3"/>
      <c r="FQ444" s="3"/>
      <c r="FR444" s="3"/>
      <c r="FS444" s="3"/>
      <c r="FT444" s="3"/>
      <c r="FU444" s="3"/>
      <c r="FV444" s="3"/>
      <c r="FW444" s="3"/>
      <c r="FX444" s="3"/>
      <c r="FY444" s="3"/>
      <c r="FZ444" s="3"/>
      <c r="GA444" s="3"/>
      <c r="GB444" s="3"/>
      <c r="GC444" s="3"/>
      <c r="GD444" s="3"/>
      <c r="GE444" s="3"/>
      <c r="GF444" s="3"/>
      <c r="GG444" s="3"/>
      <c r="GH444" s="3"/>
      <c r="GI444" s="3"/>
      <c r="GJ444" s="3"/>
      <c r="GK444" s="3"/>
      <c r="GL444" s="3"/>
      <c r="GM444" s="3"/>
      <c r="GN444" s="3"/>
      <c r="GO444" s="3"/>
      <c r="GP444" s="3"/>
    </row>
    <row r="445" spans="2:198" x14ac:dyDescent="0.25">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c r="EE445" s="3"/>
      <c r="EF445" s="3"/>
      <c r="EG445" s="3"/>
      <c r="EH445" s="3"/>
      <c r="EI445" s="3"/>
      <c r="EJ445" s="3"/>
      <c r="EK445" s="3"/>
      <c r="EL445" s="3"/>
      <c r="EM445" s="3"/>
      <c r="EN445" s="3"/>
      <c r="EO445" s="3"/>
      <c r="EP445" s="3"/>
      <c r="EQ445" s="3"/>
      <c r="ER445" s="3"/>
      <c r="ES445" s="3"/>
      <c r="ET445" s="3"/>
      <c r="EU445" s="3"/>
      <c r="EV445" s="3"/>
      <c r="EW445" s="3"/>
      <c r="EX445" s="3"/>
      <c r="EY445" s="3"/>
      <c r="EZ445" s="3"/>
      <c r="FA445" s="3"/>
      <c r="FB445" s="3"/>
      <c r="FC445" s="3"/>
      <c r="FD445" s="3"/>
      <c r="FE445" s="3"/>
      <c r="FF445" s="3"/>
      <c r="FG445" s="3"/>
      <c r="FH445" s="3"/>
      <c r="FI445" s="3"/>
      <c r="FJ445" s="3"/>
      <c r="FK445" s="3"/>
      <c r="FL445" s="3"/>
      <c r="FM445" s="3"/>
      <c r="FN445" s="3"/>
      <c r="FO445" s="3"/>
      <c r="FP445" s="3"/>
      <c r="FQ445" s="3"/>
      <c r="FR445" s="3"/>
      <c r="FS445" s="3"/>
      <c r="FT445" s="3"/>
      <c r="FU445" s="3"/>
      <c r="FV445" s="3"/>
      <c r="FW445" s="3"/>
      <c r="FX445" s="3"/>
      <c r="FY445" s="3"/>
      <c r="FZ445" s="3"/>
      <c r="GA445" s="3"/>
      <c r="GB445" s="3"/>
      <c r="GC445" s="3"/>
      <c r="GD445" s="3"/>
      <c r="GE445" s="3"/>
      <c r="GF445" s="3"/>
      <c r="GG445" s="3"/>
      <c r="GH445" s="3"/>
      <c r="GI445" s="3"/>
      <c r="GJ445" s="3"/>
      <c r="GK445" s="3"/>
      <c r="GL445" s="3"/>
      <c r="GM445" s="3"/>
      <c r="GN445" s="3"/>
      <c r="GO445" s="3"/>
      <c r="GP445" s="3"/>
    </row>
    <row r="446" spans="2:198" x14ac:dyDescent="0.25">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c r="EQ446" s="3"/>
      <c r="ER446" s="3"/>
      <c r="ES446" s="3"/>
      <c r="ET446" s="3"/>
      <c r="EU446" s="3"/>
      <c r="EV446" s="3"/>
      <c r="EW446" s="3"/>
      <c r="EX446" s="3"/>
      <c r="EY446" s="3"/>
      <c r="EZ446" s="3"/>
      <c r="FA446" s="3"/>
      <c r="FB446" s="3"/>
      <c r="FC446" s="3"/>
      <c r="FD446" s="3"/>
      <c r="FE446" s="3"/>
      <c r="FF446" s="3"/>
      <c r="FG446" s="3"/>
      <c r="FH446" s="3"/>
      <c r="FI446" s="3"/>
      <c r="FJ446" s="3"/>
      <c r="FK446" s="3"/>
      <c r="FL446" s="3"/>
      <c r="FM446" s="3"/>
      <c r="FN446" s="3"/>
      <c r="FO446" s="3"/>
      <c r="FP446" s="3"/>
      <c r="FQ446" s="3"/>
      <c r="FR446" s="3"/>
      <c r="FS446" s="3"/>
      <c r="FT446" s="3"/>
      <c r="FU446" s="3"/>
      <c r="FV446" s="3"/>
      <c r="FW446" s="3"/>
      <c r="FX446" s="3"/>
      <c r="FY446" s="3"/>
      <c r="FZ446" s="3"/>
      <c r="GA446" s="3"/>
      <c r="GB446" s="3"/>
      <c r="GC446" s="3"/>
      <c r="GD446" s="3"/>
      <c r="GE446" s="3"/>
      <c r="GF446" s="3"/>
      <c r="GG446" s="3"/>
      <c r="GH446" s="3"/>
      <c r="GI446" s="3"/>
      <c r="GJ446" s="3"/>
      <c r="GK446" s="3"/>
      <c r="GL446" s="3"/>
      <c r="GM446" s="3"/>
      <c r="GN446" s="3"/>
      <c r="GO446" s="3"/>
      <c r="GP446" s="3"/>
    </row>
    <row r="447" spans="2:198" x14ac:dyDescent="0.25">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c r="EQ447" s="3"/>
      <c r="ER447" s="3"/>
      <c r="ES447" s="3"/>
      <c r="ET447" s="3"/>
      <c r="EU447" s="3"/>
      <c r="EV447" s="3"/>
      <c r="EW447" s="3"/>
      <c r="EX447" s="3"/>
      <c r="EY447" s="3"/>
      <c r="EZ447" s="3"/>
      <c r="FA447" s="3"/>
      <c r="FB447" s="3"/>
      <c r="FC447" s="3"/>
      <c r="FD447" s="3"/>
      <c r="FE447" s="3"/>
      <c r="FF447" s="3"/>
      <c r="FG447" s="3"/>
      <c r="FH447" s="3"/>
      <c r="FI447" s="3"/>
      <c r="FJ447" s="3"/>
      <c r="FK447" s="3"/>
      <c r="FL447" s="3"/>
      <c r="FM447" s="3"/>
      <c r="FN447" s="3"/>
      <c r="FO447" s="3"/>
      <c r="FP447" s="3"/>
      <c r="FQ447" s="3"/>
      <c r="FR447" s="3"/>
      <c r="FS447" s="3"/>
      <c r="FT447" s="3"/>
      <c r="FU447" s="3"/>
      <c r="FV447" s="3"/>
      <c r="FW447" s="3"/>
      <c r="FX447" s="3"/>
      <c r="FY447" s="3"/>
      <c r="FZ447" s="3"/>
      <c r="GA447" s="3"/>
      <c r="GB447" s="3"/>
      <c r="GC447" s="3"/>
      <c r="GD447" s="3"/>
      <c r="GE447" s="3"/>
      <c r="GF447" s="3"/>
      <c r="GG447" s="3"/>
      <c r="GH447" s="3"/>
      <c r="GI447" s="3"/>
      <c r="GJ447" s="3"/>
      <c r="GK447" s="3"/>
      <c r="GL447" s="3"/>
      <c r="GM447" s="3"/>
      <c r="GN447" s="3"/>
      <c r="GO447" s="3"/>
      <c r="GP447" s="3"/>
    </row>
    <row r="448" spans="2:198" x14ac:dyDescent="0.25">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c r="EE448" s="3"/>
      <c r="EF448" s="3"/>
      <c r="EG448" s="3"/>
      <c r="EH448" s="3"/>
      <c r="EI448" s="3"/>
      <c r="EJ448" s="3"/>
      <c r="EK448" s="3"/>
      <c r="EL448" s="3"/>
      <c r="EM448" s="3"/>
      <c r="EN448" s="3"/>
      <c r="EO448" s="3"/>
      <c r="EP448" s="3"/>
      <c r="EQ448" s="3"/>
      <c r="ER448" s="3"/>
      <c r="ES448" s="3"/>
      <c r="ET448" s="3"/>
      <c r="EU448" s="3"/>
      <c r="EV448" s="3"/>
      <c r="EW448" s="3"/>
      <c r="EX448" s="3"/>
      <c r="EY448" s="3"/>
      <c r="EZ448" s="3"/>
      <c r="FA448" s="3"/>
      <c r="FB448" s="3"/>
      <c r="FC448" s="3"/>
      <c r="FD448" s="3"/>
      <c r="FE448" s="3"/>
      <c r="FF448" s="3"/>
      <c r="FG448" s="3"/>
      <c r="FH448" s="3"/>
      <c r="FI448" s="3"/>
      <c r="FJ448" s="3"/>
      <c r="FK448" s="3"/>
      <c r="FL448" s="3"/>
      <c r="FM448" s="3"/>
      <c r="FN448" s="3"/>
      <c r="FO448" s="3"/>
      <c r="FP448" s="3"/>
      <c r="FQ448" s="3"/>
      <c r="FR448" s="3"/>
      <c r="FS448" s="3"/>
      <c r="FT448" s="3"/>
      <c r="FU448" s="3"/>
      <c r="FV448" s="3"/>
      <c r="FW448" s="3"/>
      <c r="FX448" s="3"/>
      <c r="FY448" s="3"/>
      <c r="FZ448" s="3"/>
      <c r="GA448" s="3"/>
      <c r="GB448" s="3"/>
      <c r="GC448" s="3"/>
      <c r="GD448" s="3"/>
      <c r="GE448" s="3"/>
      <c r="GF448" s="3"/>
      <c r="GG448" s="3"/>
      <c r="GH448" s="3"/>
      <c r="GI448" s="3"/>
      <c r="GJ448" s="3"/>
      <c r="GK448" s="3"/>
      <c r="GL448" s="3"/>
      <c r="GM448" s="3"/>
      <c r="GN448" s="3"/>
      <c r="GO448" s="3"/>
      <c r="GP448" s="3"/>
    </row>
    <row r="449" spans="2:198" x14ac:dyDescent="0.25">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c r="EE449" s="3"/>
      <c r="EF449" s="3"/>
      <c r="EG449" s="3"/>
      <c r="EH449" s="3"/>
      <c r="EI449" s="3"/>
      <c r="EJ449" s="3"/>
      <c r="EK449" s="3"/>
      <c r="EL449" s="3"/>
      <c r="EM449" s="3"/>
      <c r="EN449" s="3"/>
      <c r="EO449" s="3"/>
      <c r="EP449" s="3"/>
      <c r="EQ449" s="3"/>
      <c r="ER449" s="3"/>
      <c r="ES449" s="3"/>
      <c r="ET449" s="3"/>
      <c r="EU449" s="3"/>
      <c r="EV449" s="3"/>
      <c r="EW449" s="3"/>
      <c r="EX449" s="3"/>
      <c r="EY449" s="3"/>
      <c r="EZ449" s="3"/>
      <c r="FA449" s="3"/>
      <c r="FB449" s="3"/>
      <c r="FC449" s="3"/>
      <c r="FD449" s="3"/>
      <c r="FE449" s="3"/>
      <c r="FF449" s="3"/>
      <c r="FG449" s="3"/>
      <c r="FH449" s="3"/>
      <c r="FI449" s="3"/>
      <c r="FJ449" s="3"/>
      <c r="FK449" s="3"/>
      <c r="FL449" s="3"/>
      <c r="FM449" s="3"/>
      <c r="FN449" s="3"/>
      <c r="FO449" s="3"/>
      <c r="FP449" s="3"/>
      <c r="FQ449" s="3"/>
      <c r="FR449" s="3"/>
      <c r="FS449" s="3"/>
      <c r="FT449" s="3"/>
      <c r="FU449" s="3"/>
      <c r="FV449" s="3"/>
      <c r="FW449" s="3"/>
      <c r="FX449" s="3"/>
      <c r="FY449" s="3"/>
      <c r="FZ449" s="3"/>
      <c r="GA449" s="3"/>
      <c r="GB449" s="3"/>
      <c r="GC449" s="3"/>
      <c r="GD449" s="3"/>
      <c r="GE449" s="3"/>
      <c r="GF449" s="3"/>
      <c r="GG449" s="3"/>
      <c r="GH449" s="3"/>
      <c r="GI449" s="3"/>
      <c r="GJ449" s="3"/>
      <c r="GK449" s="3"/>
      <c r="GL449" s="3"/>
      <c r="GM449" s="3"/>
      <c r="GN449" s="3"/>
      <c r="GO449" s="3"/>
      <c r="GP449" s="3"/>
    </row>
    <row r="450" spans="2:198" x14ac:dyDescent="0.25">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c r="EQ450" s="3"/>
      <c r="ER450" s="3"/>
      <c r="ES450" s="3"/>
      <c r="ET450" s="3"/>
      <c r="EU450" s="3"/>
      <c r="EV450" s="3"/>
      <c r="EW450" s="3"/>
      <c r="EX450" s="3"/>
      <c r="EY450" s="3"/>
      <c r="EZ450" s="3"/>
      <c r="FA450" s="3"/>
      <c r="FB450" s="3"/>
      <c r="FC450" s="3"/>
      <c r="FD450" s="3"/>
      <c r="FE450" s="3"/>
      <c r="FF450" s="3"/>
      <c r="FG450" s="3"/>
      <c r="FH450" s="3"/>
      <c r="FI450" s="3"/>
      <c r="FJ450" s="3"/>
      <c r="FK450" s="3"/>
      <c r="FL450" s="3"/>
      <c r="FM450" s="3"/>
      <c r="FN450" s="3"/>
      <c r="FO450" s="3"/>
      <c r="FP450" s="3"/>
      <c r="FQ450" s="3"/>
      <c r="FR450" s="3"/>
      <c r="FS450" s="3"/>
      <c r="FT450" s="3"/>
      <c r="FU450" s="3"/>
      <c r="FV450" s="3"/>
      <c r="FW450" s="3"/>
      <c r="FX450" s="3"/>
      <c r="FY450" s="3"/>
      <c r="FZ450" s="3"/>
      <c r="GA450" s="3"/>
      <c r="GB450" s="3"/>
      <c r="GC450" s="3"/>
      <c r="GD450" s="3"/>
      <c r="GE450" s="3"/>
      <c r="GF450" s="3"/>
      <c r="GG450" s="3"/>
      <c r="GH450" s="3"/>
      <c r="GI450" s="3"/>
      <c r="GJ450" s="3"/>
      <c r="GK450" s="3"/>
      <c r="GL450" s="3"/>
      <c r="GM450" s="3"/>
      <c r="GN450" s="3"/>
      <c r="GO450" s="3"/>
      <c r="GP450" s="3"/>
    </row>
    <row r="451" spans="2:198" x14ac:dyDescent="0.25">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c r="EQ451" s="3"/>
      <c r="ER451" s="3"/>
      <c r="ES451" s="3"/>
      <c r="ET451" s="3"/>
      <c r="EU451" s="3"/>
      <c r="EV451" s="3"/>
      <c r="EW451" s="3"/>
      <c r="EX451" s="3"/>
      <c r="EY451" s="3"/>
      <c r="EZ451" s="3"/>
      <c r="FA451" s="3"/>
      <c r="FB451" s="3"/>
      <c r="FC451" s="3"/>
      <c r="FD451" s="3"/>
      <c r="FE451" s="3"/>
      <c r="FF451" s="3"/>
      <c r="FG451" s="3"/>
      <c r="FH451" s="3"/>
      <c r="FI451" s="3"/>
      <c r="FJ451" s="3"/>
      <c r="FK451" s="3"/>
      <c r="FL451" s="3"/>
      <c r="FM451" s="3"/>
      <c r="FN451" s="3"/>
      <c r="FO451" s="3"/>
      <c r="FP451" s="3"/>
      <c r="FQ451" s="3"/>
      <c r="FR451" s="3"/>
      <c r="FS451" s="3"/>
      <c r="FT451" s="3"/>
      <c r="FU451" s="3"/>
      <c r="FV451" s="3"/>
      <c r="FW451" s="3"/>
      <c r="FX451" s="3"/>
      <c r="FY451" s="3"/>
      <c r="FZ451" s="3"/>
      <c r="GA451" s="3"/>
      <c r="GB451" s="3"/>
      <c r="GC451" s="3"/>
      <c r="GD451" s="3"/>
      <c r="GE451" s="3"/>
      <c r="GF451" s="3"/>
      <c r="GG451" s="3"/>
      <c r="GH451" s="3"/>
      <c r="GI451" s="3"/>
      <c r="GJ451" s="3"/>
      <c r="GK451" s="3"/>
      <c r="GL451" s="3"/>
      <c r="GM451" s="3"/>
      <c r="GN451" s="3"/>
      <c r="GO451" s="3"/>
      <c r="GP451" s="3"/>
    </row>
    <row r="452" spans="2:198" x14ac:dyDescent="0.25">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c r="FI452" s="3"/>
      <c r="FJ452" s="3"/>
      <c r="FK452" s="3"/>
      <c r="FL452" s="3"/>
      <c r="FM452" s="3"/>
      <c r="FN452" s="3"/>
      <c r="FO452" s="3"/>
      <c r="FP452" s="3"/>
      <c r="FQ452" s="3"/>
      <c r="FR452" s="3"/>
      <c r="FS452" s="3"/>
      <c r="FT452" s="3"/>
      <c r="FU452" s="3"/>
      <c r="FV452" s="3"/>
      <c r="FW452" s="3"/>
      <c r="FX452" s="3"/>
      <c r="FY452" s="3"/>
      <c r="FZ452" s="3"/>
      <c r="GA452" s="3"/>
      <c r="GB452" s="3"/>
      <c r="GC452" s="3"/>
      <c r="GD452" s="3"/>
      <c r="GE452" s="3"/>
      <c r="GF452" s="3"/>
      <c r="GG452" s="3"/>
      <c r="GH452" s="3"/>
      <c r="GI452" s="3"/>
      <c r="GJ452" s="3"/>
      <c r="GK452" s="3"/>
      <c r="GL452" s="3"/>
      <c r="GM452" s="3"/>
      <c r="GN452" s="3"/>
      <c r="GO452" s="3"/>
      <c r="GP452" s="3"/>
    </row>
    <row r="453" spans="2:198" x14ac:dyDescent="0.25">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c r="FI453" s="3"/>
      <c r="FJ453" s="3"/>
      <c r="FK453" s="3"/>
      <c r="FL453" s="3"/>
      <c r="FM453" s="3"/>
      <c r="FN453" s="3"/>
      <c r="FO453" s="3"/>
      <c r="FP453" s="3"/>
      <c r="FQ453" s="3"/>
      <c r="FR453" s="3"/>
      <c r="FS453" s="3"/>
      <c r="FT453" s="3"/>
      <c r="FU453" s="3"/>
      <c r="FV453" s="3"/>
      <c r="FW453" s="3"/>
      <c r="FX453" s="3"/>
      <c r="FY453" s="3"/>
      <c r="FZ453" s="3"/>
      <c r="GA453" s="3"/>
      <c r="GB453" s="3"/>
      <c r="GC453" s="3"/>
      <c r="GD453" s="3"/>
      <c r="GE453" s="3"/>
      <c r="GF453" s="3"/>
      <c r="GG453" s="3"/>
      <c r="GH453" s="3"/>
      <c r="GI453" s="3"/>
      <c r="GJ453" s="3"/>
      <c r="GK453" s="3"/>
      <c r="GL453" s="3"/>
      <c r="GM453" s="3"/>
      <c r="GN453" s="3"/>
      <c r="GO453" s="3"/>
      <c r="GP453" s="3"/>
    </row>
    <row r="454" spans="2:198" x14ac:dyDescent="0.25">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c r="FK454" s="3"/>
      <c r="FL454" s="3"/>
      <c r="FM454" s="3"/>
      <c r="FN454" s="3"/>
      <c r="FO454" s="3"/>
      <c r="FP454" s="3"/>
      <c r="FQ454" s="3"/>
      <c r="FR454" s="3"/>
      <c r="FS454" s="3"/>
      <c r="FT454" s="3"/>
      <c r="FU454" s="3"/>
      <c r="FV454" s="3"/>
      <c r="FW454" s="3"/>
      <c r="FX454" s="3"/>
      <c r="FY454" s="3"/>
      <c r="FZ454" s="3"/>
      <c r="GA454" s="3"/>
      <c r="GB454" s="3"/>
      <c r="GC454" s="3"/>
      <c r="GD454" s="3"/>
      <c r="GE454" s="3"/>
      <c r="GF454" s="3"/>
      <c r="GG454" s="3"/>
      <c r="GH454" s="3"/>
      <c r="GI454" s="3"/>
      <c r="GJ454" s="3"/>
      <c r="GK454" s="3"/>
      <c r="GL454" s="3"/>
      <c r="GM454" s="3"/>
      <c r="GN454" s="3"/>
      <c r="GO454" s="3"/>
      <c r="GP454" s="3"/>
    </row>
    <row r="455" spans="2:198" x14ac:dyDescent="0.25">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c r="FI455" s="3"/>
      <c r="FJ455" s="3"/>
      <c r="FK455" s="3"/>
      <c r="FL455" s="3"/>
      <c r="FM455" s="3"/>
      <c r="FN455" s="3"/>
      <c r="FO455" s="3"/>
      <c r="FP455" s="3"/>
      <c r="FQ455" s="3"/>
      <c r="FR455" s="3"/>
      <c r="FS455" s="3"/>
      <c r="FT455" s="3"/>
      <c r="FU455" s="3"/>
      <c r="FV455" s="3"/>
      <c r="FW455" s="3"/>
      <c r="FX455" s="3"/>
      <c r="FY455" s="3"/>
      <c r="FZ455" s="3"/>
      <c r="GA455" s="3"/>
      <c r="GB455" s="3"/>
      <c r="GC455" s="3"/>
      <c r="GD455" s="3"/>
      <c r="GE455" s="3"/>
      <c r="GF455" s="3"/>
      <c r="GG455" s="3"/>
      <c r="GH455" s="3"/>
      <c r="GI455" s="3"/>
      <c r="GJ455" s="3"/>
      <c r="GK455" s="3"/>
      <c r="GL455" s="3"/>
      <c r="GM455" s="3"/>
      <c r="GN455" s="3"/>
      <c r="GO455" s="3"/>
      <c r="GP455" s="3"/>
    </row>
    <row r="456" spans="2:198" x14ac:dyDescent="0.25">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c r="FI456" s="3"/>
      <c r="FJ456" s="3"/>
      <c r="FK456" s="3"/>
      <c r="FL456" s="3"/>
      <c r="FM456" s="3"/>
      <c r="FN456" s="3"/>
      <c r="FO456" s="3"/>
      <c r="FP456" s="3"/>
      <c r="FQ456" s="3"/>
      <c r="FR456" s="3"/>
      <c r="FS456" s="3"/>
      <c r="FT456" s="3"/>
      <c r="FU456" s="3"/>
      <c r="FV456" s="3"/>
      <c r="FW456" s="3"/>
      <c r="FX456" s="3"/>
      <c r="FY456" s="3"/>
      <c r="FZ456" s="3"/>
      <c r="GA456" s="3"/>
      <c r="GB456" s="3"/>
      <c r="GC456" s="3"/>
      <c r="GD456" s="3"/>
      <c r="GE456" s="3"/>
      <c r="GF456" s="3"/>
      <c r="GG456" s="3"/>
      <c r="GH456" s="3"/>
      <c r="GI456" s="3"/>
      <c r="GJ456" s="3"/>
      <c r="GK456" s="3"/>
      <c r="GL456" s="3"/>
      <c r="GM456" s="3"/>
      <c r="GN456" s="3"/>
      <c r="GO456" s="3"/>
      <c r="GP456" s="3"/>
    </row>
    <row r="457" spans="2:198" x14ac:dyDescent="0.25">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c r="EG457" s="3"/>
      <c r="EH457" s="3"/>
      <c r="EI457" s="3"/>
      <c r="EJ457" s="3"/>
      <c r="EK457" s="3"/>
      <c r="EL457" s="3"/>
      <c r="EM457" s="3"/>
      <c r="EN457" s="3"/>
      <c r="EO457" s="3"/>
      <c r="EP457" s="3"/>
      <c r="EQ457" s="3"/>
      <c r="ER457" s="3"/>
      <c r="ES457" s="3"/>
      <c r="ET457" s="3"/>
      <c r="EU457" s="3"/>
      <c r="EV457" s="3"/>
      <c r="EW457" s="3"/>
      <c r="EX457" s="3"/>
      <c r="EY457" s="3"/>
      <c r="EZ457" s="3"/>
      <c r="FA457" s="3"/>
      <c r="FB457" s="3"/>
      <c r="FC457" s="3"/>
      <c r="FD457" s="3"/>
      <c r="FE457" s="3"/>
      <c r="FF457" s="3"/>
      <c r="FG457" s="3"/>
      <c r="FH457" s="3"/>
      <c r="FI457" s="3"/>
      <c r="FJ457" s="3"/>
      <c r="FK457" s="3"/>
      <c r="FL457" s="3"/>
      <c r="FM457" s="3"/>
      <c r="FN457" s="3"/>
      <c r="FO457" s="3"/>
      <c r="FP457" s="3"/>
      <c r="FQ457" s="3"/>
      <c r="FR457" s="3"/>
      <c r="FS457" s="3"/>
      <c r="FT457" s="3"/>
      <c r="FU457" s="3"/>
      <c r="FV457" s="3"/>
      <c r="FW457" s="3"/>
      <c r="FX457" s="3"/>
      <c r="FY457" s="3"/>
      <c r="FZ457" s="3"/>
      <c r="GA457" s="3"/>
      <c r="GB457" s="3"/>
      <c r="GC457" s="3"/>
      <c r="GD457" s="3"/>
      <c r="GE457" s="3"/>
      <c r="GF457" s="3"/>
      <c r="GG457" s="3"/>
      <c r="GH457" s="3"/>
      <c r="GI457" s="3"/>
      <c r="GJ457" s="3"/>
      <c r="GK457" s="3"/>
      <c r="GL457" s="3"/>
      <c r="GM457" s="3"/>
      <c r="GN457" s="3"/>
      <c r="GO457" s="3"/>
      <c r="GP457" s="3"/>
    </row>
    <row r="458" spans="2:198" x14ac:dyDescent="0.25">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c r="EG458" s="3"/>
      <c r="EH458" s="3"/>
      <c r="EI458" s="3"/>
      <c r="EJ458" s="3"/>
      <c r="EK458" s="3"/>
      <c r="EL458" s="3"/>
      <c r="EM458" s="3"/>
      <c r="EN458" s="3"/>
      <c r="EO458" s="3"/>
      <c r="EP458" s="3"/>
      <c r="EQ458" s="3"/>
      <c r="ER458" s="3"/>
      <c r="ES458" s="3"/>
      <c r="ET458" s="3"/>
      <c r="EU458" s="3"/>
      <c r="EV458" s="3"/>
      <c r="EW458" s="3"/>
      <c r="EX458" s="3"/>
      <c r="EY458" s="3"/>
      <c r="EZ458" s="3"/>
      <c r="FA458" s="3"/>
      <c r="FB458" s="3"/>
      <c r="FC458" s="3"/>
      <c r="FD458" s="3"/>
      <c r="FE458" s="3"/>
      <c r="FF458" s="3"/>
      <c r="FG458" s="3"/>
      <c r="FH458" s="3"/>
      <c r="FI458" s="3"/>
      <c r="FJ458" s="3"/>
      <c r="FK458" s="3"/>
      <c r="FL458" s="3"/>
      <c r="FM458" s="3"/>
      <c r="FN458" s="3"/>
      <c r="FO458" s="3"/>
      <c r="FP458" s="3"/>
      <c r="FQ458" s="3"/>
      <c r="FR458" s="3"/>
      <c r="FS458" s="3"/>
      <c r="FT458" s="3"/>
      <c r="FU458" s="3"/>
      <c r="FV458" s="3"/>
      <c r="FW458" s="3"/>
      <c r="FX458" s="3"/>
      <c r="FY458" s="3"/>
      <c r="FZ458" s="3"/>
      <c r="GA458" s="3"/>
      <c r="GB458" s="3"/>
      <c r="GC458" s="3"/>
      <c r="GD458" s="3"/>
      <c r="GE458" s="3"/>
      <c r="GF458" s="3"/>
      <c r="GG458" s="3"/>
      <c r="GH458" s="3"/>
      <c r="GI458" s="3"/>
      <c r="GJ458" s="3"/>
      <c r="GK458" s="3"/>
      <c r="GL458" s="3"/>
      <c r="GM458" s="3"/>
      <c r="GN458" s="3"/>
      <c r="GO458" s="3"/>
      <c r="GP458" s="3"/>
    </row>
    <row r="459" spans="2:198" x14ac:dyDescent="0.25">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c r="EQ459" s="3"/>
      <c r="ER459" s="3"/>
      <c r="ES459" s="3"/>
      <c r="ET459" s="3"/>
      <c r="EU459" s="3"/>
      <c r="EV459" s="3"/>
      <c r="EW459" s="3"/>
      <c r="EX459" s="3"/>
      <c r="EY459" s="3"/>
      <c r="EZ459" s="3"/>
      <c r="FA459" s="3"/>
      <c r="FB459" s="3"/>
      <c r="FC459" s="3"/>
      <c r="FD459" s="3"/>
      <c r="FE459" s="3"/>
      <c r="FF459" s="3"/>
      <c r="FG459" s="3"/>
      <c r="FH459" s="3"/>
      <c r="FI459" s="3"/>
      <c r="FJ459" s="3"/>
      <c r="FK459" s="3"/>
      <c r="FL459" s="3"/>
      <c r="FM459" s="3"/>
      <c r="FN459" s="3"/>
      <c r="FO459" s="3"/>
      <c r="FP459" s="3"/>
      <c r="FQ459" s="3"/>
      <c r="FR459" s="3"/>
      <c r="FS459" s="3"/>
      <c r="FT459" s="3"/>
      <c r="FU459" s="3"/>
      <c r="FV459" s="3"/>
      <c r="FW459" s="3"/>
      <c r="FX459" s="3"/>
      <c r="FY459" s="3"/>
      <c r="FZ459" s="3"/>
      <c r="GA459" s="3"/>
      <c r="GB459" s="3"/>
      <c r="GC459" s="3"/>
      <c r="GD459" s="3"/>
      <c r="GE459" s="3"/>
      <c r="GF459" s="3"/>
      <c r="GG459" s="3"/>
      <c r="GH459" s="3"/>
      <c r="GI459" s="3"/>
      <c r="GJ459" s="3"/>
      <c r="GK459" s="3"/>
      <c r="GL459" s="3"/>
      <c r="GM459" s="3"/>
      <c r="GN459" s="3"/>
      <c r="GO459" s="3"/>
      <c r="GP459" s="3"/>
    </row>
    <row r="460" spans="2:198" x14ac:dyDescent="0.25">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c r="EG460" s="3"/>
      <c r="EH460" s="3"/>
      <c r="EI460" s="3"/>
      <c r="EJ460" s="3"/>
      <c r="EK460" s="3"/>
      <c r="EL460" s="3"/>
      <c r="EM460" s="3"/>
      <c r="EN460" s="3"/>
      <c r="EO460" s="3"/>
      <c r="EP460" s="3"/>
      <c r="EQ460" s="3"/>
      <c r="ER460" s="3"/>
      <c r="ES460" s="3"/>
      <c r="ET460" s="3"/>
      <c r="EU460" s="3"/>
      <c r="EV460" s="3"/>
      <c r="EW460" s="3"/>
      <c r="EX460" s="3"/>
      <c r="EY460" s="3"/>
      <c r="EZ460" s="3"/>
      <c r="FA460" s="3"/>
      <c r="FB460" s="3"/>
      <c r="FC460" s="3"/>
      <c r="FD460" s="3"/>
      <c r="FE460" s="3"/>
      <c r="FF460" s="3"/>
      <c r="FG460" s="3"/>
      <c r="FH460" s="3"/>
      <c r="FI460" s="3"/>
      <c r="FJ460" s="3"/>
      <c r="FK460" s="3"/>
      <c r="FL460" s="3"/>
      <c r="FM460" s="3"/>
      <c r="FN460" s="3"/>
      <c r="FO460" s="3"/>
      <c r="FP460" s="3"/>
      <c r="FQ460" s="3"/>
      <c r="FR460" s="3"/>
      <c r="FS460" s="3"/>
      <c r="FT460" s="3"/>
      <c r="FU460" s="3"/>
      <c r="FV460" s="3"/>
      <c r="FW460" s="3"/>
      <c r="FX460" s="3"/>
      <c r="FY460" s="3"/>
      <c r="FZ460" s="3"/>
      <c r="GA460" s="3"/>
      <c r="GB460" s="3"/>
      <c r="GC460" s="3"/>
      <c r="GD460" s="3"/>
      <c r="GE460" s="3"/>
      <c r="GF460" s="3"/>
      <c r="GG460" s="3"/>
      <c r="GH460" s="3"/>
      <c r="GI460" s="3"/>
      <c r="GJ460" s="3"/>
      <c r="GK460" s="3"/>
      <c r="GL460" s="3"/>
      <c r="GM460" s="3"/>
      <c r="GN460" s="3"/>
      <c r="GO460" s="3"/>
      <c r="GP460" s="3"/>
    </row>
    <row r="461" spans="2:198" x14ac:dyDescent="0.25">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c r="EG461" s="3"/>
      <c r="EH461" s="3"/>
      <c r="EI461" s="3"/>
      <c r="EJ461" s="3"/>
      <c r="EK461" s="3"/>
      <c r="EL461" s="3"/>
      <c r="EM461" s="3"/>
      <c r="EN461" s="3"/>
      <c r="EO461" s="3"/>
      <c r="EP461" s="3"/>
      <c r="EQ461" s="3"/>
      <c r="ER461" s="3"/>
      <c r="ES461" s="3"/>
      <c r="ET461" s="3"/>
      <c r="EU461" s="3"/>
      <c r="EV461" s="3"/>
      <c r="EW461" s="3"/>
      <c r="EX461" s="3"/>
      <c r="EY461" s="3"/>
      <c r="EZ461" s="3"/>
      <c r="FA461" s="3"/>
      <c r="FB461" s="3"/>
      <c r="FC461" s="3"/>
      <c r="FD461" s="3"/>
      <c r="FE461" s="3"/>
      <c r="FF461" s="3"/>
      <c r="FG461" s="3"/>
      <c r="FH461" s="3"/>
      <c r="FI461" s="3"/>
      <c r="FJ461" s="3"/>
      <c r="FK461" s="3"/>
      <c r="FL461" s="3"/>
      <c r="FM461" s="3"/>
      <c r="FN461" s="3"/>
      <c r="FO461" s="3"/>
      <c r="FP461" s="3"/>
      <c r="FQ461" s="3"/>
      <c r="FR461" s="3"/>
      <c r="FS461" s="3"/>
      <c r="FT461" s="3"/>
      <c r="FU461" s="3"/>
      <c r="FV461" s="3"/>
      <c r="FW461" s="3"/>
      <c r="FX461" s="3"/>
      <c r="FY461" s="3"/>
      <c r="FZ461" s="3"/>
      <c r="GA461" s="3"/>
      <c r="GB461" s="3"/>
      <c r="GC461" s="3"/>
      <c r="GD461" s="3"/>
      <c r="GE461" s="3"/>
      <c r="GF461" s="3"/>
      <c r="GG461" s="3"/>
      <c r="GH461" s="3"/>
      <c r="GI461" s="3"/>
      <c r="GJ461" s="3"/>
      <c r="GK461" s="3"/>
      <c r="GL461" s="3"/>
      <c r="GM461" s="3"/>
      <c r="GN461" s="3"/>
      <c r="GO461" s="3"/>
      <c r="GP461" s="3"/>
    </row>
    <row r="462" spans="2:198" x14ac:dyDescent="0.25">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c r="EF462" s="3"/>
      <c r="EG462" s="3"/>
      <c r="EH462" s="3"/>
      <c r="EI462" s="3"/>
      <c r="EJ462" s="3"/>
      <c r="EK462" s="3"/>
      <c r="EL462" s="3"/>
      <c r="EM462" s="3"/>
      <c r="EN462" s="3"/>
      <c r="EO462" s="3"/>
      <c r="EP462" s="3"/>
      <c r="EQ462" s="3"/>
      <c r="ER462" s="3"/>
      <c r="ES462" s="3"/>
      <c r="ET462" s="3"/>
      <c r="EU462" s="3"/>
      <c r="EV462" s="3"/>
      <c r="EW462" s="3"/>
      <c r="EX462" s="3"/>
      <c r="EY462" s="3"/>
      <c r="EZ462" s="3"/>
      <c r="FA462" s="3"/>
      <c r="FB462" s="3"/>
      <c r="FC462" s="3"/>
      <c r="FD462" s="3"/>
      <c r="FE462" s="3"/>
      <c r="FF462" s="3"/>
      <c r="FG462" s="3"/>
      <c r="FH462" s="3"/>
      <c r="FI462" s="3"/>
      <c r="FJ462" s="3"/>
      <c r="FK462" s="3"/>
      <c r="FL462" s="3"/>
      <c r="FM462" s="3"/>
      <c r="FN462" s="3"/>
      <c r="FO462" s="3"/>
      <c r="FP462" s="3"/>
      <c r="FQ462" s="3"/>
      <c r="FR462" s="3"/>
      <c r="FS462" s="3"/>
      <c r="FT462" s="3"/>
      <c r="FU462" s="3"/>
      <c r="FV462" s="3"/>
      <c r="FW462" s="3"/>
      <c r="FX462" s="3"/>
      <c r="FY462" s="3"/>
      <c r="FZ462" s="3"/>
      <c r="GA462" s="3"/>
      <c r="GB462" s="3"/>
      <c r="GC462" s="3"/>
      <c r="GD462" s="3"/>
      <c r="GE462" s="3"/>
      <c r="GF462" s="3"/>
      <c r="GG462" s="3"/>
      <c r="GH462" s="3"/>
      <c r="GI462" s="3"/>
      <c r="GJ462" s="3"/>
      <c r="GK462" s="3"/>
      <c r="GL462" s="3"/>
      <c r="GM462" s="3"/>
      <c r="GN462" s="3"/>
      <c r="GO462" s="3"/>
      <c r="GP462" s="3"/>
    </row>
    <row r="463" spans="2:198" x14ac:dyDescent="0.25">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c r="EG463" s="3"/>
      <c r="EH463" s="3"/>
      <c r="EI463" s="3"/>
      <c r="EJ463" s="3"/>
      <c r="EK463" s="3"/>
      <c r="EL463" s="3"/>
      <c r="EM463" s="3"/>
      <c r="EN463" s="3"/>
      <c r="EO463" s="3"/>
      <c r="EP463" s="3"/>
      <c r="EQ463" s="3"/>
      <c r="ER463" s="3"/>
      <c r="ES463" s="3"/>
      <c r="ET463" s="3"/>
      <c r="EU463" s="3"/>
      <c r="EV463" s="3"/>
      <c r="EW463" s="3"/>
      <c r="EX463" s="3"/>
      <c r="EY463" s="3"/>
      <c r="EZ463" s="3"/>
      <c r="FA463" s="3"/>
      <c r="FB463" s="3"/>
      <c r="FC463" s="3"/>
      <c r="FD463" s="3"/>
      <c r="FE463" s="3"/>
      <c r="FF463" s="3"/>
      <c r="FG463" s="3"/>
      <c r="FH463" s="3"/>
      <c r="FI463" s="3"/>
      <c r="FJ463" s="3"/>
      <c r="FK463" s="3"/>
      <c r="FL463" s="3"/>
      <c r="FM463" s="3"/>
      <c r="FN463" s="3"/>
      <c r="FO463" s="3"/>
      <c r="FP463" s="3"/>
      <c r="FQ463" s="3"/>
      <c r="FR463" s="3"/>
      <c r="FS463" s="3"/>
      <c r="FT463" s="3"/>
      <c r="FU463" s="3"/>
      <c r="FV463" s="3"/>
      <c r="FW463" s="3"/>
      <c r="FX463" s="3"/>
      <c r="FY463" s="3"/>
      <c r="FZ463" s="3"/>
      <c r="GA463" s="3"/>
      <c r="GB463" s="3"/>
      <c r="GC463" s="3"/>
      <c r="GD463" s="3"/>
      <c r="GE463" s="3"/>
      <c r="GF463" s="3"/>
      <c r="GG463" s="3"/>
      <c r="GH463" s="3"/>
      <c r="GI463" s="3"/>
      <c r="GJ463" s="3"/>
      <c r="GK463" s="3"/>
      <c r="GL463" s="3"/>
      <c r="GM463" s="3"/>
      <c r="GN463" s="3"/>
      <c r="GO463" s="3"/>
      <c r="GP463" s="3"/>
    </row>
    <row r="464" spans="2:198" x14ac:dyDescent="0.25">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c r="EG464" s="3"/>
      <c r="EH464" s="3"/>
      <c r="EI464" s="3"/>
      <c r="EJ464" s="3"/>
      <c r="EK464" s="3"/>
      <c r="EL464" s="3"/>
      <c r="EM464" s="3"/>
      <c r="EN464" s="3"/>
      <c r="EO464" s="3"/>
      <c r="EP464" s="3"/>
      <c r="EQ464" s="3"/>
      <c r="ER464" s="3"/>
      <c r="ES464" s="3"/>
      <c r="ET464" s="3"/>
      <c r="EU464" s="3"/>
      <c r="EV464" s="3"/>
      <c r="EW464" s="3"/>
      <c r="EX464" s="3"/>
      <c r="EY464" s="3"/>
      <c r="EZ464" s="3"/>
      <c r="FA464" s="3"/>
      <c r="FB464" s="3"/>
      <c r="FC464" s="3"/>
      <c r="FD464" s="3"/>
      <c r="FE464" s="3"/>
      <c r="FF464" s="3"/>
      <c r="FG464" s="3"/>
      <c r="FH464" s="3"/>
      <c r="FI464" s="3"/>
      <c r="FJ464" s="3"/>
      <c r="FK464" s="3"/>
      <c r="FL464" s="3"/>
      <c r="FM464" s="3"/>
      <c r="FN464" s="3"/>
      <c r="FO464" s="3"/>
      <c r="FP464" s="3"/>
      <c r="FQ464" s="3"/>
      <c r="FR464" s="3"/>
      <c r="FS464" s="3"/>
      <c r="FT464" s="3"/>
      <c r="FU464" s="3"/>
      <c r="FV464" s="3"/>
      <c r="FW464" s="3"/>
      <c r="FX464" s="3"/>
      <c r="FY464" s="3"/>
      <c r="FZ464" s="3"/>
      <c r="GA464" s="3"/>
      <c r="GB464" s="3"/>
      <c r="GC464" s="3"/>
      <c r="GD464" s="3"/>
      <c r="GE464" s="3"/>
      <c r="GF464" s="3"/>
      <c r="GG464" s="3"/>
      <c r="GH464" s="3"/>
      <c r="GI464" s="3"/>
      <c r="GJ464" s="3"/>
      <c r="GK464" s="3"/>
      <c r="GL464" s="3"/>
      <c r="GM464" s="3"/>
      <c r="GN464" s="3"/>
      <c r="GO464" s="3"/>
      <c r="GP464" s="3"/>
    </row>
    <row r="465" spans="2:198" x14ac:dyDescent="0.2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c r="EF465" s="3"/>
      <c r="EG465" s="3"/>
      <c r="EH465" s="3"/>
      <c r="EI465" s="3"/>
      <c r="EJ465" s="3"/>
      <c r="EK465" s="3"/>
      <c r="EL465" s="3"/>
      <c r="EM465" s="3"/>
      <c r="EN465" s="3"/>
      <c r="EO465" s="3"/>
      <c r="EP465" s="3"/>
      <c r="EQ465" s="3"/>
      <c r="ER465" s="3"/>
      <c r="ES465" s="3"/>
      <c r="ET465" s="3"/>
      <c r="EU465" s="3"/>
      <c r="EV465" s="3"/>
      <c r="EW465" s="3"/>
      <c r="EX465" s="3"/>
      <c r="EY465" s="3"/>
      <c r="EZ465" s="3"/>
      <c r="FA465" s="3"/>
      <c r="FB465" s="3"/>
      <c r="FC465" s="3"/>
      <c r="FD465" s="3"/>
      <c r="FE465" s="3"/>
      <c r="FF465" s="3"/>
      <c r="FG465" s="3"/>
      <c r="FH465" s="3"/>
      <c r="FI465" s="3"/>
      <c r="FJ465" s="3"/>
      <c r="FK465" s="3"/>
      <c r="FL465" s="3"/>
      <c r="FM465" s="3"/>
      <c r="FN465" s="3"/>
      <c r="FO465" s="3"/>
      <c r="FP465" s="3"/>
      <c r="FQ465" s="3"/>
      <c r="FR465" s="3"/>
      <c r="FS465" s="3"/>
      <c r="FT465" s="3"/>
      <c r="FU465" s="3"/>
      <c r="FV465" s="3"/>
      <c r="FW465" s="3"/>
      <c r="FX465" s="3"/>
      <c r="FY465" s="3"/>
      <c r="FZ465" s="3"/>
      <c r="GA465" s="3"/>
      <c r="GB465" s="3"/>
      <c r="GC465" s="3"/>
      <c r="GD465" s="3"/>
      <c r="GE465" s="3"/>
      <c r="GF465" s="3"/>
      <c r="GG465" s="3"/>
      <c r="GH465" s="3"/>
      <c r="GI465" s="3"/>
      <c r="GJ465" s="3"/>
      <c r="GK465" s="3"/>
      <c r="GL465" s="3"/>
      <c r="GM465" s="3"/>
      <c r="GN465" s="3"/>
      <c r="GO465" s="3"/>
      <c r="GP465" s="3"/>
    </row>
    <row r="466" spans="2:198" x14ac:dyDescent="0.2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c r="EQ466" s="3"/>
      <c r="ER466" s="3"/>
      <c r="ES466" s="3"/>
      <c r="ET466" s="3"/>
      <c r="EU466" s="3"/>
      <c r="EV466" s="3"/>
      <c r="EW466" s="3"/>
      <c r="EX466" s="3"/>
      <c r="EY466" s="3"/>
      <c r="EZ466" s="3"/>
      <c r="FA466" s="3"/>
      <c r="FB466" s="3"/>
      <c r="FC466" s="3"/>
      <c r="FD466" s="3"/>
      <c r="FE466" s="3"/>
      <c r="FF466" s="3"/>
      <c r="FG466" s="3"/>
      <c r="FH466" s="3"/>
      <c r="FI466" s="3"/>
      <c r="FJ466" s="3"/>
      <c r="FK466" s="3"/>
      <c r="FL466" s="3"/>
      <c r="FM466" s="3"/>
      <c r="FN466" s="3"/>
      <c r="FO466" s="3"/>
      <c r="FP466" s="3"/>
      <c r="FQ466" s="3"/>
      <c r="FR466" s="3"/>
      <c r="FS466" s="3"/>
      <c r="FT466" s="3"/>
      <c r="FU466" s="3"/>
      <c r="FV466" s="3"/>
      <c r="FW466" s="3"/>
      <c r="FX466" s="3"/>
      <c r="FY466" s="3"/>
      <c r="FZ466" s="3"/>
      <c r="GA466" s="3"/>
      <c r="GB466" s="3"/>
      <c r="GC466" s="3"/>
      <c r="GD466" s="3"/>
      <c r="GE466" s="3"/>
      <c r="GF466" s="3"/>
      <c r="GG466" s="3"/>
      <c r="GH466" s="3"/>
      <c r="GI466" s="3"/>
      <c r="GJ466" s="3"/>
      <c r="GK466" s="3"/>
      <c r="GL466" s="3"/>
      <c r="GM466" s="3"/>
      <c r="GN466" s="3"/>
      <c r="GO466" s="3"/>
      <c r="GP466" s="3"/>
    </row>
    <row r="467" spans="2:198" x14ac:dyDescent="0.25">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c r="EG467" s="3"/>
      <c r="EH467" s="3"/>
      <c r="EI467" s="3"/>
      <c r="EJ467" s="3"/>
      <c r="EK467" s="3"/>
      <c r="EL467" s="3"/>
      <c r="EM467" s="3"/>
      <c r="EN467" s="3"/>
      <c r="EO467" s="3"/>
      <c r="EP467" s="3"/>
      <c r="EQ467" s="3"/>
      <c r="ER467" s="3"/>
      <c r="ES467" s="3"/>
      <c r="ET467" s="3"/>
      <c r="EU467" s="3"/>
      <c r="EV467" s="3"/>
      <c r="EW467" s="3"/>
      <c r="EX467" s="3"/>
      <c r="EY467" s="3"/>
      <c r="EZ467" s="3"/>
      <c r="FA467" s="3"/>
      <c r="FB467" s="3"/>
      <c r="FC467" s="3"/>
      <c r="FD467" s="3"/>
      <c r="FE467" s="3"/>
      <c r="FF467" s="3"/>
      <c r="FG467" s="3"/>
      <c r="FH467" s="3"/>
      <c r="FI467" s="3"/>
      <c r="FJ467" s="3"/>
      <c r="FK467" s="3"/>
      <c r="FL467" s="3"/>
      <c r="FM467" s="3"/>
      <c r="FN467" s="3"/>
      <c r="FO467" s="3"/>
      <c r="FP467" s="3"/>
      <c r="FQ467" s="3"/>
      <c r="FR467" s="3"/>
      <c r="FS467" s="3"/>
      <c r="FT467" s="3"/>
      <c r="FU467" s="3"/>
      <c r="FV467" s="3"/>
      <c r="FW467" s="3"/>
      <c r="FX467" s="3"/>
      <c r="FY467" s="3"/>
      <c r="FZ467" s="3"/>
      <c r="GA467" s="3"/>
      <c r="GB467" s="3"/>
      <c r="GC467" s="3"/>
      <c r="GD467" s="3"/>
      <c r="GE467" s="3"/>
      <c r="GF467" s="3"/>
      <c r="GG467" s="3"/>
      <c r="GH467" s="3"/>
      <c r="GI467" s="3"/>
      <c r="GJ467" s="3"/>
      <c r="GK467" s="3"/>
      <c r="GL467" s="3"/>
      <c r="GM467" s="3"/>
      <c r="GN467" s="3"/>
      <c r="GO467" s="3"/>
      <c r="GP467" s="3"/>
    </row>
    <row r="468" spans="2:198" x14ac:dyDescent="0.25">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c r="FI468" s="3"/>
      <c r="FJ468" s="3"/>
      <c r="FK468" s="3"/>
      <c r="FL468" s="3"/>
      <c r="FM468" s="3"/>
      <c r="FN468" s="3"/>
      <c r="FO468" s="3"/>
      <c r="FP468" s="3"/>
      <c r="FQ468" s="3"/>
      <c r="FR468" s="3"/>
      <c r="FS468" s="3"/>
      <c r="FT468" s="3"/>
      <c r="FU468" s="3"/>
      <c r="FV468" s="3"/>
      <c r="FW468" s="3"/>
      <c r="FX468" s="3"/>
      <c r="FY468" s="3"/>
      <c r="FZ468" s="3"/>
      <c r="GA468" s="3"/>
      <c r="GB468" s="3"/>
      <c r="GC468" s="3"/>
      <c r="GD468" s="3"/>
      <c r="GE468" s="3"/>
      <c r="GF468" s="3"/>
      <c r="GG468" s="3"/>
      <c r="GH468" s="3"/>
      <c r="GI468" s="3"/>
      <c r="GJ468" s="3"/>
      <c r="GK468" s="3"/>
      <c r="GL468" s="3"/>
      <c r="GM468" s="3"/>
      <c r="GN468" s="3"/>
      <c r="GO468" s="3"/>
      <c r="GP468" s="3"/>
    </row>
    <row r="469" spans="2:198" x14ac:dyDescent="0.25">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c r="FI469" s="3"/>
      <c r="FJ469" s="3"/>
      <c r="FK469" s="3"/>
      <c r="FL469" s="3"/>
      <c r="FM469" s="3"/>
      <c r="FN469" s="3"/>
      <c r="FO469" s="3"/>
      <c r="FP469" s="3"/>
      <c r="FQ469" s="3"/>
      <c r="FR469" s="3"/>
      <c r="FS469" s="3"/>
      <c r="FT469" s="3"/>
      <c r="FU469" s="3"/>
      <c r="FV469" s="3"/>
      <c r="FW469" s="3"/>
      <c r="FX469" s="3"/>
      <c r="FY469" s="3"/>
      <c r="FZ469" s="3"/>
      <c r="GA469" s="3"/>
      <c r="GB469" s="3"/>
      <c r="GC469" s="3"/>
      <c r="GD469" s="3"/>
      <c r="GE469" s="3"/>
      <c r="GF469" s="3"/>
      <c r="GG469" s="3"/>
      <c r="GH469" s="3"/>
      <c r="GI469" s="3"/>
      <c r="GJ469" s="3"/>
      <c r="GK469" s="3"/>
      <c r="GL469" s="3"/>
      <c r="GM469" s="3"/>
      <c r="GN469" s="3"/>
      <c r="GO469" s="3"/>
      <c r="GP469" s="3"/>
    </row>
    <row r="470" spans="2:198" x14ac:dyDescent="0.25">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c r="EQ470" s="3"/>
      <c r="ER470" s="3"/>
      <c r="ES470" s="3"/>
      <c r="ET470" s="3"/>
      <c r="EU470" s="3"/>
      <c r="EV470" s="3"/>
      <c r="EW470" s="3"/>
      <c r="EX470" s="3"/>
      <c r="EY470" s="3"/>
      <c r="EZ470" s="3"/>
      <c r="FA470" s="3"/>
      <c r="FB470" s="3"/>
      <c r="FC470" s="3"/>
      <c r="FD470" s="3"/>
      <c r="FE470" s="3"/>
      <c r="FF470" s="3"/>
      <c r="FG470" s="3"/>
      <c r="FH470" s="3"/>
      <c r="FI470" s="3"/>
      <c r="FJ470" s="3"/>
      <c r="FK470" s="3"/>
      <c r="FL470" s="3"/>
      <c r="FM470" s="3"/>
      <c r="FN470" s="3"/>
      <c r="FO470" s="3"/>
      <c r="FP470" s="3"/>
      <c r="FQ470" s="3"/>
      <c r="FR470" s="3"/>
      <c r="FS470" s="3"/>
      <c r="FT470" s="3"/>
      <c r="FU470" s="3"/>
      <c r="FV470" s="3"/>
      <c r="FW470" s="3"/>
      <c r="FX470" s="3"/>
      <c r="FY470" s="3"/>
      <c r="FZ470" s="3"/>
      <c r="GA470" s="3"/>
      <c r="GB470" s="3"/>
      <c r="GC470" s="3"/>
      <c r="GD470" s="3"/>
      <c r="GE470" s="3"/>
      <c r="GF470" s="3"/>
      <c r="GG470" s="3"/>
      <c r="GH470" s="3"/>
      <c r="GI470" s="3"/>
      <c r="GJ470" s="3"/>
      <c r="GK470" s="3"/>
      <c r="GL470" s="3"/>
      <c r="GM470" s="3"/>
      <c r="GN470" s="3"/>
      <c r="GO470" s="3"/>
      <c r="GP470" s="3"/>
    </row>
    <row r="471" spans="2:198" x14ac:dyDescent="0.25">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c r="EQ471" s="3"/>
      <c r="ER471" s="3"/>
      <c r="ES471" s="3"/>
      <c r="ET471" s="3"/>
      <c r="EU471" s="3"/>
      <c r="EV471" s="3"/>
      <c r="EW471" s="3"/>
      <c r="EX471" s="3"/>
      <c r="EY471" s="3"/>
      <c r="EZ471" s="3"/>
      <c r="FA471" s="3"/>
      <c r="FB471" s="3"/>
      <c r="FC471" s="3"/>
      <c r="FD471" s="3"/>
      <c r="FE471" s="3"/>
      <c r="FF471" s="3"/>
      <c r="FG471" s="3"/>
      <c r="FH471" s="3"/>
      <c r="FI471" s="3"/>
      <c r="FJ471" s="3"/>
      <c r="FK471" s="3"/>
      <c r="FL471" s="3"/>
      <c r="FM471" s="3"/>
      <c r="FN471" s="3"/>
      <c r="FO471" s="3"/>
      <c r="FP471" s="3"/>
      <c r="FQ471" s="3"/>
      <c r="FR471" s="3"/>
      <c r="FS471" s="3"/>
      <c r="FT471" s="3"/>
      <c r="FU471" s="3"/>
      <c r="FV471" s="3"/>
      <c r="FW471" s="3"/>
      <c r="FX471" s="3"/>
      <c r="FY471" s="3"/>
      <c r="FZ471" s="3"/>
      <c r="GA471" s="3"/>
      <c r="GB471" s="3"/>
      <c r="GC471" s="3"/>
      <c r="GD471" s="3"/>
      <c r="GE471" s="3"/>
      <c r="GF471" s="3"/>
      <c r="GG471" s="3"/>
      <c r="GH471" s="3"/>
      <c r="GI471" s="3"/>
      <c r="GJ471" s="3"/>
      <c r="GK471" s="3"/>
      <c r="GL471" s="3"/>
      <c r="GM471" s="3"/>
      <c r="GN471" s="3"/>
      <c r="GO471" s="3"/>
      <c r="GP471" s="3"/>
    </row>
    <row r="472" spans="2:198" x14ac:dyDescent="0.25">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c r="EF472" s="3"/>
      <c r="EG472" s="3"/>
      <c r="EH472" s="3"/>
      <c r="EI472" s="3"/>
      <c r="EJ472" s="3"/>
      <c r="EK472" s="3"/>
      <c r="EL472" s="3"/>
      <c r="EM472" s="3"/>
      <c r="EN472" s="3"/>
      <c r="EO472" s="3"/>
      <c r="EP472" s="3"/>
      <c r="EQ472" s="3"/>
      <c r="ER472" s="3"/>
      <c r="ES472" s="3"/>
      <c r="ET472" s="3"/>
      <c r="EU472" s="3"/>
      <c r="EV472" s="3"/>
      <c r="EW472" s="3"/>
      <c r="EX472" s="3"/>
      <c r="EY472" s="3"/>
      <c r="EZ472" s="3"/>
      <c r="FA472" s="3"/>
      <c r="FB472" s="3"/>
      <c r="FC472" s="3"/>
      <c r="FD472" s="3"/>
      <c r="FE472" s="3"/>
      <c r="FF472" s="3"/>
      <c r="FG472" s="3"/>
      <c r="FH472" s="3"/>
      <c r="FI472" s="3"/>
      <c r="FJ472" s="3"/>
      <c r="FK472" s="3"/>
      <c r="FL472" s="3"/>
      <c r="FM472" s="3"/>
      <c r="FN472" s="3"/>
      <c r="FO472" s="3"/>
      <c r="FP472" s="3"/>
      <c r="FQ472" s="3"/>
      <c r="FR472" s="3"/>
      <c r="FS472" s="3"/>
      <c r="FT472" s="3"/>
      <c r="FU472" s="3"/>
      <c r="FV472" s="3"/>
      <c r="FW472" s="3"/>
      <c r="FX472" s="3"/>
      <c r="FY472" s="3"/>
      <c r="FZ472" s="3"/>
      <c r="GA472" s="3"/>
      <c r="GB472" s="3"/>
      <c r="GC472" s="3"/>
      <c r="GD472" s="3"/>
      <c r="GE472" s="3"/>
      <c r="GF472" s="3"/>
      <c r="GG472" s="3"/>
      <c r="GH472" s="3"/>
      <c r="GI472" s="3"/>
      <c r="GJ472" s="3"/>
      <c r="GK472" s="3"/>
      <c r="GL472" s="3"/>
      <c r="GM472" s="3"/>
      <c r="GN472" s="3"/>
      <c r="GO472" s="3"/>
      <c r="GP472" s="3"/>
    </row>
    <row r="473" spans="2:198" x14ac:dyDescent="0.25">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c r="FK473" s="3"/>
      <c r="FL473" s="3"/>
      <c r="FM473" s="3"/>
      <c r="FN473" s="3"/>
      <c r="FO473" s="3"/>
      <c r="FP473" s="3"/>
      <c r="FQ473" s="3"/>
      <c r="FR473" s="3"/>
      <c r="FS473" s="3"/>
      <c r="FT473" s="3"/>
      <c r="FU473" s="3"/>
      <c r="FV473" s="3"/>
      <c r="FW473" s="3"/>
      <c r="FX473" s="3"/>
      <c r="FY473" s="3"/>
      <c r="FZ473" s="3"/>
      <c r="GA473" s="3"/>
      <c r="GB473" s="3"/>
      <c r="GC473" s="3"/>
      <c r="GD473" s="3"/>
      <c r="GE473" s="3"/>
      <c r="GF473" s="3"/>
      <c r="GG473" s="3"/>
      <c r="GH473" s="3"/>
      <c r="GI473" s="3"/>
      <c r="GJ473" s="3"/>
      <c r="GK473" s="3"/>
      <c r="GL473" s="3"/>
      <c r="GM473" s="3"/>
      <c r="GN473" s="3"/>
      <c r="GO473" s="3"/>
      <c r="GP473" s="3"/>
    </row>
    <row r="474" spans="2:198" x14ac:dyDescent="0.25">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row>
    <row r="475" spans="2:198" x14ac:dyDescent="0.25">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c r="EQ475" s="3"/>
      <c r="ER475" s="3"/>
      <c r="ES475" s="3"/>
      <c r="ET475" s="3"/>
      <c r="EU475" s="3"/>
      <c r="EV475" s="3"/>
      <c r="EW475" s="3"/>
      <c r="EX475" s="3"/>
      <c r="EY475" s="3"/>
      <c r="EZ475" s="3"/>
      <c r="FA475" s="3"/>
      <c r="FB475" s="3"/>
      <c r="FC475" s="3"/>
      <c r="FD475" s="3"/>
      <c r="FE475" s="3"/>
      <c r="FF475" s="3"/>
      <c r="FG475" s="3"/>
      <c r="FH475" s="3"/>
      <c r="FI475" s="3"/>
      <c r="FJ475" s="3"/>
      <c r="FK475" s="3"/>
      <c r="FL475" s="3"/>
      <c r="FM475" s="3"/>
      <c r="FN475" s="3"/>
      <c r="FO475" s="3"/>
      <c r="FP475" s="3"/>
      <c r="FQ475" s="3"/>
      <c r="FR475" s="3"/>
      <c r="FS475" s="3"/>
      <c r="FT475" s="3"/>
      <c r="FU475" s="3"/>
      <c r="FV475" s="3"/>
      <c r="FW475" s="3"/>
      <c r="FX475" s="3"/>
      <c r="FY475" s="3"/>
      <c r="FZ475" s="3"/>
      <c r="GA475" s="3"/>
      <c r="GB475" s="3"/>
      <c r="GC475" s="3"/>
      <c r="GD475" s="3"/>
      <c r="GE475" s="3"/>
      <c r="GF475" s="3"/>
      <c r="GG475" s="3"/>
      <c r="GH475" s="3"/>
      <c r="GI475" s="3"/>
      <c r="GJ475" s="3"/>
      <c r="GK475" s="3"/>
      <c r="GL475" s="3"/>
      <c r="GM475" s="3"/>
      <c r="GN475" s="3"/>
      <c r="GO475" s="3"/>
      <c r="GP475" s="3"/>
    </row>
    <row r="476" spans="2:198" x14ac:dyDescent="0.25">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c r="EF476" s="3"/>
      <c r="EG476" s="3"/>
      <c r="EH476" s="3"/>
      <c r="EI476" s="3"/>
      <c r="EJ476" s="3"/>
      <c r="EK476" s="3"/>
      <c r="EL476" s="3"/>
      <c r="EM476" s="3"/>
      <c r="EN476" s="3"/>
      <c r="EO476" s="3"/>
      <c r="EP476" s="3"/>
      <c r="EQ476" s="3"/>
      <c r="ER476" s="3"/>
      <c r="ES476" s="3"/>
      <c r="ET476" s="3"/>
      <c r="EU476" s="3"/>
      <c r="EV476" s="3"/>
      <c r="EW476" s="3"/>
      <c r="EX476" s="3"/>
      <c r="EY476" s="3"/>
      <c r="EZ476" s="3"/>
      <c r="FA476" s="3"/>
      <c r="FB476" s="3"/>
      <c r="FC476" s="3"/>
      <c r="FD476" s="3"/>
      <c r="FE476" s="3"/>
      <c r="FF476" s="3"/>
      <c r="FG476" s="3"/>
      <c r="FH476" s="3"/>
      <c r="FI476" s="3"/>
      <c r="FJ476" s="3"/>
      <c r="FK476" s="3"/>
      <c r="FL476" s="3"/>
      <c r="FM476" s="3"/>
      <c r="FN476" s="3"/>
      <c r="FO476" s="3"/>
      <c r="FP476" s="3"/>
      <c r="FQ476" s="3"/>
      <c r="FR476" s="3"/>
      <c r="FS476" s="3"/>
      <c r="FT476" s="3"/>
      <c r="FU476" s="3"/>
      <c r="FV476" s="3"/>
      <c r="FW476" s="3"/>
      <c r="FX476" s="3"/>
      <c r="FY476" s="3"/>
      <c r="FZ476" s="3"/>
      <c r="GA476" s="3"/>
      <c r="GB476" s="3"/>
      <c r="GC476" s="3"/>
      <c r="GD476" s="3"/>
      <c r="GE476" s="3"/>
      <c r="GF476" s="3"/>
      <c r="GG476" s="3"/>
      <c r="GH476" s="3"/>
      <c r="GI476" s="3"/>
      <c r="GJ476" s="3"/>
      <c r="GK476" s="3"/>
      <c r="GL476" s="3"/>
      <c r="GM476" s="3"/>
      <c r="GN476" s="3"/>
      <c r="GO476" s="3"/>
      <c r="GP476" s="3"/>
    </row>
    <row r="477" spans="2:198" x14ac:dyDescent="0.25">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c r="EF477" s="3"/>
      <c r="EG477" s="3"/>
      <c r="EH477" s="3"/>
      <c r="EI477" s="3"/>
      <c r="EJ477" s="3"/>
      <c r="EK477" s="3"/>
      <c r="EL477" s="3"/>
      <c r="EM477" s="3"/>
      <c r="EN477" s="3"/>
      <c r="EO477" s="3"/>
      <c r="EP477" s="3"/>
      <c r="EQ477" s="3"/>
      <c r="ER477" s="3"/>
      <c r="ES477" s="3"/>
      <c r="ET477" s="3"/>
      <c r="EU477" s="3"/>
      <c r="EV477" s="3"/>
      <c r="EW477" s="3"/>
      <c r="EX477" s="3"/>
      <c r="EY477" s="3"/>
      <c r="EZ477" s="3"/>
      <c r="FA477" s="3"/>
      <c r="FB477" s="3"/>
      <c r="FC477" s="3"/>
      <c r="FD477" s="3"/>
      <c r="FE477" s="3"/>
      <c r="FF477" s="3"/>
      <c r="FG477" s="3"/>
      <c r="FH477" s="3"/>
      <c r="FI477" s="3"/>
      <c r="FJ477" s="3"/>
      <c r="FK477" s="3"/>
      <c r="FL477" s="3"/>
      <c r="FM477" s="3"/>
      <c r="FN477" s="3"/>
      <c r="FO477" s="3"/>
      <c r="FP477" s="3"/>
      <c r="FQ477" s="3"/>
      <c r="FR477" s="3"/>
      <c r="FS477" s="3"/>
      <c r="FT477" s="3"/>
      <c r="FU477" s="3"/>
      <c r="FV477" s="3"/>
      <c r="FW477" s="3"/>
      <c r="FX477" s="3"/>
      <c r="FY477" s="3"/>
      <c r="FZ477" s="3"/>
      <c r="GA477" s="3"/>
      <c r="GB477" s="3"/>
      <c r="GC477" s="3"/>
      <c r="GD477" s="3"/>
      <c r="GE477" s="3"/>
      <c r="GF477" s="3"/>
      <c r="GG477" s="3"/>
      <c r="GH477" s="3"/>
      <c r="GI477" s="3"/>
      <c r="GJ477" s="3"/>
      <c r="GK477" s="3"/>
      <c r="GL477" s="3"/>
      <c r="GM477" s="3"/>
      <c r="GN477" s="3"/>
      <c r="GO477" s="3"/>
      <c r="GP477" s="3"/>
    </row>
    <row r="478" spans="2:198" x14ac:dyDescent="0.25">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c r="FK478" s="3"/>
      <c r="FL478" s="3"/>
      <c r="FM478" s="3"/>
      <c r="FN478" s="3"/>
      <c r="FO478" s="3"/>
      <c r="FP478" s="3"/>
      <c r="FQ478" s="3"/>
      <c r="FR478" s="3"/>
      <c r="FS478" s="3"/>
      <c r="FT478" s="3"/>
      <c r="FU478" s="3"/>
      <c r="FV478" s="3"/>
      <c r="FW478" s="3"/>
      <c r="FX478" s="3"/>
      <c r="FY478" s="3"/>
      <c r="FZ478" s="3"/>
      <c r="GA478" s="3"/>
      <c r="GB478" s="3"/>
      <c r="GC478" s="3"/>
      <c r="GD478" s="3"/>
      <c r="GE478" s="3"/>
      <c r="GF478" s="3"/>
      <c r="GG478" s="3"/>
      <c r="GH478" s="3"/>
      <c r="GI478" s="3"/>
      <c r="GJ478" s="3"/>
      <c r="GK478" s="3"/>
      <c r="GL478" s="3"/>
      <c r="GM478" s="3"/>
      <c r="GN478" s="3"/>
      <c r="GO478" s="3"/>
      <c r="GP478" s="3"/>
    </row>
    <row r="479" spans="2:198" x14ac:dyDescent="0.25">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c r="GN479" s="3"/>
      <c r="GO479" s="3"/>
      <c r="GP479" s="3"/>
    </row>
    <row r="480" spans="2:198" x14ac:dyDescent="0.25">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c r="EQ480" s="3"/>
      <c r="ER480" s="3"/>
      <c r="ES480" s="3"/>
      <c r="ET480" s="3"/>
      <c r="EU480" s="3"/>
      <c r="EV480" s="3"/>
      <c r="EW480" s="3"/>
      <c r="EX480" s="3"/>
      <c r="EY480" s="3"/>
      <c r="EZ480" s="3"/>
      <c r="FA480" s="3"/>
      <c r="FB480" s="3"/>
      <c r="FC480" s="3"/>
      <c r="FD480" s="3"/>
      <c r="FE480" s="3"/>
      <c r="FF480" s="3"/>
      <c r="FG480" s="3"/>
      <c r="FH480" s="3"/>
      <c r="FI480" s="3"/>
      <c r="FJ480" s="3"/>
      <c r="FK480" s="3"/>
      <c r="FL480" s="3"/>
      <c r="FM480" s="3"/>
      <c r="FN480" s="3"/>
      <c r="FO480" s="3"/>
      <c r="FP480" s="3"/>
      <c r="FQ480" s="3"/>
      <c r="FR480" s="3"/>
      <c r="FS480" s="3"/>
      <c r="FT480" s="3"/>
      <c r="FU480" s="3"/>
      <c r="FV480" s="3"/>
      <c r="FW480" s="3"/>
      <c r="FX480" s="3"/>
      <c r="FY480" s="3"/>
      <c r="FZ480" s="3"/>
      <c r="GA480" s="3"/>
      <c r="GB480" s="3"/>
      <c r="GC480" s="3"/>
      <c r="GD480" s="3"/>
      <c r="GE480" s="3"/>
      <c r="GF480" s="3"/>
      <c r="GG480" s="3"/>
      <c r="GH480" s="3"/>
      <c r="GI480" s="3"/>
      <c r="GJ480" s="3"/>
      <c r="GK480" s="3"/>
      <c r="GL480" s="3"/>
      <c r="GM480" s="3"/>
      <c r="GN480" s="3"/>
      <c r="GO480" s="3"/>
      <c r="GP480" s="3"/>
    </row>
    <row r="481" spans="2:198" x14ac:dyDescent="0.25">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c r="EQ481" s="3"/>
      <c r="ER481" s="3"/>
      <c r="ES481" s="3"/>
      <c r="ET481" s="3"/>
      <c r="EU481" s="3"/>
      <c r="EV481" s="3"/>
      <c r="EW481" s="3"/>
      <c r="EX481" s="3"/>
      <c r="EY481" s="3"/>
      <c r="EZ481" s="3"/>
      <c r="FA481" s="3"/>
      <c r="FB481" s="3"/>
      <c r="FC481" s="3"/>
      <c r="FD481" s="3"/>
      <c r="FE481" s="3"/>
      <c r="FF481" s="3"/>
      <c r="FG481" s="3"/>
      <c r="FH481" s="3"/>
      <c r="FI481" s="3"/>
      <c r="FJ481" s="3"/>
      <c r="FK481" s="3"/>
      <c r="FL481" s="3"/>
      <c r="FM481" s="3"/>
      <c r="FN481" s="3"/>
      <c r="FO481" s="3"/>
      <c r="FP481" s="3"/>
      <c r="FQ481" s="3"/>
      <c r="FR481" s="3"/>
      <c r="FS481" s="3"/>
      <c r="FT481" s="3"/>
      <c r="FU481" s="3"/>
      <c r="FV481" s="3"/>
      <c r="FW481" s="3"/>
      <c r="FX481" s="3"/>
      <c r="FY481" s="3"/>
      <c r="FZ481" s="3"/>
      <c r="GA481" s="3"/>
      <c r="GB481" s="3"/>
      <c r="GC481" s="3"/>
      <c r="GD481" s="3"/>
      <c r="GE481" s="3"/>
      <c r="GF481" s="3"/>
      <c r="GG481" s="3"/>
      <c r="GH481" s="3"/>
      <c r="GI481" s="3"/>
      <c r="GJ481" s="3"/>
      <c r="GK481" s="3"/>
      <c r="GL481" s="3"/>
      <c r="GM481" s="3"/>
      <c r="GN481" s="3"/>
      <c r="GO481" s="3"/>
      <c r="GP481" s="3"/>
    </row>
    <row r="482" spans="2:198" x14ac:dyDescent="0.25">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c r="GN482" s="3"/>
      <c r="GO482" s="3"/>
      <c r="GP482" s="3"/>
    </row>
    <row r="483" spans="2:198" x14ac:dyDescent="0.2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c r="FK483" s="3"/>
      <c r="FL483" s="3"/>
      <c r="FM483" s="3"/>
      <c r="FN483" s="3"/>
      <c r="FO483" s="3"/>
      <c r="FP483" s="3"/>
      <c r="FQ483" s="3"/>
      <c r="FR483" s="3"/>
      <c r="FS483" s="3"/>
      <c r="FT483" s="3"/>
      <c r="FU483" s="3"/>
      <c r="FV483" s="3"/>
      <c r="FW483" s="3"/>
      <c r="FX483" s="3"/>
      <c r="FY483" s="3"/>
      <c r="FZ483" s="3"/>
      <c r="GA483" s="3"/>
      <c r="GB483" s="3"/>
      <c r="GC483" s="3"/>
      <c r="GD483" s="3"/>
      <c r="GE483" s="3"/>
      <c r="GF483" s="3"/>
      <c r="GG483" s="3"/>
      <c r="GH483" s="3"/>
      <c r="GI483" s="3"/>
      <c r="GJ483" s="3"/>
      <c r="GK483" s="3"/>
      <c r="GL483" s="3"/>
      <c r="GM483" s="3"/>
      <c r="GN483" s="3"/>
      <c r="GO483" s="3"/>
      <c r="GP483" s="3"/>
    </row>
    <row r="484" spans="2:198" x14ac:dyDescent="0.2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row>
    <row r="485" spans="2:198" x14ac:dyDescent="0.2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c r="FP485" s="3"/>
      <c r="FQ485" s="3"/>
      <c r="FR485" s="3"/>
      <c r="FS485" s="3"/>
      <c r="FT485" s="3"/>
      <c r="FU485" s="3"/>
      <c r="FV485" s="3"/>
      <c r="FW485" s="3"/>
      <c r="FX485" s="3"/>
      <c r="FY485" s="3"/>
      <c r="FZ485" s="3"/>
      <c r="GA485" s="3"/>
      <c r="GB485" s="3"/>
      <c r="GC485" s="3"/>
      <c r="GD485" s="3"/>
      <c r="GE485" s="3"/>
      <c r="GF485" s="3"/>
      <c r="GG485" s="3"/>
      <c r="GH485" s="3"/>
      <c r="GI485" s="3"/>
      <c r="GJ485" s="3"/>
      <c r="GK485" s="3"/>
      <c r="GL485" s="3"/>
      <c r="GM485" s="3"/>
      <c r="GN485" s="3"/>
      <c r="GO485" s="3"/>
      <c r="GP485" s="3"/>
    </row>
    <row r="486" spans="2:198" x14ac:dyDescent="0.2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c r="EQ486" s="3"/>
      <c r="ER486" s="3"/>
      <c r="ES486" s="3"/>
      <c r="ET486" s="3"/>
      <c r="EU486" s="3"/>
      <c r="EV486" s="3"/>
      <c r="EW486" s="3"/>
      <c r="EX486" s="3"/>
      <c r="EY486" s="3"/>
      <c r="EZ486" s="3"/>
      <c r="FA486" s="3"/>
      <c r="FB486" s="3"/>
      <c r="FC486" s="3"/>
      <c r="FD486" s="3"/>
      <c r="FE486" s="3"/>
      <c r="FF486" s="3"/>
      <c r="FG486" s="3"/>
      <c r="FH486" s="3"/>
      <c r="FI486" s="3"/>
      <c r="FJ486" s="3"/>
      <c r="FK486" s="3"/>
      <c r="FL486" s="3"/>
      <c r="FM486" s="3"/>
      <c r="FN486" s="3"/>
      <c r="FO486" s="3"/>
      <c r="FP486" s="3"/>
      <c r="FQ486" s="3"/>
      <c r="FR486" s="3"/>
      <c r="FS486" s="3"/>
      <c r="FT486" s="3"/>
      <c r="FU486" s="3"/>
      <c r="FV486" s="3"/>
      <c r="FW486" s="3"/>
      <c r="FX486" s="3"/>
      <c r="FY486" s="3"/>
      <c r="FZ486" s="3"/>
      <c r="GA486" s="3"/>
      <c r="GB486" s="3"/>
      <c r="GC486" s="3"/>
      <c r="GD486" s="3"/>
      <c r="GE486" s="3"/>
      <c r="GF486" s="3"/>
      <c r="GG486" s="3"/>
      <c r="GH486" s="3"/>
      <c r="GI486" s="3"/>
      <c r="GJ486" s="3"/>
      <c r="GK486" s="3"/>
      <c r="GL486" s="3"/>
      <c r="GM486" s="3"/>
      <c r="GN486" s="3"/>
      <c r="GO486" s="3"/>
      <c r="GP486" s="3"/>
    </row>
    <row r="487" spans="2:198" x14ac:dyDescent="0.2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c r="GI487" s="3"/>
      <c r="GJ487" s="3"/>
      <c r="GK487" s="3"/>
      <c r="GL487" s="3"/>
      <c r="GM487" s="3"/>
      <c r="GN487" s="3"/>
      <c r="GO487" s="3"/>
      <c r="GP487" s="3"/>
    </row>
    <row r="488" spans="2:198" x14ac:dyDescent="0.2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c r="EQ488" s="3"/>
      <c r="ER488" s="3"/>
      <c r="ES488" s="3"/>
      <c r="ET488" s="3"/>
      <c r="EU488" s="3"/>
      <c r="EV488" s="3"/>
      <c r="EW488" s="3"/>
      <c r="EX488" s="3"/>
      <c r="EY488" s="3"/>
      <c r="EZ488" s="3"/>
      <c r="FA488" s="3"/>
      <c r="FB488" s="3"/>
      <c r="FC488" s="3"/>
      <c r="FD488" s="3"/>
      <c r="FE488" s="3"/>
      <c r="FF488" s="3"/>
      <c r="FG488" s="3"/>
      <c r="FH488" s="3"/>
      <c r="FI488" s="3"/>
      <c r="FJ488" s="3"/>
      <c r="FK488" s="3"/>
      <c r="FL488" s="3"/>
      <c r="FM488" s="3"/>
      <c r="FN488" s="3"/>
      <c r="FO488" s="3"/>
      <c r="FP488" s="3"/>
      <c r="FQ488" s="3"/>
      <c r="FR488" s="3"/>
      <c r="FS488" s="3"/>
      <c r="FT488" s="3"/>
      <c r="FU488" s="3"/>
      <c r="FV488" s="3"/>
      <c r="FW488" s="3"/>
      <c r="FX488" s="3"/>
      <c r="FY488" s="3"/>
      <c r="FZ488" s="3"/>
      <c r="GA488" s="3"/>
      <c r="GB488" s="3"/>
      <c r="GC488" s="3"/>
      <c r="GD488" s="3"/>
      <c r="GE488" s="3"/>
      <c r="GF488" s="3"/>
      <c r="GG488" s="3"/>
      <c r="GH488" s="3"/>
      <c r="GI488" s="3"/>
      <c r="GJ488" s="3"/>
      <c r="GK488" s="3"/>
      <c r="GL488" s="3"/>
      <c r="GM488" s="3"/>
      <c r="GN488" s="3"/>
      <c r="GO488" s="3"/>
      <c r="GP488" s="3"/>
    </row>
    <row r="489" spans="2:198" x14ac:dyDescent="0.2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row>
    <row r="490" spans="2:198" x14ac:dyDescent="0.2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c r="EQ490" s="3"/>
      <c r="ER490" s="3"/>
      <c r="ES490" s="3"/>
      <c r="ET490" s="3"/>
      <c r="EU490" s="3"/>
      <c r="EV490" s="3"/>
      <c r="EW490" s="3"/>
      <c r="EX490" s="3"/>
      <c r="EY490" s="3"/>
      <c r="EZ490" s="3"/>
      <c r="FA490" s="3"/>
      <c r="FB490" s="3"/>
      <c r="FC490" s="3"/>
      <c r="FD490" s="3"/>
      <c r="FE490" s="3"/>
      <c r="FF490" s="3"/>
      <c r="FG490" s="3"/>
      <c r="FH490" s="3"/>
      <c r="FI490" s="3"/>
      <c r="FJ490" s="3"/>
      <c r="FK490" s="3"/>
      <c r="FL490" s="3"/>
      <c r="FM490" s="3"/>
      <c r="FN490" s="3"/>
      <c r="FO490" s="3"/>
      <c r="FP490" s="3"/>
      <c r="FQ490" s="3"/>
      <c r="FR490" s="3"/>
      <c r="FS490" s="3"/>
      <c r="FT490" s="3"/>
      <c r="FU490" s="3"/>
      <c r="FV490" s="3"/>
      <c r="FW490" s="3"/>
      <c r="FX490" s="3"/>
      <c r="FY490" s="3"/>
      <c r="FZ490" s="3"/>
      <c r="GA490" s="3"/>
      <c r="GB490" s="3"/>
      <c r="GC490" s="3"/>
      <c r="GD490" s="3"/>
      <c r="GE490" s="3"/>
      <c r="GF490" s="3"/>
      <c r="GG490" s="3"/>
      <c r="GH490" s="3"/>
      <c r="GI490" s="3"/>
      <c r="GJ490" s="3"/>
      <c r="GK490" s="3"/>
      <c r="GL490" s="3"/>
      <c r="GM490" s="3"/>
      <c r="GN490" s="3"/>
      <c r="GO490" s="3"/>
      <c r="GP490" s="3"/>
    </row>
    <row r="491" spans="2:198" x14ac:dyDescent="0.2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c r="EF491" s="3"/>
      <c r="EG491" s="3"/>
      <c r="EH491" s="3"/>
      <c r="EI491" s="3"/>
      <c r="EJ491" s="3"/>
      <c r="EK491" s="3"/>
      <c r="EL491" s="3"/>
      <c r="EM491" s="3"/>
      <c r="EN491" s="3"/>
      <c r="EO491" s="3"/>
      <c r="EP491" s="3"/>
      <c r="EQ491" s="3"/>
      <c r="ER491" s="3"/>
      <c r="ES491" s="3"/>
      <c r="ET491" s="3"/>
      <c r="EU491" s="3"/>
      <c r="EV491" s="3"/>
      <c r="EW491" s="3"/>
      <c r="EX491" s="3"/>
      <c r="EY491" s="3"/>
      <c r="EZ491" s="3"/>
      <c r="FA491" s="3"/>
      <c r="FB491" s="3"/>
      <c r="FC491" s="3"/>
      <c r="FD491" s="3"/>
      <c r="FE491" s="3"/>
      <c r="FF491" s="3"/>
      <c r="FG491" s="3"/>
      <c r="FH491" s="3"/>
      <c r="FI491" s="3"/>
      <c r="FJ491" s="3"/>
      <c r="FK491" s="3"/>
      <c r="FL491" s="3"/>
      <c r="FM491" s="3"/>
      <c r="FN491" s="3"/>
      <c r="FO491" s="3"/>
      <c r="FP491" s="3"/>
      <c r="FQ491" s="3"/>
      <c r="FR491" s="3"/>
      <c r="FS491" s="3"/>
      <c r="FT491" s="3"/>
      <c r="FU491" s="3"/>
      <c r="FV491" s="3"/>
      <c r="FW491" s="3"/>
      <c r="FX491" s="3"/>
      <c r="FY491" s="3"/>
      <c r="FZ491" s="3"/>
      <c r="GA491" s="3"/>
      <c r="GB491" s="3"/>
      <c r="GC491" s="3"/>
      <c r="GD491" s="3"/>
      <c r="GE491" s="3"/>
      <c r="GF491" s="3"/>
      <c r="GG491" s="3"/>
      <c r="GH491" s="3"/>
      <c r="GI491" s="3"/>
      <c r="GJ491" s="3"/>
      <c r="GK491" s="3"/>
      <c r="GL491" s="3"/>
      <c r="GM491" s="3"/>
      <c r="GN491" s="3"/>
      <c r="GO491" s="3"/>
      <c r="GP491" s="3"/>
    </row>
    <row r="492" spans="2:198" x14ac:dyDescent="0.2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c r="GN492" s="3"/>
      <c r="GO492" s="3"/>
      <c r="GP492" s="3"/>
    </row>
    <row r="493" spans="2:198" x14ac:dyDescent="0.2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c r="EQ493" s="3"/>
      <c r="ER493" s="3"/>
      <c r="ES493" s="3"/>
      <c r="ET493" s="3"/>
      <c r="EU493" s="3"/>
      <c r="EV493" s="3"/>
      <c r="EW493" s="3"/>
      <c r="EX493" s="3"/>
      <c r="EY493" s="3"/>
      <c r="EZ493" s="3"/>
      <c r="FA493" s="3"/>
      <c r="FB493" s="3"/>
      <c r="FC493" s="3"/>
      <c r="FD493" s="3"/>
      <c r="FE493" s="3"/>
      <c r="FF493" s="3"/>
      <c r="FG493" s="3"/>
      <c r="FH493" s="3"/>
      <c r="FI493" s="3"/>
      <c r="FJ493" s="3"/>
      <c r="FK493" s="3"/>
      <c r="FL493" s="3"/>
      <c r="FM493" s="3"/>
      <c r="FN493" s="3"/>
      <c r="FO493" s="3"/>
      <c r="FP493" s="3"/>
      <c r="FQ493" s="3"/>
      <c r="FR493" s="3"/>
      <c r="FS493" s="3"/>
      <c r="FT493" s="3"/>
      <c r="FU493" s="3"/>
      <c r="FV493" s="3"/>
      <c r="FW493" s="3"/>
      <c r="FX493" s="3"/>
      <c r="FY493" s="3"/>
      <c r="FZ493" s="3"/>
      <c r="GA493" s="3"/>
      <c r="GB493" s="3"/>
      <c r="GC493" s="3"/>
      <c r="GD493" s="3"/>
      <c r="GE493" s="3"/>
      <c r="GF493" s="3"/>
      <c r="GG493" s="3"/>
      <c r="GH493" s="3"/>
      <c r="GI493" s="3"/>
      <c r="GJ493" s="3"/>
      <c r="GK493" s="3"/>
      <c r="GL493" s="3"/>
      <c r="GM493" s="3"/>
      <c r="GN493" s="3"/>
      <c r="GO493" s="3"/>
      <c r="GP493" s="3"/>
    </row>
    <row r="494" spans="2:198" x14ac:dyDescent="0.2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row>
    <row r="495" spans="2:198" x14ac:dyDescent="0.2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c r="FK495" s="3"/>
      <c r="FL495" s="3"/>
      <c r="FM495" s="3"/>
      <c r="FN495" s="3"/>
      <c r="FO495" s="3"/>
      <c r="FP495" s="3"/>
      <c r="FQ495" s="3"/>
      <c r="FR495" s="3"/>
      <c r="FS495" s="3"/>
      <c r="FT495" s="3"/>
      <c r="FU495" s="3"/>
      <c r="FV495" s="3"/>
      <c r="FW495" s="3"/>
      <c r="FX495" s="3"/>
      <c r="FY495" s="3"/>
      <c r="FZ495" s="3"/>
      <c r="GA495" s="3"/>
      <c r="GB495" s="3"/>
      <c r="GC495" s="3"/>
      <c r="GD495" s="3"/>
      <c r="GE495" s="3"/>
      <c r="GF495" s="3"/>
      <c r="GG495" s="3"/>
      <c r="GH495" s="3"/>
      <c r="GI495" s="3"/>
      <c r="GJ495" s="3"/>
      <c r="GK495" s="3"/>
      <c r="GL495" s="3"/>
      <c r="GM495" s="3"/>
      <c r="GN495" s="3"/>
      <c r="GO495" s="3"/>
      <c r="GP495" s="3"/>
    </row>
    <row r="496" spans="2:198" x14ac:dyDescent="0.2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c r="EH496" s="3"/>
      <c r="EI496" s="3"/>
      <c r="EJ496" s="3"/>
      <c r="EK496" s="3"/>
      <c r="EL496" s="3"/>
      <c r="EM496" s="3"/>
      <c r="EN496" s="3"/>
      <c r="EO496" s="3"/>
      <c r="EP496" s="3"/>
      <c r="EQ496" s="3"/>
      <c r="ER496" s="3"/>
      <c r="ES496" s="3"/>
      <c r="ET496" s="3"/>
      <c r="EU496" s="3"/>
      <c r="EV496" s="3"/>
      <c r="EW496" s="3"/>
      <c r="EX496" s="3"/>
      <c r="EY496" s="3"/>
      <c r="EZ496" s="3"/>
      <c r="FA496" s="3"/>
      <c r="FB496" s="3"/>
      <c r="FC496" s="3"/>
      <c r="FD496" s="3"/>
      <c r="FE496" s="3"/>
      <c r="FF496" s="3"/>
      <c r="FG496" s="3"/>
      <c r="FH496" s="3"/>
      <c r="FI496" s="3"/>
      <c r="FJ496" s="3"/>
      <c r="FK496" s="3"/>
      <c r="FL496" s="3"/>
      <c r="FM496" s="3"/>
      <c r="FN496" s="3"/>
      <c r="FO496" s="3"/>
      <c r="FP496" s="3"/>
      <c r="FQ496" s="3"/>
      <c r="FR496" s="3"/>
      <c r="FS496" s="3"/>
      <c r="FT496" s="3"/>
      <c r="FU496" s="3"/>
      <c r="FV496" s="3"/>
      <c r="FW496" s="3"/>
      <c r="FX496" s="3"/>
      <c r="FY496" s="3"/>
      <c r="FZ496" s="3"/>
      <c r="GA496" s="3"/>
      <c r="GB496" s="3"/>
      <c r="GC496" s="3"/>
      <c r="GD496" s="3"/>
      <c r="GE496" s="3"/>
      <c r="GF496" s="3"/>
      <c r="GG496" s="3"/>
      <c r="GH496" s="3"/>
      <c r="GI496" s="3"/>
      <c r="GJ496" s="3"/>
      <c r="GK496" s="3"/>
      <c r="GL496" s="3"/>
      <c r="GM496" s="3"/>
      <c r="GN496" s="3"/>
      <c r="GO496" s="3"/>
      <c r="GP496" s="3"/>
    </row>
    <row r="497" spans="2:198" x14ac:dyDescent="0.2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c r="GN497" s="3"/>
      <c r="GO497" s="3"/>
      <c r="GP497" s="3"/>
    </row>
    <row r="498" spans="2:198" x14ac:dyDescent="0.2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c r="GN498" s="3"/>
      <c r="GO498" s="3"/>
      <c r="GP498" s="3"/>
    </row>
    <row r="499" spans="2:198" x14ac:dyDescent="0.2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row>
    <row r="500" spans="2:198" x14ac:dyDescent="0.2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c r="FK500" s="3"/>
      <c r="FL500" s="3"/>
      <c r="FM500" s="3"/>
      <c r="FN500" s="3"/>
      <c r="FO500" s="3"/>
      <c r="FP500" s="3"/>
      <c r="FQ500" s="3"/>
      <c r="FR500" s="3"/>
      <c r="FS500" s="3"/>
      <c r="FT500" s="3"/>
      <c r="FU500" s="3"/>
      <c r="FV500" s="3"/>
      <c r="FW500" s="3"/>
      <c r="FX500" s="3"/>
      <c r="FY500" s="3"/>
      <c r="FZ500" s="3"/>
      <c r="GA500" s="3"/>
      <c r="GB500" s="3"/>
      <c r="GC500" s="3"/>
      <c r="GD500" s="3"/>
      <c r="GE500" s="3"/>
      <c r="GF500" s="3"/>
      <c r="GG500" s="3"/>
      <c r="GH500" s="3"/>
      <c r="GI500" s="3"/>
      <c r="GJ500" s="3"/>
      <c r="GK500" s="3"/>
      <c r="GL500" s="3"/>
      <c r="GM500" s="3"/>
      <c r="GN500" s="3"/>
      <c r="GO500" s="3"/>
      <c r="GP500" s="3"/>
    </row>
    <row r="501" spans="2:198" x14ac:dyDescent="0.2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c r="FI501" s="3"/>
      <c r="FJ501" s="3"/>
      <c r="FK501" s="3"/>
      <c r="FL501" s="3"/>
      <c r="FM501" s="3"/>
      <c r="FN501" s="3"/>
      <c r="FO501" s="3"/>
      <c r="FP501" s="3"/>
      <c r="FQ501" s="3"/>
      <c r="FR501" s="3"/>
      <c r="FS501" s="3"/>
      <c r="FT501" s="3"/>
      <c r="FU501" s="3"/>
      <c r="FV501" s="3"/>
      <c r="FW501" s="3"/>
      <c r="FX501" s="3"/>
      <c r="FY501" s="3"/>
      <c r="FZ501" s="3"/>
      <c r="GA501" s="3"/>
      <c r="GB501" s="3"/>
      <c r="GC501" s="3"/>
      <c r="GD501" s="3"/>
      <c r="GE501" s="3"/>
      <c r="GF501" s="3"/>
      <c r="GG501" s="3"/>
      <c r="GH501" s="3"/>
      <c r="GI501" s="3"/>
      <c r="GJ501" s="3"/>
      <c r="GK501" s="3"/>
      <c r="GL501" s="3"/>
      <c r="GM501" s="3"/>
      <c r="GN501" s="3"/>
      <c r="GO501" s="3"/>
      <c r="GP501" s="3"/>
    </row>
    <row r="502" spans="2:198" x14ac:dyDescent="0.2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c r="GN502" s="3"/>
      <c r="GO502" s="3"/>
      <c r="GP502" s="3"/>
    </row>
    <row r="503" spans="2:198" x14ac:dyDescent="0.2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c r="FK503" s="3"/>
      <c r="FL503" s="3"/>
      <c r="FM503" s="3"/>
      <c r="FN503" s="3"/>
      <c r="FO503" s="3"/>
      <c r="FP503" s="3"/>
      <c r="FQ503" s="3"/>
      <c r="FR503" s="3"/>
      <c r="FS503" s="3"/>
      <c r="FT503" s="3"/>
      <c r="FU503" s="3"/>
      <c r="FV503" s="3"/>
      <c r="FW503" s="3"/>
      <c r="FX503" s="3"/>
      <c r="FY503" s="3"/>
      <c r="FZ503" s="3"/>
      <c r="GA503" s="3"/>
      <c r="GB503" s="3"/>
      <c r="GC503" s="3"/>
      <c r="GD503" s="3"/>
      <c r="GE503" s="3"/>
      <c r="GF503" s="3"/>
      <c r="GG503" s="3"/>
      <c r="GH503" s="3"/>
      <c r="GI503" s="3"/>
      <c r="GJ503" s="3"/>
      <c r="GK503" s="3"/>
      <c r="GL503" s="3"/>
      <c r="GM503" s="3"/>
      <c r="GN503" s="3"/>
      <c r="GO503" s="3"/>
      <c r="GP503" s="3"/>
    </row>
    <row r="504" spans="2:198" x14ac:dyDescent="0.2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row>
    <row r="505" spans="2:198" x14ac:dyDescent="0.2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row>
    <row r="506" spans="2:198" x14ac:dyDescent="0.2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c r="FK506" s="3"/>
      <c r="FL506" s="3"/>
      <c r="FM506" s="3"/>
      <c r="FN506" s="3"/>
      <c r="FO506" s="3"/>
      <c r="FP506" s="3"/>
      <c r="FQ506" s="3"/>
      <c r="FR506" s="3"/>
      <c r="FS506" s="3"/>
      <c r="FT506" s="3"/>
      <c r="FU506" s="3"/>
      <c r="FV506" s="3"/>
      <c r="FW506" s="3"/>
      <c r="FX506" s="3"/>
      <c r="FY506" s="3"/>
      <c r="FZ506" s="3"/>
      <c r="GA506" s="3"/>
      <c r="GB506" s="3"/>
      <c r="GC506" s="3"/>
      <c r="GD506" s="3"/>
      <c r="GE506" s="3"/>
      <c r="GF506" s="3"/>
      <c r="GG506" s="3"/>
      <c r="GH506" s="3"/>
      <c r="GI506" s="3"/>
      <c r="GJ506" s="3"/>
      <c r="GK506" s="3"/>
      <c r="GL506" s="3"/>
      <c r="GM506" s="3"/>
      <c r="GN506" s="3"/>
      <c r="GO506" s="3"/>
      <c r="GP506" s="3"/>
    </row>
    <row r="507" spans="2:198" x14ac:dyDescent="0.2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row>
    <row r="508" spans="2:198" x14ac:dyDescent="0.2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c r="FK508" s="3"/>
      <c r="FL508" s="3"/>
      <c r="FM508" s="3"/>
      <c r="FN508" s="3"/>
      <c r="FO508" s="3"/>
      <c r="FP508" s="3"/>
      <c r="FQ508" s="3"/>
      <c r="FR508" s="3"/>
      <c r="FS508" s="3"/>
      <c r="FT508" s="3"/>
      <c r="FU508" s="3"/>
      <c r="FV508" s="3"/>
      <c r="FW508" s="3"/>
      <c r="FX508" s="3"/>
      <c r="FY508" s="3"/>
      <c r="FZ508" s="3"/>
      <c r="GA508" s="3"/>
      <c r="GB508" s="3"/>
      <c r="GC508" s="3"/>
      <c r="GD508" s="3"/>
      <c r="GE508" s="3"/>
      <c r="GF508" s="3"/>
      <c r="GG508" s="3"/>
      <c r="GH508" s="3"/>
      <c r="GI508" s="3"/>
      <c r="GJ508" s="3"/>
      <c r="GK508" s="3"/>
      <c r="GL508" s="3"/>
      <c r="GM508" s="3"/>
      <c r="GN508" s="3"/>
      <c r="GO508" s="3"/>
      <c r="GP508" s="3"/>
    </row>
    <row r="509" spans="2:198" x14ac:dyDescent="0.2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row>
    <row r="510" spans="2:198" x14ac:dyDescent="0.2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c r="EQ510" s="3"/>
      <c r="ER510" s="3"/>
      <c r="ES510" s="3"/>
      <c r="ET510" s="3"/>
      <c r="EU510" s="3"/>
      <c r="EV510" s="3"/>
      <c r="EW510" s="3"/>
      <c r="EX510" s="3"/>
      <c r="EY510" s="3"/>
      <c r="EZ510" s="3"/>
      <c r="FA510" s="3"/>
      <c r="FB510" s="3"/>
      <c r="FC510" s="3"/>
      <c r="FD510" s="3"/>
      <c r="FE510" s="3"/>
      <c r="FF510" s="3"/>
      <c r="FG510" s="3"/>
      <c r="FH510" s="3"/>
      <c r="FI510" s="3"/>
      <c r="FJ510" s="3"/>
      <c r="FK510" s="3"/>
      <c r="FL510" s="3"/>
      <c r="FM510" s="3"/>
      <c r="FN510" s="3"/>
      <c r="FO510" s="3"/>
      <c r="FP510" s="3"/>
      <c r="FQ510" s="3"/>
      <c r="FR510" s="3"/>
      <c r="FS510" s="3"/>
      <c r="FT510" s="3"/>
      <c r="FU510" s="3"/>
      <c r="FV510" s="3"/>
      <c r="FW510" s="3"/>
      <c r="FX510" s="3"/>
      <c r="FY510" s="3"/>
      <c r="FZ510" s="3"/>
      <c r="GA510" s="3"/>
      <c r="GB510" s="3"/>
      <c r="GC510" s="3"/>
      <c r="GD510" s="3"/>
      <c r="GE510" s="3"/>
      <c r="GF510" s="3"/>
      <c r="GG510" s="3"/>
      <c r="GH510" s="3"/>
      <c r="GI510" s="3"/>
      <c r="GJ510" s="3"/>
      <c r="GK510" s="3"/>
      <c r="GL510" s="3"/>
      <c r="GM510" s="3"/>
      <c r="GN510" s="3"/>
      <c r="GO510" s="3"/>
      <c r="GP510" s="3"/>
    </row>
    <row r="511" spans="2:198" x14ac:dyDescent="0.2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c r="EQ511" s="3"/>
      <c r="ER511" s="3"/>
      <c r="ES511" s="3"/>
      <c r="ET511" s="3"/>
      <c r="EU511" s="3"/>
      <c r="EV511" s="3"/>
      <c r="EW511" s="3"/>
      <c r="EX511" s="3"/>
      <c r="EY511" s="3"/>
      <c r="EZ511" s="3"/>
      <c r="FA511" s="3"/>
      <c r="FB511" s="3"/>
      <c r="FC511" s="3"/>
      <c r="FD511" s="3"/>
      <c r="FE511" s="3"/>
      <c r="FF511" s="3"/>
      <c r="FG511" s="3"/>
      <c r="FH511" s="3"/>
      <c r="FI511" s="3"/>
      <c r="FJ511" s="3"/>
      <c r="FK511" s="3"/>
      <c r="FL511" s="3"/>
      <c r="FM511" s="3"/>
      <c r="FN511" s="3"/>
      <c r="FO511" s="3"/>
      <c r="FP511" s="3"/>
      <c r="FQ511" s="3"/>
      <c r="FR511" s="3"/>
      <c r="FS511" s="3"/>
      <c r="FT511" s="3"/>
      <c r="FU511" s="3"/>
      <c r="FV511" s="3"/>
      <c r="FW511" s="3"/>
      <c r="FX511" s="3"/>
      <c r="FY511" s="3"/>
      <c r="FZ511" s="3"/>
      <c r="GA511" s="3"/>
      <c r="GB511" s="3"/>
      <c r="GC511" s="3"/>
      <c r="GD511" s="3"/>
      <c r="GE511" s="3"/>
      <c r="GF511" s="3"/>
      <c r="GG511" s="3"/>
      <c r="GH511" s="3"/>
      <c r="GI511" s="3"/>
      <c r="GJ511" s="3"/>
      <c r="GK511" s="3"/>
      <c r="GL511" s="3"/>
      <c r="GM511" s="3"/>
      <c r="GN511" s="3"/>
      <c r="GO511" s="3"/>
      <c r="GP511" s="3"/>
    </row>
    <row r="512" spans="2:198" x14ac:dyDescent="0.2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row>
    <row r="513" spans="2:198" x14ac:dyDescent="0.2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row>
    <row r="514" spans="2:198" x14ac:dyDescent="0.2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row>
    <row r="515" spans="2:198" x14ac:dyDescent="0.2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row>
    <row r="516" spans="2:198" x14ac:dyDescent="0.2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row>
    <row r="517" spans="2:198" x14ac:dyDescent="0.2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row>
    <row r="518" spans="2:198" x14ac:dyDescent="0.2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c r="EQ518" s="3"/>
      <c r="ER518" s="3"/>
      <c r="ES518" s="3"/>
      <c r="ET518" s="3"/>
      <c r="EU518" s="3"/>
      <c r="EV518" s="3"/>
      <c r="EW518" s="3"/>
      <c r="EX518" s="3"/>
      <c r="EY518" s="3"/>
      <c r="EZ518" s="3"/>
      <c r="FA518" s="3"/>
      <c r="FB518" s="3"/>
      <c r="FC518" s="3"/>
      <c r="FD518" s="3"/>
      <c r="FE518" s="3"/>
      <c r="FF518" s="3"/>
      <c r="FG518" s="3"/>
      <c r="FH518" s="3"/>
      <c r="FI518" s="3"/>
      <c r="FJ518" s="3"/>
      <c r="FK518" s="3"/>
      <c r="FL518" s="3"/>
      <c r="FM518" s="3"/>
      <c r="FN518" s="3"/>
      <c r="FO518" s="3"/>
      <c r="FP518" s="3"/>
      <c r="FQ518" s="3"/>
      <c r="FR518" s="3"/>
      <c r="FS518" s="3"/>
      <c r="FT518" s="3"/>
      <c r="FU518" s="3"/>
      <c r="FV518" s="3"/>
      <c r="FW518" s="3"/>
      <c r="FX518" s="3"/>
      <c r="FY518" s="3"/>
      <c r="FZ518" s="3"/>
      <c r="GA518" s="3"/>
      <c r="GB518" s="3"/>
      <c r="GC518" s="3"/>
      <c r="GD518" s="3"/>
      <c r="GE518" s="3"/>
      <c r="GF518" s="3"/>
      <c r="GG518" s="3"/>
      <c r="GH518" s="3"/>
      <c r="GI518" s="3"/>
      <c r="GJ518" s="3"/>
      <c r="GK518" s="3"/>
      <c r="GL518" s="3"/>
      <c r="GM518" s="3"/>
      <c r="GN518" s="3"/>
      <c r="GO518" s="3"/>
      <c r="GP518" s="3"/>
    </row>
    <row r="519" spans="2:198" x14ac:dyDescent="0.2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row>
    <row r="520" spans="2:198" x14ac:dyDescent="0.2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c r="EG520" s="3"/>
      <c r="EH520" s="3"/>
      <c r="EI520" s="3"/>
      <c r="EJ520" s="3"/>
      <c r="EK520" s="3"/>
      <c r="EL520" s="3"/>
      <c r="EM520" s="3"/>
      <c r="EN520" s="3"/>
      <c r="EO520" s="3"/>
      <c r="EP520" s="3"/>
      <c r="EQ520" s="3"/>
      <c r="ER520" s="3"/>
      <c r="ES520" s="3"/>
      <c r="ET520" s="3"/>
      <c r="EU520" s="3"/>
      <c r="EV520" s="3"/>
      <c r="EW520" s="3"/>
      <c r="EX520" s="3"/>
      <c r="EY520" s="3"/>
      <c r="EZ520" s="3"/>
      <c r="FA520" s="3"/>
      <c r="FB520" s="3"/>
      <c r="FC520" s="3"/>
      <c r="FD520" s="3"/>
      <c r="FE520" s="3"/>
      <c r="FF520" s="3"/>
      <c r="FG520" s="3"/>
      <c r="FH520" s="3"/>
      <c r="FI520" s="3"/>
      <c r="FJ520" s="3"/>
      <c r="FK520" s="3"/>
      <c r="FL520" s="3"/>
      <c r="FM520" s="3"/>
      <c r="FN520" s="3"/>
      <c r="FO520" s="3"/>
      <c r="FP520" s="3"/>
      <c r="FQ520" s="3"/>
      <c r="FR520" s="3"/>
      <c r="FS520" s="3"/>
      <c r="FT520" s="3"/>
      <c r="FU520" s="3"/>
      <c r="FV520" s="3"/>
      <c r="FW520" s="3"/>
      <c r="FX520" s="3"/>
      <c r="FY520" s="3"/>
      <c r="FZ520" s="3"/>
      <c r="GA520" s="3"/>
      <c r="GB520" s="3"/>
      <c r="GC520" s="3"/>
      <c r="GD520" s="3"/>
      <c r="GE520" s="3"/>
      <c r="GF520" s="3"/>
      <c r="GG520" s="3"/>
      <c r="GH520" s="3"/>
      <c r="GI520" s="3"/>
      <c r="GJ520" s="3"/>
      <c r="GK520" s="3"/>
      <c r="GL520" s="3"/>
      <c r="GM520" s="3"/>
      <c r="GN520" s="3"/>
      <c r="GO520" s="3"/>
      <c r="GP520" s="3"/>
    </row>
    <row r="521" spans="2:198" x14ac:dyDescent="0.2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c r="EF521" s="3"/>
      <c r="EG521" s="3"/>
      <c r="EH521" s="3"/>
      <c r="EI521" s="3"/>
      <c r="EJ521" s="3"/>
      <c r="EK521" s="3"/>
      <c r="EL521" s="3"/>
      <c r="EM521" s="3"/>
      <c r="EN521" s="3"/>
      <c r="EO521" s="3"/>
      <c r="EP521" s="3"/>
      <c r="EQ521" s="3"/>
      <c r="ER521" s="3"/>
      <c r="ES521" s="3"/>
      <c r="ET521" s="3"/>
      <c r="EU521" s="3"/>
      <c r="EV521" s="3"/>
      <c r="EW521" s="3"/>
      <c r="EX521" s="3"/>
      <c r="EY521" s="3"/>
      <c r="EZ521" s="3"/>
      <c r="FA521" s="3"/>
      <c r="FB521" s="3"/>
      <c r="FC521" s="3"/>
      <c r="FD521" s="3"/>
      <c r="FE521" s="3"/>
      <c r="FF521" s="3"/>
      <c r="FG521" s="3"/>
      <c r="FH521" s="3"/>
      <c r="FI521" s="3"/>
      <c r="FJ521" s="3"/>
      <c r="FK521" s="3"/>
      <c r="FL521" s="3"/>
      <c r="FM521" s="3"/>
      <c r="FN521" s="3"/>
      <c r="FO521" s="3"/>
      <c r="FP521" s="3"/>
      <c r="FQ521" s="3"/>
      <c r="FR521" s="3"/>
      <c r="FS521" s="3"/>
      <c r="FT521" s="3"/>
      <c r="FU521" s="3"/>
      <c r="FV521" s="3"/>
      <c r="FW521" s="3"/>
      <c r="FX521" s="3"/>
      <c r="FY521" s="3"/>
      <c r="FZ521" s="3"/>
      <c r="GA521" s="3"/>
      <c r="GB521" s="3"/>
      <c r="GC521" s="3"/>
      <c r="GD521" s="3"/>
      <c r="GE521" s="3"/>
      <c r="GF521" s="3"/>
      <c r="GG521" s="3"/>
      <c r="GH521" s="3"/>
      <c r="GI521" s="3"/>
      <c r="GJ521" s="3"/>
      <c r="GK521" s="3"/>
      <c r="GL521" s="3"/>
      <c r="GM521" s="3"/>
      <c r="GN521" s="3"/>
      <c r="GO521" s="3"/>
      <c r="GP521" s="3"/>
    </row>
    <row r="522" spans="2:198" x14ac:dyDescent="0.2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row>
    <row r="523" spans="2:198" x14ac:dyDescent="0.2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c r="EF523" s="3"/>
      <c r="EG523" s="3"/>
      <c r="EH523" s="3"/>
      <c r="EI523" s="3"/>
      <c r="EJ523" s="3"/>
      <c r="EK523" s="3"/>
      <c r="EL523" s="3"/>
      <c r="EM523" s="3"/>
      <c r="EN523" s="3"/>
      <c r="EO523" s="3"/>
      <c r="EP523" s="3"/>
      <c r="EQ523" s="3"/>
      <c r="ER523" s="3"/>
      <c r="ES523" s="3"/>
      <c r="ET523" s="3"/>
      <c r="EU523" s="3"/>
      <c r="EV523" s="3"/>
      <c r="EW523" s="3"/>
      <c r="EX523" s="3"/>
      <c r="EY523" s="3"/>
      <c r="EZ523" s="3"/>
      <c r="FA523" s="3"/>
      <c r="FB523" s="3"/>
      <c r="FC523" s="3"/>
      <c r="FD523" s="3"/>
      <c r="FE523" s="3"/>
      <c r="FF523" s="3"/>
      <c r="FG523" s="3"/>
      <c r="FH523" s="3"/>
      <c r="FI523" s="3"/>
      <c r="FJ523" s="3"/>
      <c r="FK523" s="3"/>
      <c r="FL523" s="3"/>
      <c r="FM523" s="3"/>
      <c r="FN523" s="3"/>
      <c r="FO523" s="3"/>
      <c r="FP523" s="3"/>
      <c r="FQ523" s="3"/>
      <c r="FR523" s="3"/>
      <c r="FS523" s="3"/>
      <c r="FT523" s="3"/>
      <c r="FU523" s="3"/>
      <c r="FV523" s="3"/>
      <c r="FW523" s="3"/>
      <c r="FX523" s="3"/>
      <c r="FY523" s="3"/>
      <c r="FZ523" s="3"/>
      <c r="GA523" s="3"/>
      <c r="GB523" s="3"/>
      <c r="GC523" s="3"/>
      <c r="GD523" s="3"/>
      <c r="GE523" s="3"/>
      <c r="GF523" s="3"/>
      <c r="GG523" s="3"/>
      <c r="GH523" s="3"/>
      <c r="GI523" s="3"/>
      <c r="GJ523" s="3"/>
      <c r="GK523" s="3"/>
      <c r="GL523" s="3"/>
      <c r="GM523" s="3"/>
      <c r="GN523" s="3"/>
      <c r="GO523" s="3"/>
      <c r="GP523" s="3"/>
    </row>
    <row r="524" spans="2:198" x14ac:dyDescent="0.2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c r="EF524" s="3"/>
      <c r="EG524" s="3"/>
      <c r="EH524" s="3"/>
      <c r="EI524" s="3"/>
      <c r="EJ524" s="3"/>
      <c r="EK524" s="3"/>
      <c r="EL524" s="3"/>
      <c r="EM524" s="3"/>
      <c r="EN524" s="3"/>
      <c r="EO524" s="3"/>
      <c r="EP524" s="3"/>
      <c r="EQ524" s="3"/>
      <c r="ER524" s="3"/>
      <c r="ES524" s="3"/>
      <c r="ET524" s="3"/>
      <c r="EU524" s="3"/>
      <c r="EV524" s="3"/>
      <c r="EW524" s="3"/>
      <c r="EX524" s="3"/>
      <c r="EY524" s="3"/>
      <c r="EZ524" s="3"/>
      <c r="FA524" s="3"/>
      <c r="FB524" s="3"/>
      <c r="FC524" s="3"/>
      <c r="FD524" s="3"/>
      <c r="FE524" s="3"/>
      <c r="FF524" s="3"/>
      <c r="FG524" s="3"/>
      <c r="FH524" s="3"/>
      <c r="FI524" s="3"/>
      <c r="FJ524" s="3"/>
      <c r="FK524" s="3"/>
      <c r="FL524" s="3"/>
      <c r="FM524" s="3"/>
      <c r="FN524" s="3"/>
      <c r="FO524" s="3"/>
      <c r="FP524" s="3"/>
      <c r="FQ524" s="3"/>
      <c r="FR524" s="3"/>
      <c r="FS524" s="3"/>
      <c r="FT524" s="3"/>
      <c r="FU524" s="3"/>
      <c r="FV524" s="3"/>
      <c r="FW524" s="3"/>
      <c r="FX524" s="3"/>
      <c r="FY524" s="3"/>
      <c r="FZ524" s="3"/>
      <c r="GA524" s="3"/>
      <c r="GB524" s="3"/>
      <c r="GC524" s="3"/>
      <c r="GD524" s="3"/>
      <c r="GE524" s="3"/>
      <c r="GF524" s="3"/>
      <c r="GG524" s="3"/>
      <c r="GH524" s="3"/>
      <c r="GI524" s="3"/>
      <c r="GJ524" s="3"/>
      <c r="GK524" s="3"/>
      <c r="GL524" s="3"/>
      <c r="GM524" s="3"/>
      <c r="GN524" s="3"/>
      <c r="GO524" s="3"/>
      <c r="GP524" s="3"/>
    </row>
    <row r="525" spans="2:198" x14ac:dyDescent="0.2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c r="EE525" s="3"/>
      <c r="EF525" s="3"/>
      <c r="EG525" s="3"/>
      <c r="EH525" s="3"/>
      <c r="EI525" s="3"/>
      <c r="EJ525" s="3"/>
      <c r="EK525" s="3"/>
      <c r="EL525" s="3"/>
      <c r="EM525" s="3"/>
      <c r="EN525" s="3"/>
      <c r="EO525" s="3"/>
      <c r="EP525" s="3"/>
      <c r="EQ525" s="3"/>
      <c r="ER525" s="3"/>
      <c r="ES525" s="3"/>
      <c r="ET525" s="3"/>
      <c r="EU525" s="3"/>
      <c r="EV525" s="3"/>
      <c r="EW525" s="3"/>
      <c r="EX525" s="3"/>
      <c r="EY525" s="3"/>
      <c r="EZ525" s="3"/>
      <c r="FA525" s="3"/>
      <c r="FB525" s="3"/>
      <c r="FC525" s="3"/>
      <c r="FD525" s="3"/>
      <c r="FE525" s="3"/>
      <c r="FF525" s="3"/>
      <c r="FG525" s="3"/>
      <c r="FH525" s="3"/>
      <c r="FI525" s="3"/>
      <c r="FJ525" s="3"/>
      <c r="FK525" s="3"/>
      <c r="FL525" s="3"/>
      <c r="FM525" s="3"/>
      <c r="FN525" s="3"/>
      <c r="FO525" s="3"/>
      <c r="FP525" s="3"/>
      <c r="FQ525" s="3"/>
      <c r="FR525" s="3"/>
      <c r="FS525" s="3"/>
      <c r="FT525" s="3"/>
      <c r="FU525" s="3"/>
      <c r="FV525" s="3"/>
      <c r="FW525" s="3"/>
      <c r="FX525" s="3"/>
      <c r="FY525" s="3"/>
      <c r="FZ525" s="3"/>
      <c r="GA525" s="3"/>
      <c r="GB525" s="3"/>
      <c r="GC525" s="3"/>
      <c r="GD525" s="3"/>
      <c r="GE525" s="3"/>
      <c r="GF525" s="3"/>
      <c r="GG525" s="3"/>
      <c r="GH525" s="3"/>
      <c r="GI525" s="3"/>
      <c r="GJ525" s="3"/>
      <c r="GK525" s="3"/>
      <c r="GL525" s="3"/>
      <c r="GM525" s="3"/>
      <c r="GN525" s="3"/>
      <c r="GO525" s="3"/>
      <c r="GP525" s="3"/>
    </row>
    <row r="526" spans="2:198" x14ac:dyDescent="0.2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c r="EF526" s="3"/>
      <c r="EG526" s="3"/>
      <c r="EH526" s="3"/>
      <c r="EI526" s="3"/>
      <c r="EJ526" s="3"/>
      <c r="EK526" s="3"/>
      <c r="EL526" s="3"/>
      <c r="EM526" s="3"/>
      <c r="EN526" s="3"/>
      <c r="EO526" s="3"/>
      <c r="EP526" s="3"/>
      <c r="EQ526" s="3"/>
      <c r="ER526" s="3"/>
      <c r="ES526" s="3"/>
      <c r="ET526" s="3"/>
      <c r="EU526" s="3"/>
      <c r="EV526" s="3"/>
      <c r="EW526" s="3"/>
      <c r="EX526" s="3"/>
      <c r="EY526" s="3"/>
      <c r="EZ526" s="3"/>
      <c r="FA526" s="3"/>
      <c r="FB526" s="3"/>
      <c r="FC526" s="3"/>
      <c r="FD526" s="3"/>
      <c r="FE526" s="3"/>
      <c r="FF526" s="3"/>
      <c r="FG526" s="3"/>
      <c r="FH526" s="3"/>
      <c r="FI526" s="3"/>
      <c r="FJ526" s="3"/>
      <c r="FK526" s="3"/>
      <c r="FL526" s="3"/>
      <c r="FM526" s="3"/>
      <c r="FN526" s="3"/>
      <c r="FO526" s="3"/>
      <c r="FP526" s="3"/>
      <c r="FQ526" s="3"/>
      <c r="FR526" s="3"/>
      <c r="FS526" s="3"/>
      <c r="FT526" s="3"/>
      <c r="FU526" s="3"/>
      <c r="FV526" s="3"/>
      <c r="FW526" s="3"/>
      <c r="FX526" s="3"/>
      <c r="FY526" s="3"/>
      <c r="FZ526" s="3"/>
      <c r="GA526" s="3"/>
      <c r="GB526" s="3"/>
      <c r="GC526" s="3"/>
      <c r="GD526" s="3"/>
      <c r="GE526" s="3"/>
      <c r="GF526" s="3"/>
      <c r="GG526" s="3"/>
      <c r="GH526" s="3"/>
      <c r="GI526" s="3"/>
      <c r="GJ526" s="3"/>
      <c r="GK526" s="3"/>
      <c r="GL526" s="3"/>
      <c r="GM526" s="3"/>
      <c r="GN526" s="3"/>
      <c r="GO526" s="3"/>
      <c r="GP526" s="3"/>
    </row>
    <row r="527" spans="2:198" x14ac:dyDescent="0.2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c r="EF527" s="3"/>
      <c r="EG527" s="3"/>
      <c r="EH527" s="3"/>
      <c r="EI527" s="3"/>
      <c r="EJ527" s="3"/>
      <c r="EK527" s="3"/>
      <c r="EL527" s="3"/>
      <c r="EM527" s="3"/>
      <c r="EN527" s="3"/>
      <c r="EO527" s="3"/>
      <c r="EP527" s="3"/>
      <c r="EQ527" s="3"/>
      <c r="ER527" s="3"/>
      <c r="ES527" s="3"/>
      <c r="ET527" s="3"/>
      <c r="EU527" s="3"/>
      <c r="EV527" s="3"/>
      <c r="EW527" s="3"/>
      <c r="EX527" s="3"/>
      <c r="EY527" s="3"/>
      <c r="EZ527" s="3"/>
      <c r="FA527" s="3"/>
      <c r="FB527" s="3"/>
      <c r="FC527" s="3"/>
      <c r="FD527" s="3"/>
      <c r="FE527" s="3"/>
      <c r="FF527" s="3"/>
      <c r="FG527" s="3"/>
      <c r="FH527" s="3"/>
      <c r="FI527" s="3"/>
      <c r="FJ527" s="3"/>
      <c r="FK527" s="3"/>
      <c r="FL527" s="3"/>
      <c r="FM527" s="3"/>
      <c r="FN527" s="3"/>
      <c r="FO527" s="3"/>
      <c r="FP527" s="3"/>
      <c r="FQ527" s="3"/>
      <c r="FR527" s="3"/>
      <c r="FS527" s="3"/>
      <c r="FT527" s="3"/>
      <c r="FU527" s="3"/>
      <c r="FV527" s="3"/>
      <c r="FW527" s="3"/>
      <c r="FX527" s="3"/>
      <c r="FY527" s="3"/>
      <c r="FZ527" s="3"/>
      <c r="GA527" s="3"/>
      <c r="GB527" s="3"/>
      <c r="GC527" s="3"/>
      <c r="GD527" s="3"/>
      <c r="GE527" s="3"/>
      <c r="GF527" s="3"/>
      <c r="GG527" s="3"/>
      <c r="GH527" s="3"/>
      <c r="GI527" s="3"/>
      <c r="GJ527" s="3"/>
      <c r="GK527" s="3"/>
      <c r="GL527" s="3"/>
      <c r="GM527" s="3"/>
      <c r="GN527" s="3"/>
      <c r="GO527" s="3"/>
      <c r="GP527" s="3"/>
    </row>
    <row r="528" spans="2:198" x14ac:dyDescent="0.2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c r="EF528" s="3"/>
      <c r="EG528" s="3"/>
      <c r="EH528" s="3"/>
      <c r="EI528" s="3"/>
      <c r="EJ528" s="3"/>
      <c r="EK528" s="3"/>
      <c r="EL528" s="3"/>
      <c r="EM528" s="3"/>
      <c r="EN528" s="3"/>
      <c r="EO528" s="3"/>
      <c r="EP528" s="3"/>
      <c r="EQ528" s="3"/>
      <c r="ER528" s="3"/>
      <c r="ES528" s="3"/>
      <c r="ET528" s="3"/>
      <c r="EU528" s="3"/>
      <c r="EV528" s="3"/>
      <c r="EW528" s="3"/>
      <c r="EX528" s="3"/>
      <c r="EY528" s="3"/>
      <c r="EZ528" s="3"/>
      <c r="FA528" s="3"/>
      <c r="FB528" s="3"/>
      <c r="FC528" s="3"/>
      <c r="FD528" s="3"/>
      <c r="FE528" s="3"/>
      <c r="FF528" s="3"/>
      <c r="FG528" s="3"/>
      <c r="FH528" s="3"/>
      <c r="FI528" s="3"/>
      <c r="FJ528" s="3"/>
      <c r="FK528" s="3"/>
      <c r="FL528" s="3"/>
      <c r="FM528" s="3"/>
      <c r="FN528" s="3"/>
      <c r="FO528" s="3"/>
      <c r="FP528" s="3"/>
      <c r="FQ528" s="3"/>
      <c r="FR528" s="3"/>
      <c r="FS528" s="3"/>
      <c r="FT528" s="3"/>
      <c r="FU528" s="3"/>
      <c r="FV528" s="3"/>
      <c r="FW528" s="3"/>
      <c r="FX528" s="3"/>
      <c r="FY528" s="3"/>
      <c r="FZ528" s="3"/>
      <c r="GA528" s="3"/>
      <c r="GB528" s="3"/>
      <c r="GC528" s="3"/>
      <c r="GD528" s="3"/>
      <c r="GE528" s="3"/>
      <c r="GF528" s="3"/>
      <c r="GG528" s="3"/>
      <c r="GH528" s="3"/>
      <c r="GI528" s="3"/>
      <c r="GJ528" s="3"/>
      <c r="GK528" s="3"/>
      <c r="GL528" s="3"/>
      <c r="GM528" s="3"/>
      <c r="GN528" s="3"/>
      <c r="GO528" s="3"/>
      <c r="GP528" s="3"/>
    </row>
    <row r="529" spans="2:198" x14ac:dyDescent="0.2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c r="EG529" s="3"/>
      <c r="EH529" s="3"/>
      <c r="EI529" s="3"/>
      <c r="EJ529" s="3"/>
      <c r="EK529" s="3"/>
      <c r="EL529" s="3"/>
      <c r="EM529" s="3"/>
      <c r="EN529" s="3"/>
      <c r="EO529" s="3"/>
      <c r="EP529" s="3"/>
      <c r="EQ529" s="3"/>
      <c r="ER529" s="3"/>
      <c r="ES529" s="3"/>
      <c r="ET529" s="3"/>
      <c r="EU529" s="3"/>
      <c r="EV529" s="3"/>
      <c r="EW529" s="3"/>
      <c r="EX529" s="3"/>
      <c r="EY529" s="3"/>
      <c r="EZ529" s="3"/>
      <c r="FA529" s="3"/>
      <c r="FB529" s="3"/>
      <c r="FC529" s="3"/>
      <c r="FD529" s="3"/>
      <c r="FE529" s="3"/>
      <c r="FF529" s="3"/>
      <c r="FG529" s="3"/>
      <c r="FH529" s="3"/>
      <c r="FI529" s="3"/>
      <c r="FJ529" s="3"/>
      <c r="FK529" s="3"/>
      <c r="FL529" s="3"/>
      <c r="FM529" s="3"/>
      <c r="FN529" s="3"/>
      <c r="FO529" s="3"/>
      <c r="FP529" s="3"/>
      <c r="FQ529" s="3"/>
      <c r="FR529" s="3"/>
      <c r="FS529" s="3"/>
      <c r="FT529" s="3"/>
      <c r="FU529" s="3"/>
      <c r="FV529" s="3"/>
      <c r="FW529" s="3"/>
      <c r="FX529" s="3"/>
      <c r="FY529" s="3"/>
      <c r="FZ529" s="3"/>
      <c r="GA529" s="3"/>
      <c r="GB529" s="3"/>
      <c r="GC529" s="3"/>
      <c r="GD529" s="3"/>
      <c r="GE529" s="3"/>
      <c r="GF529" s="3"/>
      <c r="GG529" s="3"/>
      <c r="GH529" s="3"/>
      <c r="GI529" s="3"/>
      <c r="GJ529" s="3"/>
      <c r="GK529" s="3"/>
      <c r="GL529" s="3"/>
      <c r="GM529" s="3"/>
      <c r="GN529" s="3"/>
      <c r="GO529" s="3"/>
      <c r="GP529" s="3"/>
    </row>
    <row r="530" spans="2:198" x14ac:dyDescent="0.2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c r="EQ530" s="3"/>
      <c r="ER530" s="3"/>
      <c r="ES530" s="3"/>
      <c r="ET530" s="3"/>
      <c r="EU530" s="3"/>
      <c r="EV530" s="3"/>
      <c r="EW530" s="3"/>
      <c r="EX530" s="3"/>
      <c r="EY530" s="3"/>
      <c r="EZ530" s="3"/>
      <c r="FA530" s="3"/>
      <c r="FB530" s="3"/>
      <c r="FC530" s="3"/>
      <c r="FD530" s="3"/>
      <c r="FE530" s="3"/>
      <c r="FF530" s="3"/>
      <c r="FG530" s="3"/>
      <c r="FH530" s="3"/>
      <c r="FI530" s="3"/>
      <c r="FJ530" s="3"/>
      <c r="FK530" s="3"/>
      <c r="FL530" s="3"/>
      <c r="FM530" s="3"/>
      <c r="FN530" s="3"/>
      <c r="FO530" s="3"/>
      <c r="FP530" s="3"/>
      <c r="FQ530" s="3"/>
      <c r="FR530" s="3"/>
      <c r="FS530" s="3"/>
      <c r="FT530" s="3"/>
      <c r="FU530" s="3"/>
      <c r="FV530" s="3"/>
      <c r="FW530" s="3"/>
      <c r="FX530" s="3"/>
      <c r="FY530" s="3"/>
      <c r="FZ530" s="3"/>
      <c r="GA530" s="3"/>
      <c r="GB530" s="3"/>
      <c r="GC530" s="3"/>
      <c r="GD530" s="3"/>
      <c r="GE530" s="3"/>
      <c r="GF530" s="3"/>
      <c r="GG530" s="3"/>
      <c r="GH530" s="3"/>
      <c r="GI530" s="3"/>
      <c r="GJ530" s="3"/>
      <c r="GK530" s="3"/>
      <c r="GL530" s="3"/>
      <c r="GM530" s="3"/>
      <c r="GN530" s="3"/>
      <c r="GO530" s="3"/>
      <c r="GP530" s="3"/>
    </row>
    <row r="531" spans="2:198" x14ac:dyDescent="0.2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c r="EG531" s="3"/>
      <c r="EH531" s="3"/>
      <c r="EI531" s="3"/>
      <c r="EJ531" s="3"/>
      <c r="EK531" s="3"/>
      <c r="EL531" s="3"/>
      <c r="EM531" s="3"/>
      <c r="EN531" s="3"/>
      <c r="EO531" s="3"/>
      <c r="EP531" s="3"/>
      <c r="EQ531" s="3"/>
      <c r="ER531" s="3"/>
      <c r="ES531" s="3"/>
      <c r="ET531" s="3"/>
      <c r="EU531" s="3"/>
      <c r="EV531" s="3"/>
      <c r="EW531" s="3"/>
      <c r="EX531" s="3"/>
      <c r="EY531" s="3"/>
      <c r="EZ531" s="3"/>
      <c r="FA531" s="3"/>
      <c r="FB531" s="3"/>
      <c r="FC531" s="3"/>
      <c r="FD531" s="3"/>
      <c r="FE531" s="3"/>
      <c r="FF531" s="3"/>
      <c r="FG531" s="3"/>
      <c r="FH531" s="3"/>
      <c r="FI531" s="3"/>
      <c r="FJ531" s="3"/>
      <c r="FK531" s="3"/>
      <c r="FL531" s="3"/>
      <c r="FM531" s="3"/>
      <c r="FN531" s="3"/>
      <c r="FO531" s="3"/>
      <c r="FP531" s="3"/>
      <c r="FQ531" s="3"/>
      <c r="FR531" s="3"/>
      <c r="FS531" s="3"/>
      <c r="FT531" s="3"/>
      <c r="FU531" s="3"/>
      <c r="FV531" s="3"/>
      <c r="FW531" s="3"/>
      <c r="FX531" s="3"/>
      <c r="FY531" s="3"/>
      <c r="FZ531" s="3"/>
      <c r="GA531" s="3"/>
      <c r="GB531" s="3"/>
      <c r="GC531" s="3"/>
      <c r="GD531" s="3"/>
      <c r="GE531" s="3"/>
      <c r="GF531" s="3"/>
      <c r="GG531" s="3"/>
      <c r="GH531" s="3"/>
      <c r="GI531" s="3"/>
      <c r="GJ531" s="3"/>
      <c r="GK531" s="3"/>
      <c r="GL531" s="3"/>
      <c r="GM531" s="3"/>
      <c r="GN531" s="3"/>
      <c r="GO531" s="3"/>
      <c r="GP531" s="3"/>
    </row>
    <row r="532" spans="2:198" x14ac:dyDescent="0.2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c r="EG532" s="3"/>
      <c r="EH532" s="3"/>
      <c r="EI532" s="3"/>
      <c r="EJ532" s="3"/>
      <c r="EK532" s="3"/>
      <c r="EL532" s="3"/>
      <c r="EM532" s="3"/>
      <c r="EN532" s="3"/>
      <c r="EO532" s="3"/>
      <c r="EP532" s="3"/>
      <c r="EQ532" s="3"/>
      <c r="ER532" s="3"/>
      <c r="ES532" s="3"/>
      <c r="ET532" s="3"/>
      <c r="EU532" s="3"/>
      <c r="EV532" s="3"/>
      <c r="EW532" s="3"/>
      <c r="EX532" s="3"/>
      <c r="EY532" s="3"/>
      <c r="EZ532" s="3"/>
      <c r="FA532" s="3"/>
      <c r="FB532" s="3"/>
      <c r="FC532" s="3"/>
      <c r="FD532" s="3"/>
      <c r="FE532" s="3"/>
      <c r="FF532" s="3"/>
      <c r="FG532" s="3"/>
      <c r="FH532" s="3"/>
      <c r="FI532" s="3"/>
      <c r="FJ532" s="3"/>
      <c r="FK532" s="3"/>
      <c r="FL532" s="3"/>
      <c r="FM532" s="3"/>
      <c r="FN532" s="3"/>
      <c r="FO532" s="3"/>
      <c r="FP532" s="3"/>
      <c r="FQ532" s="3"/>
      <c r="FR532" s="3"/>
      <c r="FS532" s="3"/>
      <c r="FT532" s="3"/>
      <c r="FU532" s="3"/>
      <c r="FV532" s="3"/>
      <c r="FW532" s="3"/>
      <c r="FX532" s="3"/>
      <c r="FY532" s="3"/>
      <c r="FZ532" s="3"/>
      <c r="GA532" s="3"/>
      <c r="GB532" s="3"/>
      <c r="GC532" s="3"/>
      <c r="GD532" s="3"/>
      <c r="GE532" s="3"/>
      <c r="GF532" s="3"/>
      <c r="GG532" s="3"/>
      <c r="GH532" s="3"/>
      <c r="GI532" s="3"/>
      <c r="GJ532" s="3"/>
      <c r="GK532" s="3"/>
      <c r="GL532" s="3"/>
      <c r="GM532" s="3"/>
      <c r="GN532" s="3"/>
      <c r="GO532" s="3"/>
      <c r="GP532" s="3"/>
    </row>
    <row r="533" spans="2:198" x14ac:dyDescent="0.2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c r="EQ533" s="3"/>
      <c r="ER533" s="3"/>
      <c r="ES533" s="3"/>
      <c r="ET533" s="3"/>
      <c r="EU533" s="3"/>
      <c r="EV533" s="3"/>
      <c r="EW533" s="3"/>
      <c r="EX533" s="3"/>
      <c r="EY533" s="3"/>
      <c r="EZ533" s="3"/>
      <c r="FA533" s="3"/>
      <c r="FB533" s="3"/>
      <c r="FC533" s="3"/>
      <c r="FD533" s="3"/>
      <c r="FE533" s="3"/>
      <c r="FF533" s="3"/>
      <c r="FG533" s="3"/>
      <c r="FH533" s="3"/>
      <c r="FI533" s="3"/>
      <c r="FJ533" s="3"/>
      <c r="FK533" s="3"/>
      <c r="FL533" s="3"/>
      <c r="FM533" s="3"/>
      <c r="FN533" s="3"/>
      <c r="FO533" s="3"/>
      <c r="FP533" s="3"/>
      <c r="FQ533" s="3"/>
      <c r="FR533" s="3"/>
      <c r="FS533" s="3"/>
      <c r="FT533" s="3"/>
      <c r="FU533" s="3"/>
      <c r="FV533" s="3"/>
      <c r="FW533" s="3"/>
      <c r="FX533" s="3"/>
      <c r="FY533" s="3"/>
      <c r="FZ533" s="3"/>
      <c r="GA533" s="3"/>
      <c r="GB533" s="3"/>
      <c r="GC533" s="3"/>
      <c r="GD533" s="3"/>
      <c r="GE533" s="3"/>
      <c r="GF533" s="3"/>
      <c r="GG533" s="3"/>
      <c r="GH533" s="3"/>
      <c r="GI533" s="3"/>
      <c r="GJ533" s="3"/>
      <c r="GK533" s="3"/>
      <c r="GL533" s="3"/>
      <c r="GM533" s="3"/>
      <c r="GN533" s="3"/>
      <c r="GO533" s="3"/>
      <c r="GP533" s="3"/>
    </row>
    <row r="534" spans="2:198" x14ac:dyDescent="0.2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c r="EG534" s="3"/>
      <c r="EH534" s="3"/>
      <c r="EI534" s="3"/>
      <c r="EJ534" s="3"/>
      <c r="EK534" s="3"/>
      <c r="EL534" s="3"/>
      <c r="EM534" s="3"/>
      <c r="EN534" s="3"/>
      <c r="EO534" s="3"/>
      <c r="EP534" s="3"/>
      <c r="EQ534" s="3"/>
      <c r="ER534" s="3"/>
      <c r="ES534" s="3"/>
      <c r="ET534" s="3"/>
      <c r="EU534" s="3"/>
      <c r="EV534" s="3"/>
      <c r="EW534" s="3"/>
      <c r="EX534" s="3"/>
      <c r="EY534" s="3"/>
      <c r="EZ534" s="3"/>
      <c r="FA534" s="3"/>
      <c r="FB534" s="3"/>
      <c r="FC534" s="3"/>
      <c r="FD534" s="3"/>
      <c r="FE534" s="3"/>
      <c r="FF534" s="3"/>
      <c r="FG534" s="3"/>
      <c r="FH534" s="3"/>
      <c r="FI534" s="3"/>
      <c r="FJ534" s="3"/>
      <c r="FK534" s="3"/>
      <c r="FL534" s="3"/>
      <c r="FM534" s="3"/>
      <c r="FN534" s="3"/>
      <c r="FO534" s="3"/>
      <c r="FP534" s="3"/>
      <c r="FQ534" s="3"/>
      <c r="FR534" s="3"/>
      <c r="FS534" s="3"/>
      <c r="FT534" s="3"/>
      <c r="FU534" s="3"/>
      <c r="FV534" s="3"/>
      <c r="FW534" s="3"/>
      <c r="FX534" s="3"/>
      <c r="FY534" s="3"/>
      <c r="FZ534" s="3"/>
      <c r="GA534" s="3"/>
      <c r="GB534" s="3"/>
      <c r="GC534" s="3"/>
      <c r="GD534" s="3"/>
      <c r="GE534" s="3"/>
      <c r="GF534" s="3"/>
      <c r="GG534" s="3"/>
      <c r="GH534" s="3"/>
      <c r="GI534" s="3"/>
      <c r="GJ534" s="3"/>
      <c r="GK534" s="3"/>
      <c r="GL534" s="3"/>
      <c r="GM534" s="3"/>
      <c r="GN534" s="3"/>
      <c r="GO534" s="3"/>
      <c r="GP534" s="3"/>
    </row>
  </sheetData>
  <sheetProtection algorithmName="SHA-512" hashValue="ieOo4Cxfn/fFkc+oAg33S0b9/KoWwdhTSgKUg4tgEYp16lm9pveGvjiDoXA7pd1VMrLn67aKm6SDA3LMI8mjaQ==" saltValue="pqDNgBcsvmmQJyghv4w3Cw==" spinCount="100000" sheet="1" objects="1" scenarios="1"/>
  <mergeCells count="4">
    <mergeCell ref="B3:E3"/>
    <mergeCell ref="G3:H3"/>
    <mergeCell ref="B1:H1"/>
    <mergeCell ref="G7:H7"/>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sheetPr>
  <dimension ref="A1:AP69"/>
  <sheetViews>
    <sheetView showGridLines="0" zoomScale="85" zoomScaleNormal="85" workbookViewId="0">
      <pane ySplit="1" topLeftCell="A2" activePane="bottomLeft" state="frozen"/>
      <selection pane="bottomLeft" activeCell="H33" sqref="H33"/>
    </sheetView>
  </sheetViews>
  <sheetFormatPr defaultRowHeight="15" x14ac:dyDescent="0.25"/>
  <cols>
    <col min="1" max="1" width="1.28515625" style="1" customWidth="1"/>
    <col min="2" max="2" width="27.5703125" style="1" bestFit="1" customWidth="1"/>
    <col min="3" max="3" width="7.140625" style="1" bestFit="1" customWidth="1"/>
    <col min="4" max="4" width="32" style="1" bestFit="1" customWidth="1"/>
    <col min="5" max="5" width="37.85546875" style="1" customWidth="1"/>
    <col min="6" max="6" width="1.28515625" style="1" customWidth="1"/>
    <col min="7" max="16384" width="9.140625" style="1"/>
  </cols>
  <sheetData>
    <row r="1" spans="1:42" ht="26.25" x14ac:dyDescent="0.4">
      <c r="A1" s="42"/>
      <c r="B1" s="142" t="s">
        <v>34</v>
      </c>
      <c r="C1" s="143"/>
      <c r="D1" s="143"/>
      <c r="E1" s="144"/>
      <c r="F1" s="42"/>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42" ht="26.25" x14ac:dyDescent="0.4">
      <c r="A2" s="42"/>
      <c r="B2" s="4"/>
      <c r="C2" s="5"/>
      <c r="D2" s="5"/>
      <c r="E2" s="6"/>
      <c r="F2" s="42"/>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42" x14ac:dyDescent="0.25">
      <c r="A3" s="42"/>
      <c r="B3" s="7"/>
      <c r="C3" s="8"/>
      <c r="D3" s="8"/>
      <c r="E3" s="9"/>
      <c r="F3" s="42"/>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42" x14ac:dyDescent="0.25">
      <c r="A4" s="42"/>
      <c r="B4" s="7"/>
      <c r="C4" s="8"/>
      <c r="D4" s="8"/>
      <c r="E4" s="9"/>
      <c r="F4" s="42"/>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42" x14ac:dyDescent="0.25">
      <c r="A5" s="42"/>
      <c r="B5" s="7"/>
      <c r="C5" s="8"/>
      <c r="D5" s="8"/>
      <c r="E5" s="9"/>
      <c r="F5" s="42"/>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42" x14ac:dyDescent="0.25">
      <c r="A6" s="42"/>
      <c r="B6" s="7"/>
      <c r="C6" s="8"/>
      <c r="D6" s="8"/>
      <c r="E6" s="9"/>
      <c r="F6" s="42"/>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42" ht="18.75" x14ac:dyDescent="0.3">
      <c r="A7" s="42"/>
      <c r="B7" s="146" t="s">
        <v>12</v>
      </c>
      <c r="C7" s="147"/>
      <c r="D7" s="147"/>
      <c r="E7" s="148"/>
      <c r="F7" s="42"/>
      <c r="G7" s="3"/>
      <c r="H7" s="3"/>
      <c r="I7" s="3"/>
      <c r="J7" s="3"/>
      <c r="K7" s="3"/>
      <c r="L7" s="3"/>
      <c r="M7" s="3"/>
      <c r="N7" s="3"/>
      <c r="O7" s="3"/>
      <c r="P7" s="3"/>
      <c r="Q7" s="3"/>
      <c r="R7" s="3"/>
      <c r="S7" s="3"/>
      <c r="T7" s="3"/>
      <c r="U7" s="3"/>
      <c r="V7" s="3"/>
      <c r="W7" s="3"/>
      <c r="X7" s="3"/>
      <c r="Y7" s="3"/>
      <c r="Z7" s="3"/>
      <c r="AA7" s="3"/>
      <c r="AB7" s="3"/>
      <c r="AC7" s="3"/>
      <c r="AD7" s="3"/>
      <c r="AE7" s="3"/>
      <c r="AF7" s="3"/>
      <c r="AG7" s="3"/>
      <c r="AH7" s="3"/>
      <c r="AI7" s="3"/>
    </row>
    <row r="8" spans="1:42" x14ac:dyDescent="0.25">
      <c r="A8" s="42"/>
      <c r="B8" s="44" t="s">
        <v>27</v>
      </c>
      <c r="C8" s="44" t="s">
        <v>28</v>
      </c>
      <c r="D8" s="44" t="s">
        <v>39</v>
      </c>
      <c r="E8" s="44" t="s">
        <v>72</v>
      </c>
      <c r="F8" s="42"/>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42" x14ac:dyDescent="0.25">
      <c r="A9" s="42"/>
      <c r="B9" s="10" t="s">
        <v>3</v>
      </c>
      <c r="C9" s="30">
        <f>Informatie!R55</f>
        <v>27</v>
      </c>
      <c r="D9" s="11">
        <f>'Prijzenblad Multifunctionals'!C16</f>
        <v>0</v>
      </c>
      <c r="E9" s="47">
        <f>C9*D9*60</f>
        <v>0</v>
      </c>
      <c r="F9" s="42"/>
      <c r="G9" s="3"/>
      <c r="H9" s="3"/>
      <c r="I9" s="3"/>
      <c r="J9" s="3"/>
      <c r="K9" s="3"/>
      <c r="L9" s="3"/>
      <c r="M9" s="3"/>
      <c r="N9" s="3"/>
      <c r="O9" s="3"/>
      <c r="P9" s="3"/>
      <c r="Q9" s="3"/>
      <c r="R9" s="3"/>
      <c r="S9" s="3"/>
      <c r="T9" s="3"/>
      <c r="U9" s="3"/>
      <c r="V9" s="3"/>
      <c r="W9" s="3"/>
      <c r="X9" s="3"/>
      <c r="Y9" s="3"/>
      <c r="Z9" s="3"/>
      <c r="AA9" s="3"/>
      <c r="AB9" s="3"/>
      <c r="AC9" s="3"/>
      <c r="AD9" s="3"/>
      <c r="AE9" s="3"/>
      <c r="AF9" s="3"/>
      <c r="AG9" s="3"/>
      <c r="AH9" s="3"/>
      <c r="AI9" s="3"/>
    </row>
    <row r="10" spans="1:42" x14ac:dyDescent="0.25">
      <c r="A10" s="42"/>
      <c r="B10" s="10" t="s">
        <v>4</v>
      </c>
      <c r="C10" s="30">
        <f>Informatie!S55</f>
        <v>23</v>
      </c>
      <c r="D10" s="11">
        <f>'Prijzenblad Multifunctionals'!F16</f>
        <v>0</v>
      </c>
      <c r="E10" s="47">
        <f t="shared" ref="E10:E11" si="0">C10*D10*60</f>
        <v>0</v>
      </c>
      <c r="F10" s="42"/>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42" x14ac:dyDescent="0.25">
      <c r="A11" s="42"/>
      <c r="B11" s="10" t="s">
        <v>5</v>
      </c>
      <c r="C11" s="30">
        <f>Informatie!T55</f>
        <v>2</v>
      </c>
      <c r="D11" s="11">
        <f>'Prijzenblad Multifunctionals'!I16</f>
        <v>0</v>
      </c>
      <c r="E11" s="47">
        <f t="shared" si="0"/>
        <v>0</v>
      </c>
      <c r="F11" s="42"/>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42" x14ac:dyDescent="0.25">
      <c r="A12" s="42"/>
      <c r="B12" s="12"/>
      <c r="C12" s="12"/>
      <c r="D12" s="12"/>
      <c r="E12" s="12"/>
      <c r="F12" s="4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row>
    <row r="13" spans="1:42" ht="18.75" x14ac:dyDescent="0.3">
      <c r="A13" s="42"/>
      <c r="B13" s="149" t="s">
        <v>41</v>
      </c>
      <c r="C13" s="150"/>
      <c r="D13" s="150"/>
      <c r="E13" s="151"/>
      <c r="F13" s="42"/>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42" x14ac:dyDescent="0.25">
      <c r="A14" s="42"/>
      <c r="B14" s="44" t="s">
        <v>27</v>
      </c>
      <c r="C14" s="44" t="s">
        <v>28</v>
      </c>
      <c r="D14" s="44" t="s">
        <v>40</v>
      </c>
      <c r="E14" s="44" t="s">
        <v>73</v>
      </c>
      <c r="F14" s="42"/>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42" x14ac:dyDescent="0.25">
      <c r="A15" s="42"/>
      <c r="B15" s="10" t="s">
        <v>3</v>
      </c>
      <c r="C15" s="30">
        <f>Informatie!R55</f>
        <v>27</v>
      </c>
      <c r="D15" s="11">
        <f>'Prijzenblad Multifunctionals'!C25</f>
        <v>0</v>
      </c>
      <c r="E15" s="47">
        <f>C15*D15*24</f>
        <v>0</v>
      </c>
      <c r="F15" s="42"/>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42" x14ac:dyDescent="0.25">
      <c r="A16" s="42"/>
      <c r="B16" s="10" t="s">
        <v>4</v>
      </c>
      <c r="C16" s="30">
        <f>Informatie!S55</f>
        <v>23</v>
      </c>
      <c r="D16" s="11">
        <f>'Prijzenblad Multifunctionals'!F25</f>
        <v>0</v>
      </c>
      <c r="E16" s="47">
        <f t="shared" ref="E16:E17" si="1">C16*D16*24</f>
        <v>0</v>
      </c>
      <c r="F16" s="42"/>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x14ac:dyDescent="0.25">
      <c r="A17" s="42"/>
      <c r="B17" s="10" t="s">
        <v>5</v>
      </c>
      <c r="C17" s="30">
        <f>Informatie!T55</f>
        <v>2</v>
      </c>
      <c r="D17" s="11">
        <f>'Prijzenblad Multifunctionals'!I25</f>
        <v>0</v>
      </c>
      <c r="E17" s="47">
        <f t="shared" si="1"/>
        <v>0</v>
      </c>
      <c r="F17" s="42"/>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x14ac:dyDescent="0.25">
      <c r="A18" s="42"/>
      <c r="B18" s="3"/>
      <c r="C18" s="3"/>
      <c r="D18" s="3"/>
      <c r="E18" s="3"/>
      <c r="F18" s="42"/>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8.75" x14ac:dyDescent="0.3">
      <c r="A19" s="42"/>
      <c r="B19" s="149" t="s">
        <v>22</v>
      </c>
      <c r="C19" s="150"/>
      <c r="D19" s="150"/>
      <c r="E19" s="151"/>
      <c r="F19" s="42"/>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25">
      <c r="A20" s="42"/>
      <c r="B20" s="48" t="s">
        <v>22</v>
      </c>
      <c r="C20" s="49"/>
      <c r="D20" s="50" t="s">
        <v>29</v>
      </c>
      <c r="E20" s="51" t="s">
        <v>42</v>
      </c>
      <c r="F20" s="42"/>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25">
      <c r="A21" s="42"/>
      <c r="B21" s="32" t="s">
        <v>30</v>
      </c>
      <c r="C21" s="33"/>
      <c r="D21" s="31">
        <f>'Prijzenblad verbruiksgoederen'!E66</f>
        <v>0</v>
      </c>
      <c r="E21" s="47">
        <f>D21*7</f>
        <v>0</v>
      </c>
      <c r="F21" s="42"/>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25">
      <c r="A22" s="42"/>
      <c r="B22" s="3"/>
      <c r="C22" s="3"/>
      <c r="D22" s="3"/>
      <c r="E22" s="3"/>
      <c r="F22" s="42"/>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ht="18.75" x14ac:dyDescent="0.3">
      <c r="A23" s="42"/>
      <c r="B23" s="152" t="s">
        <v>25</v>
      </c>
      <c r="C23" s="153"/>
      <c r="D23" s="153"/>
      <c r="E23" s="154"/>
      <c r="F23" s="42"/>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25">
      <c r="A24" s="42"/>
      <c r="B24" s="52"/>
      <c r="C24" s="53" t="s">
        <v>32</v>
      </c>
      <c r="D24" s="53" t="s">
        <v>33</v>
      </c>
      <c r="E24" s="54" t="s">
        <v>43</v>
      </c>
      <c r="F24" s="42"/>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42"/>
      <c r="B25" s="13" t="s">
        <v>31</v>
      </c>
      <c r="C25" s="30">
        <f>'Prijzenblad verbruiksgoederen'!H4</f>
        <v>500</v>
      </c>
      <c r="D25" s="14">
        <f>'Prijzenblad verbruiksgoederen'!H5</f>
        <v>0</v>
      </c>
      <c r="E25" s="47">
        <f>C25*D25</f>
        <v>0</v>
      </c>
      <c r="F25" s="42"/>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25">
      <c r="A26" s="42"/>
      <c r="B26" s="3"/>
      <c r="C26" s="3"/>
      <c r="D26" s="3"/>
      <c r="E26" s="3"/>
      <c r="F26" s="42"/>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ht="18.75" x14ac:dyDescent="0.3">
      <c r="A27" s="42"/>
      <c r="B27" s="152" t="s">
        <v>58</v>
      </c>
      <c r="C27" s="153"/>
      <c r="D27" s="153"/>
      <c r="E27" s="154"/>
      <c r="F27" s="42"/>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25">
      <c r="A28" s="42"/>
      <c r="B28" s="52"/>
      <c r="C28" s="53" t="s">
        <v>32</v>
      </c>
      <c r="D28" s="53" t="s">
        <v>33</v>
      </c>
      <c r="E28" s="54" t="s">
        <v>43</v>
      </c>
      <c r="F28" s="42"/>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25">
      <c r="A29" s="42"/>
      <c r="B29" s="13" t="s">
        <v>62</v>
      </c>
      <c r="C29" s="30">
        <f>'Prijzenblad verbruiksgoederen'!H8</f>
        <v>25</v>
      </c>
      <c r="D29" s="14">
        <f>'Prijzenblad verbruiksgoederen'!H12</f>
        <v>0</v>
      </c>
      <c r="E29" s="47">
        <f>C29*D29</f>
        <v>0</v>
      </c>
      <c r="F29" s="42"/>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25">
      <c r="A30" s="42"/>
      <c r="B30" s="3"/>
      <c r="C30" s="3"/>
      <c r="D30" s="3"/>
      <c r="E30" s="3"/>
      <c r="F30" s="42"/>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ht="21" x14ac:dyDescent="0.35">
      <c r="A31" s="42"/>
      <c r="B31" s="145" t="s">
        <v>74</v>
      </c>
      <c r="C31" s="145"/>
      <c r="D31" s="145"/>
      <c r="E31" s="55">
        <f>E9+E10+E11+E15+E16+E17+E21+E25+E29</f>
        <v>0</v>
      </c>
      <c r="F31" s="42"/>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25">
      <c r="B32" s="3"/>
      <c r="C32" s="3"/>
      <c r="D32" s="3"/>
      <c r="E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2:35" x14ac:dyDescent="0.25">
      <c r="B33" s="3"/>
      <c r="C33" s="3"/>
      <c r="D33" s="3"/>
      <c r="E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2:35" x14ac:dyDescent="0.25">
      <c r="B34" s="3"/>
      <c r="C34" s="3"/>
      <c r="D34" s="3"/>
      <c r="E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2:35" x14ac:dyDescent="0.25">
      <c r="B35" s="3"/>
      <c r="C35" s="3"/>
      <c r="D35" s="3"/>
      <c r="E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2:35" x14ac:dyDescent="0.25">
      <c r="B36" s="3"/>
      <c r="C36" s="3"/>
      <c r="D36" s="3"/>
      <c r="E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x14ac:dyDescent="0.25">
      <c r="B37" s="3"/>
      <c r="C37" s="3"/>
      <c r="D37" s="3"/>
      <c r="E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x14ac:dyDescent="0.25">
      <c r="B38" s="3"/>
      <c r="C38" s="3"/>
      <c r="D38" s="3"/>
      <c r="E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x14ac:dyDescent="0.25">
      <c r="B39" s="3"/>
      <c r="C39" s="3"/>
      <c r="D39" s="3"/>
      <c r="E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x14ac:dyDescent="0.25">
      <c r="B40" s="3"/>
      <c r="C40" s="3"/>
      <c r="D40" s="3"/>
      <c r="E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x14ac:dyDescent="0.25">
      <c r="B41" s="3"/>
      <c r="C41" s="3"/>
      <c r="D41" s="3"/>
      <c r="E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2:35" x14ac:dyDescent="0.25">
      <c r="B42" s="3"/>
      <c r="C42" s="3"/>
      <c r="D42" s="3"/>
      <c r="E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2:35" x14ac:dyDescent="0.25">
      <c r="B43" s="3"/>
      <c r="C43" s="3"/>
      <c r="D43" s="3"/>
      <c r="E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2:35" x14ac:dyDescent="0.25">
      <c r="B44" s="3"/>
      <c r="C44" s="3"/>
      <c r="D44" s="3"/>
      <c r="E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2:35" x14ac:dyDescent="0.25">
      <c r="B45" s="3"/>
      <c r="C45" s="3"/>
      <c r="D45" s="3"/>
      <c r="E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2:35" x14ac:dyDescent="0.25">
      <c r="B46" s="3"/>
      <c r="C46" s="3"/>
      <c r="D46" s="3"/>
      <c r="E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2:35" x14ac:dyDescent="0.25">
      <c r="B47" s="3"/>
      <c r="C47" s="3"/>
      <c r="D47" s="3"/>
      <c r="E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2:35" x14ac:dyDescent="0.25">
      <c r="B48" s="3"/>
      <c r="C48" s="3"/>
      <c r="D48" s="3"/>
      <c r="E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2:35" x14ac:dyDescent="0.25">
      <c r="B49" s="3"/>
      <c r="C49" s="3"/>
      <c r="D49" s="3"/>
      <c r="E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2:35" x14ac:dyDescent="0.25">
      <c r="B50" s="3"/>
      <c r="C50" s="3"/>
      <c r="D50" s="3"/>
      <c r="E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2:35" x14ac:dyDescent="0.25">
      <c r="B51" s="3"/>
      <c r="C51" s="3"/>
      <c r="D51" s="3"/>
      <c r="E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2:35" x14ac:dyDescent="0.25">
      <c r="B52" s="3"/>
      <c r="C52" s="3"/>
      <c r="D52" s="3"/>
      <c r="E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2:35" x14ac:dyDescent="0.25">
      <c r="B53" s="3"/>
      <c r="C53" s="3"/>
      <c r="D53" s="3"/>
      <c r="E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2:35" x14ac:dyDescent="0.25">
      <c r="B54" s="3"/>
      <c r="C54" s="3"/>
      <c r="D54" s="3"/>
      <c r="E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2:35" x14ac:dyDescent="0.25">
      <c r="B55" s="3"/>
      <c r="C55" s="3"/>
      <c r="D55" s="3"/>
      <c r="E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2:35" x14ac:dyDescent="0.25">
      <c r="B56" s="3"/>
      <c r="C56" s="3"/>
      <c r="D56" s="3"/>
      <c r="E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2:35" x14ac:dyDescent="0.25">
      <c r="B57" s="3"/>
      <c r="C57" s="3"/>
      <c r="D57" s="3"/>
      <c r="E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2:35" x14ac:dyDescent="0.25">
      <c r="B58" s="3"/>
      <c r="C58" s="3"/>
      <c r="D58" s="3"/>
      <c r="E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2:35" x14ac:dyDescent="0.25">
      <c r="B59" s="3"/>
      <c r="C59" s="3"/>
      <c r="D59" s="3"/>
      <c r="E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2:35" x14ac:dyDescent="0.25">
      <c r="B60" s="3"/>
      <c r="C60" s="3"/>
      <c r="D60" s="3"/>
      <c r="E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2:35" x14ac:dyDescent="0.25">
      <c r="B61" s="3"/>
      <c r="C61" s="3"/>
      <c r="D61" s="3"/>
      <c r="E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2:35" x14ac:dyDescent="0.25">
      <c r="B62" s="3"/>
      <c r="C62" s="3"/>
      <c r="D62" s="3"/>
      <c r="E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2:35" x14ac:dyDescent="0.25">
      <c r="B63" s="3"/>
      <c r="C63" s="3"/>
      <c r="D63" s="3"/>
      <c r="E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2:35" x14ac:dyDescent="0.25">
      <c r="B64" s="3"/>
      <c r="C64" s="3"/>
      <c r="D64" s="3"/>
      <c r="E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2:35" x14ac:dyDescent="0.25">
      <c r="B65" s="3"/>
      <c r="C65" s="3"/>
      <c r="D65" s="3"/>
      <c r="E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2:35" x14ac:dyDescent="0.25">
      <c r="B66" s="3"/>
      <c r="C66" s="3"/>
      <c r="D66" s="3"/>
      <c r="E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2:35" x14ac:dyDescent="0.25">
      <c r="B67" s="3"/>
      <c r="C67" s="3"/>
      <c r="D67" s="3"/>
      <c r="E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2:35" x14ac:dyDescent="0.25">
      <c r="B68" s="3"/>
      <c r="C68" s="3"/>
      <c r="D68" s="3"/>
      <c r="E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2:35" x14ac:dyDescent="0.25">
      <c r="B69" s="3"/>
      <c r="C69" s="3"/>
      <c r="D69" s="3"/>
      <c r="E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sheetData>
  <sheetProtection algorithmName="SHA-512" hashValue="UTwQuC4MSqj833KZ86oyj6tTvObh8T6PAA6Oh2G3hqduxGSkVocjWdt0X0aLcUPF7GTAiyONxM928Kj+AGYREA==" saltValue="RFnw65vA97kopxGRc4Jq5w==" spinCount="100000" sheet="1" objects="1" scenarios="1"/>
  <mergeCells count="7">
    <mergeCell ref="B1:E1"/>
    <mergeCell ref="B31:D31"/>
    <mergeCell ref="B7:E7"/>
    <mergeCell ref="B13:E13"/>
    <mergeCell ref="B19:E19"/>
    <mergeCell ref="B23:E23"/>
    <mergeCell ref="B27:E27"/>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7F840-D709-41CD-AD1C-C0B4AE9C1FE6}">
  <sheetPr>
    <tabColor rgb="FF173583"/>
  </sheetPr>
  <dimension ref="A1:X88"/>
  <sheetViews>
    <sheetView showGridLines="0" zoomScale="90" zoomScaleNormal="90" workbookViewId="0">
      <pane xSplit="2" ySplit="2" topLeftCell="C21" activePane="bottomRight" state="frozen"/>
      <selection pane="topRight" activeCell="C1" sqref="C1"/>
      <selection pane="bottomLeft" activeCell="A3" sqref="A3"/>
      <selection pane="bottomRight" activeCell="E62" sqref="E62"/>
    </sheetView>
  </sheetViews>
  <sheetFormatPr defaultRowHeight="12" x14ac:dyDescent="0.2"/>
  <cols>
    <col min="1" max="1" width="3" style="29" bestFit="1" customWidth="1"/>
    <col min="2" max="2" width="29.7109375" style="99" bestFit="1" customWidth="1"/>
    <col min="3" max="3" width="21.7109375" style="99" bestFit="1" customWidth="1"/>
    <col min="4" max="4" width="5.42578125" style="113" bestFit="1" customWidth="1"/>
    <col min="5" max="5" width="20.42578125" style="99" bestFit="1" customWidth="1"/>
    <col min="6" max="6" width="12" style="99" hidden="1" customWidth="1"/>
    <col min="7" max="7" width="9.140625" style="99" hidden="1" customWidth="1"/>
    <col min="8" max="8" width="9.28515625" style="99" hidden="1" customWidth="1"/>
    <col min="9" max="9" width="12" style="99" hidden="1" customWidth="1"/>
    <col min="10" max="10" width="9.140625" style="99" hidden="1" customWidth="1"/>
    <col min="11" max="11" width="9.28515625" style="99" hidden="1" customWidth="1"/>
    <col min="12" max="12" width="12" style="99" hidden="1" customWidth="1"/>
    <col min="13" max="13" width="9.140625" style="99" hidden="1" customWidth="1"/>
    <col min="14" max="14" width="9.28515625" style="99" hidden="1" customWidth="1"/>
    <col min="15" max="16" width="22" style="99" customWidth="1"/>
    <col min="17" max="17" width="22" style="109" bestFit="1" customWidth="1"/>
    <col min="18" max="20" width="16.28515625" style="109" customWidth="1"/>
    <col min="21" max="21" width="18.7109375" style="99" hidden="1" customWidth="1"/>
    <col min="22" max="22" width="21.140625" style="99" hidden="1" customWidth="1"/>
    <col min="23" max="23" width="23.42578125" style="110" hidden="1" customWidth="1"/>
    <col min="24" max="25" width="2.140625" style="99" customWidth="1"/>
    <col min="26" max="16384" width="9.140625" style="99"/>
  </cols>
  <sheetData>
    <row r="1" spans="1:24" x14ac:dyDescent="0.2">
      <c r="A1" s="65"/>
      <c r="B1" s="94" t="s">
        <v>19</v>
      </c>
      <c r="C1" s="69"/>
      <c r="D1" s="111"/>
      <c r="E1" s="95"/>
      <c r="F1" s="61" t="s">
        <v>75</v>
      </c>
      <c r="G1" s="61" t="s">
        <v>75</v>
      </c>
      <c r="H1" s="61" t="s">
        <v>75</v>
      </c>
      <c r="I1" s="61" t="s">
        <v>75</v>
      </c>
      <c r="J1" s="61" t="s">
        <v>75</v>
      </c>
      <c r="K1" s="61" t="s">
        <v>75</v>
      </c>
      <c r="L1" s="61" t="s">
        <v>75</v>
      </c>
      <c r="M1" s="61" t="s">
        <v>75</v>
      </c>
      <c r="N1" s="61" t="s">
        <v>75</v>
      </c>
      <c r="O1" s="69" t="s">
        <v>52</v>
      </c>
      <c r="P1" s="96" t="s">
        <v>52</v>
      </c>
      <c r="Q1" s="97" t="s">
        <v>52</v>
      </c>
      <c r="R1" s="97" t="s">
        <v>56</v>
      </c>
      <c r="S1" s="97"/>
      <c r="T1" s="97"/>
      <c r="U1" s="98" t="s">
        <v>50</v>
      </c>
      <c r="V1" s="98" t="s">
        <v>66</v>
      </c>
      <c r="W1" s="123" t="s">
        <v>76</v>
      </c>
      <c r="X1" s="98"/>
    </row>
    <row r="2" spans="1:24" x14ac:dyDescent="0.2">
      <c r="A2" s="66"/>
      <c r="B2" s="69" t="s">
        <v>63</v>
      </c>
      <c r="C2" s="69" t="s">
        <v>64</v>
      </c>
      <c r="D2" s="111" t="s">
        <v>67</v>
      </c>
      <c r="E2" s="69" t="s">
        <v>65</v>
      </c>
      <c r="F2" s="60" t="s">
        <v>44</v>
      </c>
      <c r="G2" s="60" t="s">
        <v>45</v>
      </c>
      <c r="H2" s="60" t="s">
        <v>68</v>
      </c>
      <c r="I2" s="60" t="s">
        <v>47</v>
      </c>
      <c r="J2" s="60" t="s">
        <v>46</v>
      </c>
      <c r="K2" s="60" t="s">
        <v>68</v>
      </c>
      <c r="L2" s="60" t="s">
        <v>171</v>
      </c>
      <c r="M2" s="60" t="s">
        <v>172</v>
      </c>
      <c r="N2" s="60" t="s">
        <v>68</v>
      </c>
      <c r="O2" s="100" t="s">
        <v>53</v>
      </c>
      <c r="P2" s="100" t="s">
        <v>54</v>
      </c>
      <c r="Q2" s="101" t="s">
        <v>55</v>
      </c>
      <c r="R2" s="124" t="s">
        <v>57</v>
      </c>
      <c r="S2" s="124" t="s">
        <v>228</v>
      </c>
      <c r="T2" s="124" t="s">
        <v>229</v>
      </c>
      <c r="U2" s="125" t="s">
        <v>51</v>
      </c>
      <c r="V2" s="98"/>
      <c r="W2" s="123"/>
      <c r="X2" s="98"/>
    </row>
    <row r="3" spans="1:24" x14ac:dyDescent="0.2">
      <c r="A3" s="67">
        <v>1</v>
      </c>
      <c r="B3" s="116" t="s">
        <v>89</v>
      </c>
      <c r="C3" s="116" t="s">
        <v>112</v>
      </c>
      <c r="D3" s="117">
        <v>22</v>
      </c>
      <c r="E3" s="116" t="s">
        <v>91</v>
      </c>
      <c r="F3" s="118">
        <v>36716</v>
      </c>
      <c r="G3" s="118">
        <v>13333</v>
      </c>
      <c r="H3" s="93">
        <f>(F3+G3)/12</f>
        <v>4170.75</v>
      </c>
      <c r="I3" s="118">
        <v>15986</v>
      </c>
      <c r="J3" s="118">
        <v>9839</v>
      </c>
      <c r="K3" s="93">
        <f>(I3+J3)/12</f>
        <v>2152.0833333333335</v>
      </c>
      <c r="L3" s="118">
        <v>10962</v>
      </c>
      <c r="M3" s="118">
        <v>8583</v>
      </c>
      <c r="N3" s="93">
        <f>(L3+M3)/12</f>
        <v>1628.75</v>
      </c>
      <c r="O3" s="102">
        <f>(F3+I3+L3)/3</f>
        <v>21221.333333333332</v>
      </c>
      <c r="P3" s="102">
        <f>(G3+J3+M3)/3</f>
        <v>10585</v>
      </c>
      <c r="Q3" s="102">
        <f>(O3+P3)/12</f>
        <v>2650.5277777777778</v>
      </c>
      <c r="R3" s="126">
        <v>1</v>
      </c>
      <c r="S3" s="126"/>
      <c r="T3" s="126"/>
      <c r="U3" s="127"/>
      <c r="V3" s="128"/>
      <c r="W3" s="129"/>
      <c r="X3" s="103"/>
    </row>
    <row r="4" spans="1:24" x14ac:dyDescent="0.2">
      <c r="A4" s="67">
        <v>2</v>
      </c>
      <c r="B4" s="116" t="s">
        <v>113</v>
      </c>
      <c r="C4" s="116" t="s">
        <v>114</v>
      </c>
      <c r="D4" s="117">
        <v>114</v>
      </c>
      <c r="E4" s="116" t="s">
        <v>99</v>
      </c>
      <c r="F4" s="118">
        <v>211</v>
      </c>
      <c r="G4" s="118">
        <v>704</v>
      </c>
      <c r="H4" s="93">
        <f t="shared" ref="H4:H20" si="0">(F4+G4)/12</f>
        <v>76.25</v>
      </c>
      <c r="I4" s="118">
        <v>3514</v>
      </c>
      <c r="J4" s="118">
        <v>3542</v>
      </c>
      <c r="K4" s="93">
        <f t="shared" ref="K4:K20" si="1">(I4+J4)/12</f>
        <v>588</v>
      </c>
      <c r="L4" s="118">
        <v>3650</v>
      </c>
      <c r="M4" s="118">
        <v>3650</v>
      </c>
      <c r="N4" s="93">
        <f t="shared" ref="N4:N35" si="2">(L4+M4)/12</f>
        <v>608.33333333333337</v>
      </c>
      <c r="O4" s="102">
        <f t="shared" ref="O4:O35" si="3">(F4+I4+L4)/3</f>
        <v>2458.3333333333335</v>
      </c>
      <c r="P4" s="102">
        <f t="shared" ref="P4:P35" si="4">(G4+J4+M4)/3</f>
        <v>2632</v>
      </c>
      <c r="Q4" s="102">
        <f t="shared" ref="Q4:Q5" si="5">(O4+P4)/12</f>
        <v>424.19444444444451</v>
      </c>
      <c r="R4" s="126">
        <v>1</v>
      </c>
      <c r="S4" s="126"/>
      <c r="T4" s="126"/>
      <c r="U4" s="127"/>
      <c r="V4" s="128"/>
      <c r="W4" s="129"/>
      <c r="X4" s="103"/>
    </row>
    <row r="5" spans="1:24" x14ac:dyDescent="0.2">
      <c r="A5" s="67">
        <v>3</v>
      </c>
      <c r="B5" s="116" t="s">
        <v>115</v>
      </c>
      <c r="C5" s="116" t="s">
        <v>116</v>
      </c>
      <c r="D5" s="117">
        <v>179</v>
      </c>
      <c r="E5" s="116" t="s">
        <v>91</v>
      </c>
      <c r="F5" s="118">
        <v>158462</v>
      </c>
      <c r="G5" s="118">
        <v>25903</v>
      </c>
      <c r="H5" s="93">
        <f t="shared" si="0"/>
        <v>15363.75</v>
      </c>
      <c r="I5" s="118">
        <v>134132</v>
      </c>
      <c r="J5" s="118">
        <v>36663</v>
      </c>
      <c r="K5" s="93">
        <f t="shared" si="1"/>
        <v>14232.916666666666</v>
      </c>
      <c r="L5" s="118">
        <v>134466</v>
      </c>
      <c r="M5" s="118">
        <v>64321</v>
      </c>
      <c r="N5" s="93">
        <f t="shared" si="2"/>
        <v>16565.583333333332</v>
      </c>
      <c r="O5" s="102">
        <f t="shared" si="3"/>
        <v>142353.33333333334</v>
      </c>
      <c r="P5" s="102">
        <f t="shared" si="4"/>
        <v>42295.666666666664</v>
      </c>
      <c r="Q5" s="102">
        <f t="shared" si="5"/>
        <v>15387.416666666666</v>
      </c>
      <c r="R5" s="126"/>
      <c r="S5" s="126">
        <v>1</v>
      </c>
      <c r="T5" s="126"/>
      <c r="U5" s="127"/>
      <c r="V5" s="128"/>
      <c r="W5" s="129"/>
      <c r="X5" s="103"/>
    </row>
    <row r="6" spans="1:24" x14ac:dyDescent="0.2">
      <c r="A6" s="67">
        <v>4</v>
      </c>
      <c r="B6" s="116" t="s">
        <v>117</v>
      </c>
      <c r="C6" s="116" t="s">
        <v>118</v>
      </c>
      <c r="D6" s="117">
        <v>32</v>
      </c>
      <c r="E6" s="116" t="s">
        <v>119</v>
      </c>
      <c r="F6" s="118">
        <v>55315</v>
      </c>
      <c r="G6" s="118">
        <v>35588</v>
      </c>
      <c r="H6" s="93">
        <f t="shared" si="0"/>
        <v>7575.25</v>
      </c>
      <c r="I6" s="118">
        <v>25875</v>
      </c>
      <c r="J6" s="118">
        <v>27296</v>
      </c>
      <c r="K6" s="93">
        <f t="shared" si="1"/>
        <v>4430.916666666667</v>
      </c>
      <c r="L6" s="118">
        <v>35580</v>
      </c>
      <c r="M6" s="118">
        <v>45662</v>
      </c>
      <c r="N6" s="93">
        <f t="shared" si="2"/>
        <v>6770.166666666667</v>
      </c>
      <c r="O6" s="102">
        <f t="shared" si="3"/>
        <v>38923.333333333336</v>
      </c>
      <c r="P6" s="102">
        <f t="shared" si="4"/>
        <v>36182</v>
      </c>
      <c r="Q6" s="102">
        <f t="shared" ref="Q6:Q15" si="6">(O6+P6)/12</f>
        <v>6258.7777777777783</v>
      </c>
      <c r="R6" s="126">
        <v>1</v>
      </c>
      <c r="S6" s="126"/>
      <c r="T6" s="126"/>
      <c r="U6" s="127"/>
      <c r="V6" s="128"/>
      <c r="W6" s="129"/>
      <c r="X6" s="103"/>
    </row>
    <row r="7" spans="1:24" x14ac:dyDescent="0.2">
      <c r="A7" s="67">
        <v>5</v>
      </c>
      <c r="B7" s="116" t="s">
        <v>120</v>
      </c>
      <c r="C7" s="116" t="s">
        <v>121</v>
      </c>
      <c r="D7" s="117">
        <v>7</v>
      </c>
      <c r="E7" s="116" t="s">
        <v>91</v>
      </c>
      <c r="F7" s="118">
        <v>53946</v>
      </c>
      <c r="G7" s="118">
        <v>18521</v>
      </c>
      <c r="H7" s="93">
        <f t="shared" si="0"/>
        <v>6038.916666666667</v>
      </c>
      <c r="I7" s="118">
        <v>35808</v>
      </c>
      <c r="J7" s="118">
        <v>20399</v>
      </c>
      <c r="K7" s="93">
        <f t="shared" si="1"/>
        <v>4683.916666666667</v>
      </c>
      <c r="L7" s="118">
        <v>30389</v>
      </c>
      <c r="M7" s="118">
        <v>21031</v>
      </c>
      <c r="N7" s="93">
        <f t="shared" si="2"/>
        <v>4285</v>
      </c>
      <c r="O7" s="102">
        <f t="shared" si="3"/>
        <v>40047.666666666664</v>
      </c>
      <c r="P7" s="102">
        <f t="shared" si="4"/>
        <v>19983.666666666668</v>
      </c>
      <c r="Q7" s="102">
        <f t="shared" si="6"/>
        <v>5002.6111111111104</v>
      </c>
      <c r="R7" s="126"/>
      <c r="S7" s="126">
        <v>1</v>
      </c>
      <c r="T7" s="126"/>
      <c r="U7" s="127"/>
      <c r="V7" s="128"/>
      <c r="W7" s="129"/>
      <c r="X7" s="103"/>
    </row>
    <row r="8" spans="1:24" x14ac:dyDescent="0.2">
      <c r="A8" s="67">
        <v>6</v>
      </c>
      <c r="B8" s="116" t="s">
        <v>122</v>
      </c>
      <c r="C8" s="116" t="s">
        <v>123</v>
      </c>
      <c r="D8" s="117">
        <v>4</v>
      </c>
      <c r="E8" s="116" t="s">
        <v>91</v>
      </c>
      <c r="F8" s="118">
        <v>173139</v>
      </c>
      <c r="G8" s="118">
        <v>12024</v>
      </c>
      <c r="H8" s="93">
        <f t="shared" si="0"/>
        <v>15430.25</v>
      </c>
      <c r="I8" s="118">
        <v>156724</v>
      </c>
      <c r="J8" s="118">
        <v>22916</v>
      </c>
      <c r="K8" s="93">
        <f t="shared" si="1"/>
        <v>14970</v>
      </c>
      <c r="L8" s="118">
        <v>121255</v>
      </c>
      <c r="M8" s="118">
        <v>26578</v>
      </c>
      <c r="N8" s="93">
        <f t="shared" si="2"/>
        <v>12319.416666666666</v>
      </c>
      <c r="O8" s="102">
        <f t="shared" si="3"/>
        <v>150372.66666666666</v>
      </c>
      <c r="P8" s="102">
        <f t="shared" si="4"/>
        <v>20506</v>
      </c>
      <c r="Q8" s="102">
        <f t="shared" si="6"/>
        <v>14239.888888888889</v>
      </c>
      <c r="R8" s="126">
        <v>1</v>
      </c>
      <c r="S8" s="126"/>
      <c r="T8" s="126"/>
      <c r="U8" s="127"/>
      <c r="V8" s="128"/>
      <c r="W8" s="129"/>
      <c r="X8" s="103"/>
    </row>
    <row r="9" spans="1:24" x14ac:dyDescent="0.2">
      <c r="A9" s="67">
        <v>7</v>
      </c>
      <c r="B9" s="116" t="s">
        <v>124</v>
      </c>
      <c r="C9" s="116" t="s">
        <v>125</v>
      </c>
      <c r="D9" s="117">
        <v>38</v>
      </c>
      <c r="E9" s="116" t="s">
        <v>126</v>
      </c>
      <c r="F9" s="118">
        <v>133716</v>
      </c>
      <c r="G9" s="118">
        <v>42957</v>
      </c>
      <c r="H9" s="93">
        <f t="shared" si="0"/>
        <v>14722.75</v>
      </c>
      <c r="I9" s="118">
        <v>101622</v>
      </c>
      <c r="J9" s="118">
        <v>36495</v>
      </c>
      <c r="K9" s="93">
        <f t="shared" si="1"/>
        <v>11509.75</v>
      </c>
      <c r="L9" s="118">
        <v>81502</v>
      </c>
      <c r="M9" s="118">
        <v>69285</v>
      </c>
      <c r="N9" s="93">
        <f t="shared" si="2"/>
        <v>12565.583333333334</v>
      </c>
      <c r="O9" s="102">
        <f t="shared" si="3"/>
        <v>105613.33333333333</v>
      </c>
      <c r="P9" s="102">
        <f t="shared" si="4"/>
        <v>49579</v>
      </c>
      <c r="Q9" s="102">
        <f t="shared" si="6"/>
        <v>12932.694444444443</v>
      </c>
      <c r="R9" s="126">
        <v>1</v>
      </c>
      <c r="S9" s="126"/>
      <c r="T9" s="126"/>
      <c r="U9" s="127"/>
      <c r="V9" s="128"/>
      <c r="W9" s="129"/>
      <c r="X9" s="103"/>
    </row>
    <row r="10" spans="1:24" x14ac:dyDescent="0.2">
      <c r="A10" s="67">
        <v>8</v>
      </c>
      <c r="B10" s="116" t="s">
        <v>127</v>
      </c>
      <c r="C10" s="116" t="s">
        <v>128</v>
      </c>
      <c r="D10" s="117">
        <v>101</v>
      </c>
      <c r="E10" s="116" t="s">
        <v>91</v>
      </c>
      <c r="F10" s="118">
        <v>192481</v>
      </c>
      <c r="G10" s="118">
        <v>21749</v>
      </c>
      <c r="H10" s="93">
        <f t="shared" si="0"/>
        <v>17852.5</v>
      </c>
      <c r="I10" s="118">
        <v>161778</v>
      </c>
      <c r="J10" s="118">
        <v>26818</v>
      </c>
      <c r="K10" s="93">
        <f t="shared" si="1"/>
        <v>15716.333333333334</v>
      </c>
      <c r="L10" s="118">
        <v>155987</v>
      </c>
      <c r="M10" s="118">
        <v>37238</v>
      </c>
      <c r="N10" s="93">
        <f t="shared" si="2"/>
        <v>16102.083333333334</v>
      </c>
      <c r="O10" s="102">
        <f t="shared" si="3"/>
        <v>170082</v>
      </c>
      <c r="P10" s="102">
        <f t="shared" si="4"/>
        <v>28601.666666666668</v>
      </c>
      <c r="Q10" s="102">
        <f t="shared" si="6"/>
        <v>16556.972222222223</v>
      </c>
      <c r="R10" s="126"/>
      <c r="S10" s="126">
        <v>1</v>
      </c>
      <c r="T10" s="126"/>
      <c r="U10" s="127"/>
      <c r="V10" s="128"/>
      <c r="W10" s="129"/>
      <c r="X10" s="103"/>
    </row>
    <row r="11" spans="1:24" x14ac:dyDescent="0.2">
      <c r="A11" s="67">
        <v>9</v>
      </c>
      <c r="B11" s="116" t="s">
        <v>129</v>
      </c>
      <c r="C11" s="116" t="s">
        <v>130</v>
      </c>
      <c r="D11" s="117">
        <v>12</v>
      </c>
      <c r="E11" s="116" t="s">
        <v>91</v>
      </c>
      <c r="F11" s="118">
        <v>242155</v>
      </c>
      <c r="G11" s="118">
        <v>34913</v>
      </c>
      <c r="H11" s="93">
        <f t="shared" si="0"/>
        <v>23089</v>
      </c>
      <c r="I11" s="118">
        <v>252482</v>
      </c>
      <c r="J11" s="118">
        <v>49317</v>
      </c>
      <c r="K11" s="93">
        <f t="shared" si="1"/>
        <v>25149.916666666668</v>
      </c>
      <c r="L11" s="118">
        <v>259433</v>
      </c>
      <c r="M11" s="118">
        <v>73821</v>
      </c>
      <c r="N11" s="93">
        <f t="shared" si="2"/>
        <v>27771.166666666668</v>
      </c>
      <c r="O11" s="102">
        <f t="shared" si="3"/>
        <v>251356.66666666666</v>
      </c>
      <c r="P11" s="102">
        <f t="shared" si="4"/>
        <v>52683.666666666664</v>
      </c>
      <c r="Q11" s="102">
        <f t="shared" si="6"/>
        <v>25336.694444444442</v>
      </c>
      <c r="R11" s="126"/>
      <c r="S11" s="126">
        <v>1</v>
      </c>
      <c r="T11" s="126"/>
      <c r="U11" s="127"/>
      <c r="V11" s="128"/>
      <c r="W11" s="129"/>
      <c r="X11" s="103"/>
    </row>
    <row r="12" spans="1:24" x14ac:dyDescent="0.2">
      <c r="A12" s="67">
        <v>10</v>
      </c>
      <c r="B12" s="116" t="s">
        <v>131</v>
      </c>
      <c r="C12" s="116" t="s">
        <v>132</v>
      </c>
      <c r="D12" s="119" t="s">
        <v>133</v>
      </c>
      <c r="E12" s="116" t="s">
        <v>91</v>
      </c>
      <c r="F12" s="118">
        <v>101443</v>
      </c>
      <c r="G12" s="118">
        <v>39718</v>
      </c>
      <c r="H12" s="93">
        <f t="shared" si="0"/>
        <v>11763.416666666666</v>
      </c>
      <c r="I12" s="118">
        <v>107602</v>
      </c>
      <c r="J12" s="118">
        <v>74147</v>
      </c>
      <c r="K12" s="93">
        <f t="shared" si="1"/>
        <v>15145.75</v>
      </c>
      <c r="L12" s="118">
        <v>78142</v>
      </c>
      <c r="M12" s="118">
        <v>87802</v>
      </c>
      <c r="N12" s="93">
        <f t="shared" si="2"/>
        <v>13828.666666666666</v>
      </c>
      <c r="O12" s="102">
        <f t="shared" si="3"/>
        <v>95729</v>
      </c>
      <c r="P12" s="102">
        <f t="shared" si="4"/>
        <v>67222.333333333328</v>
      </c>
      <c r="Q12" s="102">
        <f t="shared" si="6"/>
        <v>13579.277777777776</v>
      </c>
      <c r="R12" s="126">
        <v>1</v>
      </c>
      <c r="S12" s="126"/>
      <c r="T12" s="126"/>
      <c r="U12" s="127"/>
      <c r="V12" s="128"/>
      <c r="W12" s="129"/>
      <c r="X12" s="103"/>
    </row>
    <row r="13" spans="1:24" x14ac:dyDescent="0.2">
      <c r="A13" s="67">
        <v>11</v>
      </c>
      <c r="B13" s="116" t="s">
        <v>134</v>
      </c>
      <c r="C13" s="116" t="s">
        <v>135</v>
      </c>
      <c r="D13" s="119" t="s">
        <v>136</v>
      </c>
      <c r="E13" s="116" t="s">
        <v>91</v>
      </c>
      <c r="F13" s="118">
        <v>147159</v>
      </c>
      <c r="G13" s="118">
        <v>26941</v>
      </c>
      <c r="H13" s="93">
        <f t="shared" si="0"/>
        <v>14508.333333333334</v>
      </c>
      <c r="I13" s="118">
        <v>157682</v>
      </c>
      <c r="J13" s="118">
        <v>36121</v>
      </c>
      <c r="K13" s="93">
        <f t="shared" si="1"/>
        <v>16150.25</v>
      </c>
      <c r="L13" s="118">
        <v>150629</v>
      </c>
      <c r="M13" s="118">
        <v>43404</v>
      </c>
      <c r="N13" s="93">
        <f t="shared" si="2"/>
        <v>16169.416666666666</v>
      </c>
      <c r="O13" s="102">
        <f t="shared" si="3"/>
        <v>151823.33333333334</v>
      </c>
      <c r="P13" s="102">
        <f t="shared" si="4"/>
        <v>35488.666666666664</v>
      </c>
      <c r="Q13" s="102">
        <f t="shared" si="6"/>
        <v>15609.333333333334</v>
      </c>
      <c r="R13" s="126"/>
      <c r="S13" s="126">
        <v>1</v>
      </c>
      <c r="T13" s="126"/>
      <c r="U13" s="127"/>
      <c r="V13" s="128"/>
      <c r="W13" s="129"/>
      <c r="X13" s="103"/>
    </row>
    <row r="14" spans="1:24" x14ac:dyDescent="0.2">
      <c r="A14" s="67">
        <v>12</v>
      </c>
      <c r="B14" s="116" t="s">
        <v>137</v>
      </c>
      <c r="C14" s="116" t="s">
        <v>138</v>
      </c>
      <c r="D14" s="117">
        <v>66</v>
      </c>
      <c r="E14" s="116" t="s">
        <v>91</v>
      </c>
      <c r="F14" s="118">
        <v>102342</v>
      </c>
      <c r="G14" s="118">
        <v>13776</v>
      </c>
      <c r="H14" s="93">
        <f t="shared" si="0"/>
        <v>9676.5</v>
      </c>
      <c r="I14" s="118">
        <v>87168</v>
      </c>
      <c r="J14" s="118">
        <v>26501</v>
      </c>
      <c r="K14" s="93">
        <f t="shared" si="1"/>
        <v>9472.4166666666661</v>
      </c>
      <c r="L14" s="118">
        <v>137547</v>
      </c>
      <c r="M14" s="118">
        <v>61449</v>
      </c>
      <c r="N14" s="93">
        <f t="shared" si="2"/>
        <v>16583</v>
      </c>
      <c r="O14" s="102">
        <f t="shared" si="3"/>
        <v>109019</v>
      </c>
      <c r="P14" s="102">
        <f t="shared" si="4"/>
        <v>33908.666666666664</v>
      </c>
      <c r="Q14" s="102">
        <f t="shared" si="6"/>
        <v>11910.638888888889</v>
      </c>
      <c r="R14" s="126">
        <v>1</v>
      </c>
      <c r="S14" s="126"/>
      <c r="T14" s="126"/>
      <c r="U14" s="127"/>
      <c r="V14" s="128"/>
      <c r="W14" s="129"/>
      <c r="X14" s="103"/>
    </row>
    <row r="15" spans="1:24" x14ac:dyDescent="0.2">
      <c r="A15" s="67">
        <v>13</v>
      </c>
      <c r="B15" s="116" t="s">
        <v>139</v>
      </c>
      <c r="C15" s="116" t="s">
        <v>112</v>
      </c>
      <c r="D15" s="117">
        <v>22</v>
      </c>
      <c r="E15" s="116" t="s">
        <v>91</v>
      </c>
      <c r="F15" s="118">
        <v>42181</v>
      </c>
      <c r="G15" s="118">
        <v>3896</v>
      </c>
      <c r="H15" s="93">
        <f t="shared" si="0"/>
        <v>3839.75</v>
      </c>
      <c r="I15" s="118">
        <v>33751</v>
      </c>
      <c r="J15" s="118">
        <v>4445</v>
      </c>
      <c r="K15" s="93">
        <f t="shared" si="1"/>
        <v>3183</v>
      </c>
      <c r="L15" s="118">
        <v>27203</v>
      </c>
      <c r="M15" s="118">
        <v>6603</v>
      </c>
      <c r="N15" s="93">
        <f t="shared" si="2"/>
        <v>2817.1666666666665</v>
      </c>
      <c r="O15" s="102">
        <f t="shared" si="3"/>
        <v>34378.333333333336</v>
      </c>
      <c r="P15" s="102">
        <f t="shared" si="4"/>
        <v>4981.333333333333</v>
      </c>
      <c r="Q15" s="102">
        <f t="shared" si="6"/>
        <v>3279.9722222222226</v>
      </c>
      <c r="R15" s="126">
        <v>1</v>
      </c>
      <c r="S15" s="126"/>
      <c r="T15" s="126"/>
      <c r="U15" s="127"/>
      <c r="V15" s="130"/>
      <c r="W15" s="131"/>
      <c r="X15" s="103"/>
    </row>
    <row r="16" spans="1:24" x14ac:dyDescent="0.2">
      <c r="A16" s="67">
        <v>14</v>
      </c>
      <c r="B16" s="120" t="s">
        <v>140</v>
      </c>
      <c r="C16" s="120" t="s">
        <v>121</v>
      </c>
      <c r="D16" s="121">
        <v>7</v>
      </c>
      <c r="E16" s="120" t="s">
        <v>91</v>
      </c>
      <c r="F16" s="122">
        <v>45851</v>
      </c>
      <c r="G16" s="122">
        <v>22050</v>
      </c>
      <c r="H16" s="93">
        <f t="shared" si="0"/>
        <v>5658.416666666667</v>
      </c>
      <c r="I16" s="122">
        <v>28640</v>
      </c>
      <c r="J16" s="122">
        <v>22211</v>
      </c>
      <c r="K16" s="93">
        <f t="shared" si="1"/>
        <v>4237.583333333333</v>
      </c>
      <c r="L16" s="122">
        <v>43633</v>
      </c>
      <c r="M16" s="122">
        <v>44524</v>
      </c>
      <c r="N16" s="93">
        <f t="shared" si="2"/>
        <v>7346.416666666667</v>
      </c>
      <c r="O16" s="102">
        <f t="shared" si="3"/>
        <v>39374.666666666664</v>
      </c>
      <c r="P16" s="102">
        <f t="shared" si="4"/>
        <v>29595</v>
      </c>
      <c r="Q16" s="102">
        <f t="shared" ref="Q16:Q20" si="7">(O16+P16)/12</f>
        <v>5747.4722222222217</v>
      </c>
      <c r="R16" s="126"/>
      <c r="S16" s="126">
        <v>1</v>
      </c>
      <c r="T16" s="126"/>
      <c r="U16" s="127"/>
      <c r="V16" s="128"/>
      <c r="W16" s="131"/>
      <c r="X16" s="103"/>
    </row>
    <row r="17" spans="1:24" x14ac:dyDescent="0.2">
      <c r="A17" s="67">
        <v>15</v>
      </c>
      <c r="B17" s="120" t="s">
        <v>141</v>
      </c>
      <c r="C17" s="120" t="s">
        <v>142</v>
      </c>
      <c r="D17" s="121">
        <v>5</v>
      </c>
      <c r="E17" s="120" t="s">
        <v>143</v>
      </c>
      <c r="F17" s="122">
        <v>72742</v>
      </c>
      <c r="G17" s="122">
        <v>29085</v>
      </c>
      <c r="H17" s="93">
        <f t="shared" si="0"/>
        <v>8485.5833333333339</v>
      </c>
      <c r="I17" s="122">
        <v>63440</v>
      </c>
      <c r="J17" s="122">
        <v>32811</v>
      </c>
      <c r="K17" s="93">
        <f t="shared" si="1"/>
        <v>8020.916666666667</v>
      </c>
      <c r="L17" s="122">
        <v>56314</v>
      </c>
      <c r="M17" s="122">
        <v>46129</v>
      </c>
      <c r="N17" s="93">
        <f t="shared" si="2"/>
        <v>8536.9166666666661</v>
      </c>
      <c r="O17" s="102">
        <f t="shared" si="3"/>
        <v>64165.333333333336</v>
      </c>
      <c r="P17" s="102">
        <f t="shared" si="4"/>
        <v>36008.333333333336</v>
      </c>
      <c r="Q17" s="102">
        <f t="shared" si="7"/>
        <v>8347.8055555555566</v>
      </c>
      <c r="R17" s="126">
        <v>1</v>
      </c>
      <c r="S17" s="126"/>
      <c r="T17" s="126"/>
      <c r="U17" s="127"/>
      <c r="V17" s="130"/>
      <c r="W17" s="131"/>
      <c r="X17" s="103"/>
    </row>
    <row r="18" spans="1:24" x14ac:dyDescent="0.2">
      <c r="A18" s="67">
        <v>16</v>
      </c>
      <c r="B18" s="120" t="s">
        <v>144</v>
      </c>
      <c r="C18" s="116" t="s">
        <v>145</v>
      </c>
      <c r="D18" s="117">
        <v>34</v>
      </c>
      <c r="E18" s="116" t="s">
        <v>143</v>
      </c>
      <c r="F18" s="118">
        <v>83530</v>
      </c>
      <c r="G18" s="118">
        <v>12357</v>
      </c>
      <c r="H18" s="93">
        <f t="shared" ref="H18" si="8">(F18+G18)/12</f>
        <v>7990.583333333333</v>
      </c>
      <c r="I18" s="118">
        <v>72317</v>
      </c>
      <c r="J18" s="118">
        <v>21815</v>
      </c>
      <c r="K18" s="93">
        <f t="shared" ref="K18" si="9">(I18+J18)/12</f>
        <v>7844.333333333333</v>
      </c>
      <c r="L18" s="118">
        <v>55055</v>
      </c>
      <c r="M18" s="118">
        <v>28057</v>
      </c>
      <c r="N18" s="93">
        <f t="shared" si="2"/>
        <v>6926</v>
      </c>
      <c r="O18" s="102">
        <f t="shared" si="3"/>
        <v>70300.666666666672</v>
      </c>
      <c r="P18" s="102">
        <f t="shared" si="4"/>
        <v>20743</v>
      </c>
      <c r="Q18" s="102">
        <f t="shared" si="7"/>
        <v>7586.9722222222226</v>
      </c>
      <c r="R18" s="126">
        <v>1</v>
      </c>
      <c r="S18" s="126"/>
      <c r="T18" s="126"/>
      <c r="U18" s="127"/>
      <c r="V18" s="128"/>
      <c r="W18" s="131"/>
      <c r="X18" s="103"/>
    </row>
    <row r="19" spans="1:24" x14ac:dyDescent="0.2">
      <c r="A19" s="67">
        <v>17</v>
      </c>
      <c r="B19" s="120" t="s">
        <v>146</v>
      </c>
      <c r="C19" s="120" t="s">
        <v>147</v>
      </c>
      <c r="D19" s="121">
        <v>7</v>
      </c>
      <c r="E19" s="120" t="s">
        <v>91</v>
      </c>
      <c r="F19" s="122">
        <v>163577</v>
      </c>
      <c r="G19" s="122">
        <v>17397</v>
      </c>
      <c r="H19" s="93">
        <f t="shared" si="0"/>
        <v>15081.166666666666</v>
      </c>
      <c r="I19" s="122">
        <v>180609</v>
      </c>
      <c r="J19" s="122">
        <v>26724</v>
      </c>
      <c r="K19" s="93">
        <f t="shared" si="1"/>
        <v>17277.75</v>
      </c>
      <c r="L19" s="122">
        <v>171050</v>
      </c>
      <c r="M19" s="122">
        <v>39722</v>
      </c>
      <c r="N19" s="93">
        <f t="shared" si="2"/>
        <v>17564.333333333332</v>
      </c>
      <c r="O19" s="102">
        <f t="shared" si="3"/>
        <v>171745.33333333334</v>
      </c>
      <c r="P19" s="102">
        <f t="shared" si="4"/>
        <v>27947.666666666668</v>
      </c>
      <c r="Q19" s="102">
        <f t="shared" si="7"/>
        <v>16641.083333333332</v>
      </c>
      <c r="R19" s="126"/>
      <c r="S19" s="126">
        <v>1</v>
      </c>
      <c r="T19" s="126"/>
      <c r="U19" s="127"/>
      <c r="V19" s="130"/>
      <c r="W19" s="131"/>
      <c r="X19" s="103"/>
    </row>
    <row r="20" spans="1:24" x14ac:dyDescent="0.2">
      <c r="A20" s="67">
        <v>18</v>
      </c>
      <c r="B20" s="120" t="s">
        <v>148</v>
      </c>
      <c r="C20" s="120" t="s">
        <v>149</v>
      </c>
      <c r="D20" s="121">
        <v>15</v>
      </c>
      <c r="E20" s="120" t="s">
        <v>150</v>
      </c>
      <c r="F20" s="122">
        <v>186200</v>
      </c>
      <c r="G20" s="122">
        <v>54374</v>
      </c>
      <c r="H20" s="93">
        <f t="shared" si="0"/>
        <v>20047.833333333332</v>
      </c>
      <c r="I20" s="122">
        <v>184956</v>
      </c>
      <c r="J20" s="122">
        <v>61728</v>
      </c>
      <c r="K20" s="93">
        <f t="shared" si="1"/>
        <v>20557</v>
      </c>
      <c r="L20" s="122">
        <v>112239</v>
      </c>
      <c r="M20" s="122">
        <v>61510</v>
      </c>
      <c r="N20" s="93">
        <f t="shared" si="2"/>
        <v>14479.083333333334</v>
      </c>
      <c r="O20" s="102">
        <f t="shared" si="3"/>
        <v>161131.66666666666</v>
      </c>
      <c r="P20" s="102">
        <f t="shared" si="4"/>
        <v>59204</v>
      </c>
      <c r="Q20" s="102">
        <f t="shared" si="7"/>
        <v>18361.305555555555</v>
      </c>
      <c r="R20" s="126"/>
      <c r="S20" s="126">
        <v>1</v>
      </c>
      <c r="T20" s="126"/>
      <c r="U20" s="127"/>
      <c r="V20" s="130"/>
      <c r="W20" s="131"/>
      <c r="X20" s="103"/>
    </row>
    <row r="21" spans="1:24" x14ac:dyDescent="0.2">
      <c r="A21" s="67">
        <v>19</v>
      </c>
      <c r="B21" s="120" t="s">
        <v>151</v>
      </c>
      <c r="C21" s="120" t="s">
        <v>152</v>
      </c>
      <c r="D21" s="121">
        <v>81</v>
      </c>
      <c r="E21" s="120" t="s">
        <v>91</v>
      </c>
      <c r="F21" s="122">
        <v>80859</v>
      </c>
      <c r="G21" s="122">
        <v>13852</v>
      </c>
      <c r="H21" s="93">
        <f t="shared" ref="H21:H35" si="10">(F21+G21)/12</f>
        <v>7892.583333333333</v>
      </c>
      <c r="I21" s="122">
        <v>91693</v>
      </c>
      <c r="J21" s="122">
        <v>21976</v>
      </c>
      <c r="K21" s="93">
        <f t="shared" ref="K21:K35" si="11">(I21+J21)/12</f>
        <v>9472.4166666666661</v>
      </c>
      <c r="L21" s="122">
        <v>82003</v>
      </c>
      <c r="M21" s="122">
        <v>26059</v>
      </c>
      <c r="N21" s="93">
        <f t="shared" si="2"/>
        <v>9005.1666666666661</v>
      </c>
      <c r="O21" s="102">
        <f t="shared" si="3"/>
        <v>84851.666666666672</v>
      </c>
      <c r="P21" s="102">
        <f t="shared" si="4"/>
        <v>20629</v>
      </c>
      <c r="Q21" s="102">
        <f t="shared" ref="Q21:Q35" si="12">(O21+P21)/12</f>
        <v>8790.0555555555566</v>
      </c>
      <c r="R21" s="126"/>
      <c r="S21" s="126">
        <v>1</v>
      </c>
      <c r="T21" s="126"/>
      <c r="U21" s="127"/>
      <c r="V21" s="130"/>
      <c r="W21" s="131"/>
      <c r="X21" s="103"/>
    </row>
    <row r="22" spans="1:24" x14ac:dyDescent="0.2">
      <c r="A22" s="67">
        <v>20</v>
      </c>
      <c r="B22" s="120" t="s">
        <v>153</v>
      </c>
      <c r="C22" s="120" t="s">
        <v>154</v>
      </c>
      <c r="D22" s="121">
        <v>3</v>
      </c>
      <c r="E22" s="120" t="s">
        <v>91</v>
      </c>
      <c r="F22" s="122">
        <v>110788</v>
      </c>
      <c r="G22" s="122">
        <v>45894</v>
      </c>
      <c r="H22" s="93">
        <f t="shared" si="10"/>
        <v>13056.833333333334</v>
      </c>
      <c r="I22" s="122">
        <v>116062</v>
      </c>
      <c r="J22" s="122">
        <v>45179</v>
      </c>
      <c r="K22" s="93">
        <f t="shared" si="11"/>
        <v>13436.75</v>
      </c>
      <c r="L22" s="122">
        <v>92928</v>
      </c>
      <c r="M22" s="122">
        <v>53434</v>
      </c>
      <c r="N22" s="93">
        <f t="shared" si="2"/>
        <v>12196.833333333334</v>
      </c>
      <c r="O22" s="102">
        <f t="shared" si="3"/>
        <v>106592.66666666667</v>
      </c>
      <c r="P22" s="102">
        <f t="shared" si="4"/>
        <v>48169</v>
      </c>
      <c r="Q22" s="102">
        <f t="shared" si="12"/>
        <v>12896.805555555557</v>
      </c>
      <c r="R22" s="126"/>
      <c r="S22" s="126">
        <v>1</v>
      </c>
      <c r="T22" s="126"/>
      <c r="U22" s="127"/>
      <c r="V22" s="130"/>
      <c r="W22" s="131"/>
      <c r="X22" s="103"/>
    </row>
    <row r="23" spans="1:24" x14ac:dyDescent="0.2">
      <c r="A23" s="67">
        <v>21</v>
      </c>
      <c r="B23" s="120" t="s">
        <v>155</v>
      </c>
      <c r="C23" s="120" t="s">
        <v>156</v>
      </c>
      <c r="D23" s="121">
        <v>19</v>
      </c>
      <c r="E23" s="120" t="s">
        <v>91</v>
      </c>
      <c r="F23" s="122">
        <v>66639</v>
      </c>
      <c r="G23" s="122">
        <v>18018</v>
      </c>
      <c r="H23" s="93">
        <f t="shared" si="10"/>
        <v>7054.75</v>
      </c>
      <c r="I23" s="122">
        <v>70046</v>
      </c>
      <c r="J23" s="122">
        <v>22001</v>
      </c>
      <c r="K23" s="93">
        <f t="shared" si="11"/>
        <v>7670.583333333333</v>
      </c>
      <c r="L23" s="122">
        <v>64806</v>
      </c>
      <c r="M23" s="122">
        <v>47384</v>
      </c>
      <c r="N23" s="93">
        <f t="shared" si="2"/>
        <v>9349.1666666666661</v>
      </c>
      <c r="O23" s="102">
        <f t="shared" si="3"/>
        <v>67163.666666666672</v>
      </c>
      <c r="P23" s="102">
        <f t="shared" si="4"/>
        <v>29134.333333333332</v>
      </c>
      <c r="Q23" s="102">
        <f t="shared" si="12"/>
        <v>8024.833333333333</v>
      </c>
      <c r="R23" s="126">
        <v>1</v>
      </c>
      <c r="S23" s="126"/>
      <c r="T23" s="126"/>
      <c r="U23" s="127"/>
      <c r="V23" s="130"/>
      <c r="W23" s="131"/>
      <c r="X23" s="103"/>
    </row>
    <row r="24" spans="1:24" x14ac:dyDescent="0.2">
      <c r="A24" s="67">
        <v>22</v>
      </c>
      <c r="B24" s="120" t="s">
        <v>117</v>
      </c>
      <c r="C24" s="120" t="s">
        <v>118</v>
      </c>
      <c r="D24" s="121">
        <v>32</v>
      </c>
      <c r="E24" s="120" t="s">
        <v>119</v>
      </c>
      <c r="F24" s="122">
        <v>18852</v>
      </c>
      <c r="G24" s="122">
        <v>18081</v>
      </c>
      <c r="H24" s="93">
        <f t="shared" si="10"/>
        <v>3077.75</v>
      </c>
      <c r="I24" s="122">
        <v>19646</v>
      </c>
      <c r="J24" s="122">
        <v>20275</v>
      </c>
      <c r="K24" s="93">
        <f t="shared" si="11"/>
        <v>3326.75</v>
      </c>
      <c r="L24" s="122">
        <v>14407</v>
      </c>
      <c r="M24" s="122">
        <v>13593</v>
      </c>
      <c r="N24" s="93">
        <f t="shared" si="2"/>
        <v>2333.3333333333335</v>
      </c>
      <c r="O24" s="102">
        <f t="shared" si="3"/>
        <v>17635</v>
      </c>
      <c r="P24" s="102">
        <f t="shared" si="4"/>
        <v>17316.333333333332</v>
      </c>
      <c r="Q24" s="102">
        <f t="shared" si="12"/>
        <v>2912.6111111111109</v>
      </c>
      <c r="R24" s="126">
        <v>1</v>
      </c>
      <c r="S24" s="126"/>
      <c r="T24" s="126"/>
      <c r="U24" s="127"/>
      <c r="V24" s="130"/>
      <c r="W24" s="131"/>
      <c r="X24" s="103"/>
    </row>
    <row r="25" spans="1:24" x14ac:dyDescent="0.2">
      <c r="A25" s="67">
        <v>23</v>
      </c>
      <c r="B25" s="120" t="s">
        <v>157</v>
      </c>
      <c r="C25" s="120" t="s">
        <v>158</v>
      </c>
      <c r="D25" s="121">
        <v>18</v>
      </c>
      <c r="E25" s="120" t="s">
        <v>91</v>
      </c>
      <c r="F25" s="122">
        <v>233597</v>
      </c>
      <c r="G25" s="122">
        <v>68614</v>
      </c>
      <c r="H25" s="93">
        <f t="shared" si="10"/>
        <v>25184.25</v>
      </c>
      <c r="I25" s="122">
        <v>180010</v>
      </c>
      <c r="J25" s="122">
        <v>53410</v>
      </c>
      <c r="K25" s="93">
        <f t="shared" si="11"/>
        <v>19451.666666666668</v>
      </c>
      <c r="L25" s="122">
        <v>202608</v>
      </c>
      <c r="M25" s="122">
        <v>62985</v>
      </c>
      <c r="N25" s="93">
        <f t="shared" si="2"/>
        <v>22132.75</v>
      </c>
      <c r="O25" s="102">
        <f t="shared" si="3"/>
        <v>205405</v>
      </c>
      <c r="P25" s="102">
        <f t="shared" si="4"/>
        <v>61669.666666666664</v>
      </c>
      <c r="Q25" s="102">
        <f t="shared" si="12"/>
        <v>22256.222222222223</v>
      </c>
      <c r="R25" s="126"/>
      <c r="S25" s="126">
        <v>1</v>
      </c>
      <c r="T25" s="126"/>
      <c r="U25" s="127"/>
      <c r="V25" s="130"/>
      <c r="W25" s="131"/>
      <c r="X25" s="103"/>
    </row>
    <row r="26" spans="1:24" x14ac:dyDescent="0.2">
      <c r="A26" s="67">
        <v>24</v>
      </c>
      <c r="B26" s="120" t="s">
        <v>141</v>
      </c>
      <c r="C26" s="120" t="s">
        <v>142</v>
      </c>
      <c r="D26" s="121">
        <v>5</v>
      </c>
      <c r="E26" s="120" t="s">
        <v>143</v>
      </c>
      <c r="F26" s="122">
        <v>41402</v>
      </c>
      <c r="G26" s="122">
        <v>19824</v>
      </c>
      <c r="H26" s="93">
        <f t="shared" si="10"/>
        <v>5102.166666666667</v>
      </c>
      <c r="I26" s="122">
        <v>9681</v>
      </c>
      <c r="J26" s="122">
        <v>6611</v>
      </c>
      <c r="K26" s="93">
        <f t="shared" si="11"/>
        <v>1357.6666666666667</v>
      </c>
      <c r="L26" s="122">
        <v>15988</v>
      </c>
      <c r="M26" s="122">
        <v>18198</v>
      </c>
      <c r="N26" s="93">
        <f t="shared" si="2"/>
        <v>2848.8333333333335</v>
      </c>
      <c r="O26" s="102">
        <f t="shared" si="3"/>
        <v>22357</v>
      </c>
      <c r="P26" s="102">
        <f t="shared" si="4"/>
        <v>14877.666666666666</v>
      </c>
      <c r="Q26" s="102">
        <f t="shared" si="12"/>
        <v>3102.8888888888887</v>
      </c>
      <c r="R26" s="126">
        <v>1</v>
      </c>
      <c r="S26" s="126"/>
      <c r="T26" s="126"/>
      <c r="U26" s="127"/>
      <c r="V26" s="130"/>
      <c r="W26" s="131"/>
      <c r="X26" s="103"/>
    </row>
    <row r="27" spans="1:24" x14ac:dyDescent="0.2">
      <c r="A27" s="67">
        <v>25</v>
      </c>
      <c r="B27" s="120" t="s">
        <v>159</v>
      </c>
      <c r="C27" s="120" t="s">
        <v>147</v>
      </c>
      <c r="D27" s="121">
        <v>17</v>
      </c>
      <c r="E27" s="120" t="s">
        <v>91</v>
      </c>
      <c r="F27" s="122">
        <v>169711</v>
      </c>
      <c r="G27" s="122">
        <v>21687</v>
      </c>
      <c r="H27" s="93">
        <f t="shared" si="10"/>
        <v>15949.833333333334</v>
      </c>
      <c r="I27" s="122">
        <v>131804</v>
      </c>
      <c r="J27" s="122">
        <v>35793</v>
      </c>
      <c r="K27" s="93">
        <f t="shared" si="11"/>
        <v>13966.416666666666</v>
      </c>
      <c r="L27" s="122">
        <v>109914</v>
      </c>
      <c r="M27" s="122">
        <v>62794</v>
      </c>
      <c r="N27" s="93">
        <f t="shared" si="2"/>
        <v>14392.333333333334</v>
      </c>
      <c r="O27" s="102">
        <f t="shared" si="3"/>
        <v>137143</v>
      </c>
      <c r="P27" s="102">
        <f t="shared" si="4"/>
        <v>40091.333333333336</v>
      </c>
      <c r="Q27" s="102">
        <f t="shared" si="12"/>
        <v>14769.527777777779</v>
      </c>
      <c r="R27" s="126">
        <v>1</v>
      </c>
      <c r="S27" s="126"/>
      <c r="T27" s="132"/>
      <c r="U27" s="127"/>
      <c r="V27" s="130"/>
      <c r="W27" s="131"/>
      <c r="X27" s="103"/>
    </row>
    <row r="28" spans="1:24" x14ac:dyDescent="0.2">
      <c r="A28" s="67">
        <v>26</v>
      </c>
      <c r="B28" s="120" t="s">
        <v>160</v>
      </c>
      <c r="C28" s="120" t="s">
        <v>161</v>
      </c>
      <c r="D28" s="121">
        <v>19</v>
      </c>
      <c r="E28" s="120" t="s">
        <v>91</v>
      </c>
      <c r="F28" s="122">
        <v>95080</v>
      </c>
      <c r="G28" s="122">
        <v>21316</v>
      </c>
      <c r="H28" s="93">
        <f t="shared" si="10"/>
        <v>9699.6666666666661</v>
      </c>
      <c r="I28" s="122">
        <v>84717</v>
      </c>
      <c r="J28" s="122">
        <v>34155</v>
      </c>
      <c r="K28" s="93">
        <f t="shared" si="11"/>
        <v>9906</v>
      </c>
      <c r="L28" s="122">
        <v>54099</v>
      </c>
      <c r="M28" s="122">
        <v>43677</v>
      </c>
      <c r="N28" s="93">
        <f t="shared" si="2"/>
        <v>8148</v>
      </c>
      <c r="O28" s="102">
        <f t="shared" si="3"/>
        <v>77965.333333333328</v>
      </c>
      <c r="P28" s="102">
        <f t="shared" si="4"/>
        <v>33049.333333333336</v>
      </c>
      <c r="Q28" s="102">
        <f t="shared" si="12"/>
        <v>9251.2222222222208</v>
      </c>
      <c r="R28" s="126"/>
      <c r="S28" s="126">
        <v>1</v>
      </c>
      <c r="T28" s="132"/>
      <c r="U28" s="127"/>
      <c r="V28" s="130"/>
      <c r="W28" s="131"/>
      <c r="X28" s="103"/>
    </row>
    <row r="29" spans="1:24" x14ac:dyDescent="0.2">
      <c r="A29" s="67">
        <v>27</v>
      </c>
      <c r="B29" s="120" t="s">
        <v>162</v>
      </c>
      <c r="C29" s="120" t="s">
        <v>163</v>
      </c>
      <c r="D29" s="121">
        <v>22</v>
      </c>
      <c r="E29" s="120" t="s">
        <v>91</v>
      </c>
      <c r="F29" s="122">
        <v>150746</v>
      </c>
      <c r="G29" s="122">
        <v>52110</v>
      </c>
      <c r="H29" s="93">
        <f t="shared" si="10"/>
        <v>16904.666666666668</v>
      </c>
      <c r="I29" s="122">
        <v>125927</v>
      </c>
      <c r="J29" s="122">
        <v>51252</v>
      </c>
      <c r="K29" s="93">
        <f t="shared" si="11"/>
        <v>14764.916666666666</v>
      </c>
      <c r="L29" s="122">
        <v>114324</v>
      </c>
      <c r="M29" s="122">
        <v>53612</v>
      </c>
      <c r="N29" s="93">
        <f t="shared" si="2"/>
        <v>13994.666666666666</v>
      </c>
      <c r="O29" s="102">
        <f t="shared" si="3"/>
        <v>130332.33333333333</v>
      </c>
      <c r="P29" s="102">
        <f t="shared" si="4"/>
        <v>52324.666666666664</v>
      </c>
      <c r="Q29" s="102">
        <f t="shared" si="12"/>
        <v>15221.416666666666</v>
      </c>
      <c r="R29" s="126"/>
      <c r="S29" s="126">
        <v>1</v>
      </c>
      <c r="T29" s="132"/>
      <c r="U29" s="127"/>
      <c r="V29" s="130"/>
      <c r="W29" s="131"/>
      <c r="X29" s="103"/>
    </row>
    <row r="30" spans="1:24" x14ac:dyDescent="0.2">
      <c r="A30" s="67">
        <v>28</v>
      </c>
      <c r="B30" s="120" t="s">
        <v>164</v>
      </c>
      <c r="C30" s="120" t="s">
        <v>165</v>
      </c>
      <c r="D30" s="121">
        <v>1</v>
      </c>
      <c r="E30" s="120" t="s">
        <v>91</v>
      </c>
      <c r="F30" s="122">
        <v>136987</v>
      </c>
      <c r="G30" s="122">
        <v>40443</v>
      </c>
      <c r="H30" s="93">
        <f t="shared" si="10"/>
        <v>14785.833333333334</v>
      </c>
      <c r="I30" s="122">
        <v>106550</v>
      </c>
      <c r="J30" s="122">
        <v>64613</v>
      </c>
      <c r="K30" s="93">
        <f t="shared" si="11"/>
        <v>14263.583333333334</v>
      </c>
      <c r="L30" s="122">
        <v>111783</v>
      </c>
      <c r="M30" s="122">
        <v>85376</v>
      </c>
      <c r="N30" s="93">
        <f t="shared" si="2"/>
        <v>16429.916666666668</v>
      </c>
      <c r="O30" s="102">
        <f t="shared" si="3"/>
        <v>118440</v>
      </c>
      <c r="P30" s="102">
        <f t="shared" si="4"/>
        <v>63477.333333333336</v>
      </c>
      <c r="Q30" s="102">
        <f t="shared" si="12"/>
        <v>15159.777777777779</v>
      </c>
      <c r="R30" s="126"/>
      <c r="S30" s="126"/>
      <c r="T30" s="126">
        <v>1</v>
      </c>
      <c r="U30" s="127"/>
      <c r="V30" s="130"/>
      <c r="W30" s="131"/>
      <c r="X30" s="103"/>
    </row>
    <row r="31" spans="1:24" x14ac:dyDescent="0.2">
      <c r="A31" s="67">
        <v>29</v>
      </c>
      <c r="B31" s="120" t="s">
        <v>166</v>
      </c>
      <c r="C31" s="120" t="s">
        <v>167</v>
      </c>
      <c r="D31" s="121">
        <v>4</v>
      </c>
      <c r="E31" s="120" t="s">
        <v>91</v>
      </c>
      <c r="F31" s="122">
        <v>14642</v>
      </c>
      <c r="G31" s="122">
        <v>9403</v>
      </c>
      <c r="H31" s="93">
        <f t="shared" si="10"/>
        <v>2003.75</v>
      </c>
      <c r="I31" s="122">
        <v>16307</v>
      </c>
      <c r="J31" s="122">
        <v>9302</v>
      </c>
      <c r="K31" s="93">
        <f t="shared" si="11"/>
        <v>2134.0833333333335</v>
      </c>
      <c r="L31" s="122">
        <v>16275</v>
      </c>
      <c r="M31" s="122">
        <v>12229</v>
      </c>
      <c r="N31" s="93">
        <f t="shared" si="2"/>
        <v>2375.3333333333335</v>
      </c>
      <c r="O31" s="102">
        <f t="shared" si="3"/>
        <v>15741.333333333334</v>
      </c>
      <c r="P31" s="102">
        <f t="shared" si="4"/>
        <v>10311.333333333334</v>
      </c>
      <c r="Q31" s="102">
        <f t="shared" si="12"/>
        <v>2171.0555555555557</v>
      </c>
      <c r="R31" s="126">
        <v>1</v>
      </c>
      <c r="S31" s="132"/>
      <c r="T31" s="132"/>
      <c r="U31" s="127"/>
      <c r="V31" s="130"/>
      <c r="W31" s="131"/>
      <c r="X31" s="103"/>
    </row>
    <row r="32" spans="1:24" x14ac:dyDescent="0.2">
      <c r="A32" s="67">
        <v>30</v>
      </c>
      <c r="B32" s="120" t="s">
        <v>168</v>
      </c>
      <c r="C32" s="120" t="s">
        <v>169</v>
      </c>
      <c r="D32" s="121">
        <v>9</v>
      </c>
      <c r="E32" s="120" t="s">
        <v>91</v>
      </c>
      <c r="F32" s="122">
        <v>137892</v>
      </c>
      <c r="G32" s="122">
        <v>12617</v>
      </c>
      <c r="H32" s="93">
        <f t="shared" si="10"/>
        <v>12542.416666666666</v>
      </c>
      <c r="I32" s="122">
        <v>187154</v>
      </c>
      <c r="J32" s="122">
        <v>18951</v>
      </c>
      <c r="K32" s="93">
        <f t="shared" si="11"/>
        <v>17175.416666666668</v>
      </c>
      <c r="L32" s="122">
        <v>172930</v>
      </c>
      <c r="M32" s="122">
        <v>38916</v>
      </c>
      <c r="N32" s="93">
        <f t="shared" si="2"/>
        <v>17653.833333333332</v>
      </c>
      <c r="O32" s="102">
        <f t="shared" si="3"/>
        <v>165992</v>
      </c>
      <c r="P32" s="102">
        <f t="shared" si="4"/>
        <v>23494.666666666668</v>
      </c>
      <c r="Q32" s="102">
        <f t="shared" si="12"/>
        <v>15790.555555555555</v>
      </c>
      <c r="R32" s="132"/>
      <c r="S32" s="126">
        <v>1</v>
      </c>
      <c r="T32" s="132"/>
      <c r="U32" s="127"/>
      <c r="V32" s="130"/>
      <c r="W32" s="131"/>
      <c r="X32" s="103"/>
    </row>
    <row r="33" spans="1:24" x14ac:dyDescent="0.2">
      <c r="A33" s="67">
        <v>31</v>
      </c>
      <c r="B33" s="120" t="s">
        <v>140</v>
      </c>
      <c r="C33" s="120" t="s">
        <v>121</v>
      </c>
      <c r="D33" s="121">
        <v>7</v>
      </c>
      <c r="E33" s="120" t="s">
        <v>91</v>
      </c>
      <c r="F33" s="122">
        <v>34933</v>
      </c>
      <c r="G33" s="122">
        <v>35335</v>
      </c>
      <c r="H33" s="93">
        <f t="shared" si="10"/>
        <v>5855.666666666667</v>
      </c>
      <c r="I33" s="122">
        <v>42488</v>
      </c>
      <c r="J33" s="122">
        <v>30720</v>
      </c>
      <c r="K33" s="93">
        <f t="shared" si="11"/>
        <v>6100.666666666667</v>
      </c>
      <c r="L33" s="122">
        <v>29935</v>
      </c>
      <c r="M33" s="122">
        <v>25857</v>
      </c>
      <c r="N33" s="93">
        <f t="shared" si="2"/>
        <v>4649.333333333333</v>
      </c>
      <c r="O33" s="102">
        <f t="shared" si="3"/>
        <v>35785.333333333336</v>
      </c>
      <c r="P33" s="102">
        <f t="shared" si="4"/>
        <v>30637.333333333332</v>
      </c>
      <c r="Q33" s="102">
        <f t="shared" si="12"/>
        <v>5535.2222222222226</v>
      </c>
      <c r="R33" s="126">
        <v>1</v>
      </c>
      <c r="S33" s="132"/>
      <c r="T33" s="132"/>
      <c r="U33" s="127"/>
      <c r="V33" s="130"/>
      <c r="W33" s="131"/>
      <c r="X33" s="103"/>
    </row>
    <row r="34" spans="1:24" x14ac:dyDescent="0.2">
      <c r="A34" s="67">
        <v>32</v>
      </c>
      <c r="B34" s="120" t="s">
        <v>115</v>
      </c>
      <c r="C34" s="120" t="s">
        <v>116</v>
      </c>
      <c r="D34" s="121">
        <v>179</v>
      </c>
      <c r="E34" s="120" t="s">
        <v>91</v>
      </c>
      <c r="F34" s="122">
        <v>13697</v>
      </c>
      <c r="G34" s="122">
        <v>5698</v>
      </c>
      <c r="H34" s="93">
        <f t="shared" si="10"/>
        <v>1616.25</v>
      </c>
      <c r="I34" s="122">
        <v>13192</v>
      </c>
      <c r="J34" s="122">
        <v>5328</v>
      </c>
      <c r="K34" s="93">
        <f t="shared" si="11"/>
        <v>1543.3333333333333</v>
      </c>
      <c r="L34" s="122">
        <v>13686</v>
      </c>
      <c r="M34" s="122">
        <v>10822</v>
      </c>
      <c r="N34" s="93">
        <f t="shared" si="2"/>
        <v>2042.3333333333333</v>
      </c>
      <c r="O34" s="102">
        <f t="shared" si="3"/>
        <v>13525</v>
      </c>
      <c r="P34" s="102">
        <f t="shared" si="4"/>
        <v>7282.666666666667</v>
      </c>
      <c r="Q34" s="102">
        <f t="shared" si="12"/>
        <v>1733.9722222222224</v>
      </c>
      <c r="R34" s="126">
        <v>1</v>
      </c>
      <c r="S34" s="132"/>
      <c r="T34" s="132"/>
      <c r="U34" s="127"/>
      <c r="V34" s="130"/>
      <c r="W34" s="131"/>
      <c r="X34" s="103"/>
    </row>
    <row r="35" spans="1:24" x14ac:dyDescent="0.2">
      <c r="A35" s="67">
        <v>33</v>
      </c>
      <c r="B35" s="120" t="s">
        <v>170</v>
      </c>
      <c r="C35" s="120" t="s">
        <v>167</v>
      </c>
      <c r="D35" s="121">
        <v>4</v>
      </c>
      <c r="E35" s="120" t="s">
        <v>91</v>
      </c>
      <c r="F35" s="122">
        <v>16669</v>
      </c>
      <c r="G35" s="122">
        <v>3654</v>
      </c>
      <c r="H35" s="93">
        <f t="shared" si="10"/>
        <v>1693.5833333333333</v>
      </c>
      <c r="I35" s="122">
        <v>12179</v>
      </c>
      <c r="J35" s="122">
        <v>7167</v>
      </c>
      <c r="K35" s="93">
        <f t="shared" si="11"/>
        <v>1612.1666666666667</v>
      </c>
      <c r="L35" s="122">
        <v>1778</v>
      </c>
      <c r="M35" s="122">
        <v>4376</v>
      </c>
      <c r="N35" s="93">
        <f t="shared" si="2"/>
        <v>512.83333333333337</v>
      </c>
      <c r="O35" s="102">
        <f t="shared" si="3"/>
        <v>10208.666666666666</v>
      </c>
      <c r="P35" s="102">
        <f t="shared" si="4"/>
        <v>5065.666666666667</v>
      </c>
      <c r="Q35" s="102">
        <f t="shared" si="12"/>
        <v>1272.8611111111111</v>
      </c>
      <c r="R35" s="126">
        <v>1</v>
      </c>
      <c r="S35" s="132"/>
      <c r="T35" s="132"/>
      <c r="U35" s="127"/>
      <c r="V35" s="130"/>
      <c r="W35" s="131"/>
      <c r="X35" s="103"/>
    </row>
    <row r="36" spans="1:24" x14ac:dyDescent="0.2">
      <c r="A36" s="67">
        <v>34</v>
      </c>
      <c r="B36" s="116" t="s">
        <v>173</v>
      </c>
      <c r="C36" s="116" t="s">
        <v>174</v>
      </c>
      <c r="D36" s="117">
        <v>1</v>
      </c>
      <c r="E36" s="116" t="s">
        <v>99</v>
      </c>
      <c r="F36" s="118">
        <v>79900</v>
      </c>
      <c r="G36" s="118">
        <v>26275</v>
      </c>
      <c r="H36" s="93">
        <f t="shared" ref="H36:H54" si="13">(F36+G36)/12</f>
        <v>8847.9166666666661</v>
      </c>
      <c r="I36" s="118">
        <v>82813</v>
      </c>
      <c r="J36" s="118">
        <v>35488</v>
      </c>
      <c r="K36" s="93">
        <f t="shared" ref="K36:K54" si="14">(I36+J36)/12</f>
        <v>9858.4166666666661</v>
      </c>
      <c r="L36" s="118">
        <v>86264</v>
      </c>
      <c r="M36" s="118">
        <v>68456</v>
      </c>
      <c r="N36" s="93">
        <f t="shared" ref="N36:N54" si="15">(L36+M36)/12</f>
        <v>12893.333333333334</v>
      </c>
      <c r="O36" s="102">
        <f t="shared" ref="O36:P40" si="16">(F36+I36+L36)/3</f>
        <v>82992.333333333328</v>
      </c>
      <c r="P36" s="102">
        <f t="shared" si="16"/>
        <v>43406.333333333336</v>
      </c>
      <c r="Q36" s="102">
        <f t="shared" ref="Q36:Q54" si="17">(O36+P36)/12</f>
        <v>10533.222222222221</v>
      </c>
      <c r="R36" s="126">
        <v>1</v>
      </c>
      <c r="S36" s="132"/>
      <c r="T36" s="132"/>
      <c r="U36" s="127"/>
      <c r="V36" s="130"/>
      <c r="W36" s="131"/>
      <c r="X36" s="103"/>
    </row>
    <row r="37" spans="1:24" x14ac:dyDescent="0.2">
      <c r="A37" s="67">
        <v>35</v>
      </c>
      <c r="B37" s="116" t="s">
        <v>175</v>
      </c>
      <c r="C37" s="116" t="s">
        <v>176</v>
      </c>
      <c r="D37" s="117">
        <v>1</v>
      </c>
      <c r="E37" s="116" t="s">
        <v>177</v>
      </c>
      <c r="F37" s="118">
        <v>41356</v>
      </c>
      <c r="G37" s="118">
        <v>11640</v>
      </c>
      <c r="H37" s="93">
        <f t="shared" si="13"/>
        <v>4416.333333333333</v>
      </c>
      <c r="I37" s="118">
        <v>35049</v>
      </c>
      <c r="J37" s="118">
        <v>13043</v>
      </c>
      <c r="K37" s="93">
        <f t="shared" si="14"/>
        <v>4007.6666666666665</v>
      </c>
      <c r="L37" s="118">
        <v>25561</v>
      </c>
      <c r="M37" s="118">
        <v>11225</v>
      </c>
      <c r="N37" s="93">
        <f t="shared" si="15"/>
        <v>3065.5</v>
      </c>
      <c r="O37" s="102">
        <f t="shared" si="16"/>
        <v>33988.666666666664</v>
      </c>
      <c r="P37" s="102">
        <f t="shared" si="16"/>
        <v>11969.333333333334</v>
      </c>
      <c r="Q37" s="102">
        <f t="shared" si="17"/>
        <v>3829.8333333333335</v>
      </c>
      <c r="R37" s="126">
        <v>1</v>
      </c>
      <c r="S37" s="132"/>
      <c r="T37" s="132"/>
      <c r="U37" s="127"/>
      <c r="V37" s="130"/>
      <c r="W37" s="131"/>
      <c r="X37" s="103"/>
    </row>
    <row r="38" spans="1:24" x14ac:dyDescent="0.2">
      <c r="A38" s="67">
        <v>36</v>
      </c>
      <c r="B38" s="116" t="s">
        <v>178</v>
      </c>
      <c r="C38" s="116" t="s">
        <v>179</v>
      </c>
      <c r="D38" s="117">
        <v>2</v>
      </c>
      <c r="E38" s="116" t="s">
        <v>99</v>
      </c>
      <c r="F38" s="118">
        <v>22669</v>
      </c>
      <c r="G38" s="118">
        <v>12330</v>
      </c>
      <c r="H38" s="93">
        <f t="shared" si="13"/>
        <v>2916.5833333333335</v>
      </c>
      <c r="I38" s="118">
        <v>17185</v>
      </c>
      <c r="J38" s="118">
        <v>8697</v>
      </c>
      <c r="K38" s="93">
        <f t="shared" si="14"/>
        <v>2156.8333333333335</v>
      </c>
      <c r="L38" s="118">
        <v>14747</v>
      </c>
      <c r="M38" s="118">
        <v>7047</v>
      </c>
      <c r="N38" s="93">
        <f t="shared" si="15"/>
        <v>1816.1666666666667</v>
      </c>
      <c r="O38" s="102">
        <f t="shared" si="16"/>
        <v>18200.333333333332</v>
      </c>
      <c r="P38" s="102">
        <f t="shared" si="16"/>
        <v>9358</v>
      </c>
      <c r="Q38" s="102">
        <f t="shared" si="17"/>
        <v>2296.5277777777778</v>
      </c>
      <c r="R38" s="126">
        <v>1</v>
      </c>
      <c r="S38" s="132"/>
      <c r="T38" s="132"/>
      <c r="U38" s="127"/>
      <c r="V38" s="130"/>
      <c r="W38" s="131"/>
      <c r="X38" s="103"/>
    </row>
    <row r="39" spans="1:24" x14ac:dyDescent="0.2">
      <c r="A39" s="67">
        <v>37</v>
      </c>
      <c r="B39" s="116" t="s">
        <v>180</v>
      </c>
      <c r="C39" s="116" t="s">
        <v>181</v>
      </c>
      <c r="D39" s="117" t="s">
        <v>182</v>
      </c>
      <c r="E39" s="116" t="s">
        <v>183</v>
      </c>
      <c r="F39" s="118">
        <v>140495</v>
      </c>
      <c r="G39" s="118">
        <v>23607</v>
      </c>
      <c r="H39" s="93">
        <f t="shared" si="13"/>
        <v>13675.166666666666</v>
      </c>
      <c r="I39" s="118">
        <v>121852</v>
      </c>
      <c r="J39" s="118">
        <v>27561</v>
      </c>
      <c r="K39" s="93">
        <f t="shared" si="14"/>
        <v>12451.083333333334</v>
      </c>
      <c r="L39" s="118">
        <v>138759</v>
      </c>
      <c r="M39" s="118">
        <v>42009</v>
      </c>
      <c r="N39" s="93">
        <f t="shared" si="15"/>
        <v>15064</v>
      </c>
      <c r="O39" s="102">
        <f t="shared" si="16"/>
        <v>133702</v>
      </c>
      <c r="P39" s="102">
        <f t="shared" si="16"/>
        <v>31059</v>
      </c>
      <c r="Q39" s="102">
        <f t="shared" si="17"/>
        <v>13730.083333333334</v>
      </c>
      <c r="R39" s="132"/>
      <c r="S39" s="132"/>
      <c r="T39" s="132">
        <v>1</v>
      </c>
      <c r="U39" s="127"/>
      <c r="V39" s="130"/>
      <c r="W39" s="131"/>
      <c r="X39" s="103"/>
    </row>
    <row r="40" spans="1:24" x14ac:dyDescent="0.2">
      <c r="A40" s="67">
        <v>38</v>
      </c>
      <c r="B40" s="116" t="s">
        <v>184</v>
      </c>
      <c r="C40" s="116" t="s">
        <v>185</v>
      </c>
      <c r="D40" s="117">
        <v>65</v>
      </c>
      <c r="E40" s="116" t="s">
        <v>186</v>
      </c>
      <c r="F40" s="118">
        <v>78153</v>
      </c>
      <c r="G40" s="118">
        <v>29911</v>
      </c>
      <c r="H40" s="93">
        <f t="shared" si="13"/>
        <v>9005.3333333333339</v>
      </c>
      <c r="I40" s="118">
        <v>63472</v>
      </c>
      <c r="J40" s="118">
        <v>33459</v>
      </c>
      <c r="K40" s="93">
        <f t="shared" si="14"/>
        <v>8077.583333333333</v>
      </c>
      <c r="L40" s="118">
        <v>75773</v>
      </c>
      <c r="M40" s="118">
        <v>48974</v>
      </c>
      <c r="N40" s="93">
        <f t="shared" si="15"/>
        <v>10395.583333333334</v>
      </c>
      <c r="O40" s="102">
        <f t="shared" si="16"/>
        <v>72466</v>
      </c>
      <c r="P40" s="102">
        <f t="shared" si="16"/>
        <v>37448</v>
      </c>
      <c r="Q40" s="102">
        <f t="shared" si="17"/>
        <v>9159.5</v>
      </c>
      <c r="R40" s="126">
        <v>1</v>
      </c>
      <c r="S40" s="132"/>
      <c r="T40" s="132"/>
      <c r="U40" s="127"/>
      <c r="V40" s="130"/>
      <c r="W40" s="131"/>
      <c r="X40" s="103"/>
    </row>
    <row r="41" spans="1:24" x14ac:dyDescent="0.2">
      <c r="A41" s="67">
        <v>39</v>
      </c>
      <c r="B41" s="116" t="s">
        <v>187</v>
      </c>
      <c r="C41" s="116" t="s">
        <v>179</v>
      </c>
      <c r="D41" s="117">
        <v>4</v>
      </c>
      <c r="E41" s="116" t="s">
        <v>99</v>
      </c>
      <c r="F41" s="118">
        <v>153737</v>
      </c>
      <c r="G41" s="118">
        <v>52903</v>
      </c>
      <c r="H41" s="93">
        <f t="shared" si="13"/>
        <v>17220</v>
      </c>
      <c r="I41" s="118">
        <v>108478</v>
      </c>
      <c r="J41" s="118">
        <v>60906</v>
      </c>
      <c r="K41" s="93">
        <f t="shared" si="14"/>
        <v>14115.333333333334</v>
      </c>
      <c r="L41" s="118">
        <v>119350</v>
      </c>
      <c r="M41" s="118">
        <v>63189</v>
      </c>
      <c r="N41" s="93">
        <f t="shared" si="15"/>
        <v>15211.583333333334</v>
      </c>
      <c r="O41" s="102">
        <f t="shared" ref="O41:O54" si="18">(F41+I41+L41)/3</f>
        <v>127188.33333333333</v>
      </c>
      <c r="P41" s="102">
        <f t="shared" ref="P41:P54" si="19">(G41+J41+M41)/3</f>
        <v>58999.333333333336</v>
      </c>
      <c r="Q41" s="102">
        <f t="shared" si="17"/>
        <v>15515.638888888889</v>
      </c>
      <c r="R41" s="132"/>
      <c r="S41" s="126">
        <v>1</v>
      </c>
      <c r="T41" s="132"/>
      <c r="U41" s="127"/>
      <c r="V41" s="130"/>
      <c r="W41" s="131"/>
      <c r="X41" s="103"/>
    </row>
    <row r="42" spans="1:24" x14ac:dyDescent="0.2">
      <c r="A42" s="67">
        <v>40</v>
      </c>
      <c r="B42" s="116" t="s">
        <v>188</v>
      </c>
      <c r="C42" s="116" t="s">
        <v>189</v>
      </c>
      <c r="D42" s="117">
        <v>11</v>
      </c>
      <c r="E42" s="116" t="s">
        <v>190</v>
      </c>
      <c r="F42" s="118">
        <v>136111</v>
      </c>
      <c r="G42" s="118">
        <v>39635</v>
      </c>
      <c r="H42" s="93">
        <f t="shared" si="13"/>
        <v>14645.5</v>
      </c>
      <c r="I42" s="118">
        <v>81138</v>
      </c>
      <c r="J42" s="118">
        <v>38051</v>
      </c>
      <c r="K42" s="93">
        <f t="shared" si="14"/>
        <v>9932.4166666666661</v>
      </c>
      <c r="L42" s="118">
        <v>67762</v>
      </c>
      <c r="M42" s="118">
        <v>55525</v>
      </c>
      <c r="N42" s="93">
        <f t="shared" si="15"/>
        <v>10273.916666666666</v>
      </c>
      <c r="O42" s="102">
        <f t="shared" si="18"/>
        <v>95003.666666666672</v>
      </c>
      <c r="P42" s="102">
        <f t="shared" si="19"/>
        <v>44403.666666666664</v>
      </c>
      <c r="Q42" s="102">
        <f t="shared" si="17"/>
        <v>11617.277777777779</v>
      </c>
      <c r="R42" s="126">
        <v>1</v>
      </c>
      <c r="S42" s="132"/>
      <c r="T42" s="132"/>
      <c r="U42" s="127"/>
      <c r="V42" s="130"/>
      <c r="W42" s="131"/>
      <c r="X42" s="103"/>
    </row>
    <row r="43" spans="1:24" x14ac:dyDescent="0.2">
      <c r="A43" s="67">
        <v>41</v>
      </c>
      <c r="B43" s="116" t="s">
        <v>191</v>
      </c>
      <c r="C43" s="116" t="s">
        <v>192</v>
      </c>
      <c r="D43" s="117">
        <v>3</v>
      </c>
      <c r="E43" s="116" t="s">
        <v>193</v>
      </c>
      <c r="F43" s="118">
        <v>119497</v>
      </c>
      <c r="G43" s="118">
        <v>33645</v>
      </c>
      <c r="H43" s="93">
        <f t="shared" si="13"/>
        <v>12761.833333333334</v>
      </c>
      <c r="I43" s="118">
        <v>102728</v>
      </c>
      <c r="J43" s="118">
        <v>29403</v>
      </c>
      <c r="K43" s="93">
        <f t="shared" si="14"/>
        <v>11010.916666666666</v>
      </c>
      <c r="L43" s="118">
        <v>127169</v>
      </c>
      <c r="M43" s="118">
        <v>56615</v>
      </c>
      <c r="N43" s="93">
        <f t="shared" si="15"/>
        <v>15315.333333333334</v>
      </c>
      <c r="O43" s="102">
        <f t="shared" si="18"/>
        <v>116464.66666666667</v>
      </c>
      <c r="P43" s="102">
        <f t="shared" si="19"/>
        <v>39887.666666666664</v>
      </c>
      <c r="Q43" s="102">
        <f t="shared" si="17"/>
        <v>13029.361111111111</v>
      </c>
      <c r="R43" s="132"/>
      <c r="S43" s="126">
        <v>1</v>
      </c>
      <c r="T43" s="132"/>
      <c r="U43" s="127"/>
      <c r="V43" s="130"/>
      <c r="W43" s="131"/>
      <c r="X43" s="103"/>
    </row>
    <row r="44" spans="1:24" x14ac:dyDescent="0.2">
      <c r="A44" s="67">
        <v>42</v>
      </c>
      <c r="B44" s="116" t="s">
        <v>194</v>
      </c>
      <c r="C44" s="116" t="s">
        <v>195</v>
      </c>
      <c r="D44" s="117">
        <v>36</v>
      </c>
      <c r="E44" s="116" t="s">
        <v>195</v>
      </c>
      <c r="F44" s="118">
        <v>60080</v>
      </c>
      <c r="G44" s="118">
        <v>12424</v>
      </c>
      <c r="H44" s="93">
        <f t="shared" si="13"/>
        <v>6042</v>
      </c>
      <c r="I44" s="118">
        <v>52222</v>
      </c>
      <c r="J44" s="118">
        <v>13848</v>
      </c>
      <c r="K44" s="93">
        <f t="shared" si="14"/>
        <v>5505.833333333333</v>
      </c>
      <c r="L44" s="118">
        <v>57113</v>
      </c>
      <c r="M44" s="118">
        <v>20273</v>
      </c>
      <c r="N44" s="93">
        <f t="shared" si="15"/>
        <v>6448.833333333333</v>
      </c>
      <c r="O44" s="102">
        <f t="shared" si="18"/>
        <v>56471.666666666664</v>
      </c>
      <c r="P44" s="102">
        <f t="shared" si="19"/>
        <v>15515</v>
      </c>
      <c r="Q44" s="102">
        <f t="shared" si="17"/>
        <v>5998.8888888888878</v>
      </c>
      <c r="R44" s="132"/>
      <c r="S44" s="126">
        <v>1</v>
      </c>
      <c r="T44" s="132"/>
      <c r="U44" s="127"/>
      <c r="V44" s="130"/>
      <c r="W44" s="131"/>
      <c r="X44" s="103"/>
    </row>
    <row r="45" spans="1:24" x14ac:dyDescent="0.2">
      <c r="A45" s="67">
        <v>43</v>
      </c>
      <c r="B45" s="116" t="s">
        <v>196</v>
      </c>
      <c r="C45" s="116" t="s">
        <v>197</v>
      </c>
      <c r="D45" s="119" t="s">
        <v>198</v>
      </c>
      <c r="E45" s="116" t="s">
        <v>199</v>
      </c>
      <c r="F45" s="118">
        <v>112278</v>
      </c>
      <c r="G45" s="118">
        <v>27267</v>
      </c>
      <c r="H45" s="93">
        <f t="shared" si="13"/>
        <v>11628.75</v>
      </c>
      <c r="I45" s="118">
        <v>77715</v>
      </c>
      <c r="J45" s="118">
        <v>27107</v>
      </c>
      <c r="K45" s="93">
        <f t="shared" si="14"/>
        <v>8735.1666666666661</v>
      </c>
      <c r="L45" s="118">
        <v>64151</v>
      </c>
      <c r="M45" s="118">
        <v>37253</v>
      </c>
      <c r="N45" s="93">
        <f t="shared" si="15"/>
        <v>8450.3333333333339</v>
      </c>
      <c r="O45" s="102">
        <f t="shared" si="18"/>
        <v>84714.666666666672</v>
      </c>
      <c r="P45" s="102">
        <f t="shared" si="19"/>
        <v>30542.333333333332</v>
      </c>
      <c r="Q45" s="102">
        <f t="shared" si="17"/>
        <v>9604.75</v>
      </c>
      <c r="R45" s="126">
        <v>1</v>
      </c>
      <c r="S45" s="132"/>
      <c r="T45" s="132"/>
      <c r="U45" s="127"/>
      <c r="V45" s="130"/>
      <c r="W45" s="131"/>
      <c r="X45" s="103"/>
    </row>
    <row r="46" spans="1:24" x14ac:dyDescent="0.2">
      <c r="A46" s="67">
        <v>44</v>
      </c>
      <c r="B46" s="116" t="s">
        <v>200</v>
      </c>
      <c r="C46" s="116" t="s">
        <v>197</v>
      </c>
      <c r="D46" s="119" t="s">
        <v>201</v>
      </c>
      <c r="E46" s="116" t="s">
        <v>199</v>
      </c>
      <c r="F46" s="118">
        <v>100706</v>
      </c>
      <c r="G46" s="118">
        <v>46314</v>
      </c>
      <c r="H46" s="93">
        <f t="shared" si="13"/>
        <v>12251.666666666666</v>
      </c>
      <c r="I46" s="118">
        <v>82095</v>
      </c>
      <c r="J46" s="118">
        <v>34437</v>
      </c>
      <c r="K46" s="93">
        <f t="shared" si="14"/>
        <v>9711</v>
      </c>
      <c r="L46" s="118">
        <v>62393</v>
      </c>
      <c r="M46" s="118">
        <v>42723</v>
      </c>
      <c r="N46" s="93">
        <f t="shared" si="15"/>
        <v>8759.6666666666661</v>
      </c>
      <c r="O46" s="102">
        <f t="shared" si="18"/>
        <v>81731.333333333328</v>
      </c>
      <c r="P46" s="102">
        <f t="shared" si="19"/>
        <v>41158</v>
      </c>
      <c r="Q46" s="102">
        <f t="shared" si="17"/>
        <v>10240.777777777777</v>
      </c>
      <c r="R46" s="126"/>
      <c r="S46" s="126">
        <v>1</v>
      </c>
      <c r="T46" s="132"/>
      <c r="U46" s="127"/>
      <c r="V46" s="130"/>
      <c r="W46" s="131"/>
      <c r="X46" s="103"/>
    </row>
    <row r="47" spans="1:24" x14ac:dyDescent="0.2">
      <c r="A47" s="67">
        <v>45</v>
      </c>
      <c r="B47" s="116" t="s">
        <v>202</v>
      </c>
      <c r="C47" s="116" t="s">
        <v>203</v>
      </c>
      <c r="D47" s="117">
        <v>1</v>
      </c>
      <c r="E47" s="116" t="s">
        <v>204</v>
      </c>
      <c r="F47" s="118">
        <v>89243</v>
      </c>
      <c r="G47" s="118">
        <v>40690</v>
      </c>
      <c r="H47" s="93">
        <f t="shared" si="13"/>
        <v>10827.75</v>
      </c>
      <c r="I47" s="118">
        <v>71647</v>
      </c>
      <c r="J47" s="118">
        <v>38734</v>
      </c>
      <c r="K47" s="93">
        <f t="shared" si="14"/>
        <v>9198.4166666666661</v>
      </c>
      <c r="L47" s="118">
        <v>56385</v>
      </c>
      <c r="M47" s="118">
        <v>44912</v>
      </c>
      <c r="N47" s="93">
        <f t="shared" si="15"/>
        <v>8441.4166666666661</v>
      </c>
      <c r="O47" s="102">
        <f t="shared" si="18"/>
        <v>72425</v>
      </c>
      <c r="P47" s="102">
        <f t="shared" si="19"/>
        <v>41445.333333333336</v>
      </c>
      <c r="Q47" s="102">
        <f t="shared" si="17"/>
        <v>9489.1944444444453</v>
      </c>
      <c r="R47" s="126">
        <v>1</v>
      </c>
      <c r="S47" s="132"/>
      <c r="T47" s="132"/>
      <c r="U47" s="127"/>
      <c r="V47" s="130"/>
      <c r="W47" s="131"/>
      <c r="X47" s="103"/>
    </row>
    <row r="48" spans="1:24" x14ac:dyDescent="0.2">
      <c r="A48" s="67">
        <v>46</v>
      </c>
      <c r="B48" s="116" t="s">
        <v>205</v>
      </c>
      <c r="C48" s="116" t="s">
        <v>206</v>
      </c>
      <c r="D48" s="117">
        <v>2</v>
      </c>
      <c r="E48" s="116" t="s">
        <v>199</v>
      </c>
      <c r="F48" s="118">
        <v>140678</v>
      </c>
      <c r="G48" s="118">
        <v>18368</v>
      </c>
      <c r="H48" s="93">
        <f t="shared" si="13"/>
        <v>13253.833333333334</v>
      </c>
      <c r="I48" s="118">
        <v>120377</v>
      </c>
      <c r="J48" s="118">
        <v>20015</v>
      </c>
      <c r="K48" s="93">
        <f t="shared" si="14"/>
        <v>11699.333333333334</v>
      </c>
      <c r="L48" s="118">
        <v>112953</v>
      </c>
      <c r="M48" s="118">
        <v>24850</v>
      </c>
      <c r="N48" s="93">
        <f t="shared" si="15"/>
        <v>11483.583333333334</v>
      </c>
      <c r="O48" s="102">
        <f t="shared" si="18"/>
        <v>124669.33333333333</v>
      </c>
      <c r="P48" s="102">
        <f t="shared" si="19"/>
        <v>21077.666666666668</v>
      </c>
      <c r="Q48" s="102">
        <f t="shared" si="17"/>
        <v>12145.583333333334</v>
      </c>
      <c r="R48" s="126"/>
      <c r="S48" s="126">
        <v>1</v>
      </c>
      <c r="T48" s="132"/>
      <c r="U48" s="127"/>
      <c r="V48" s="130"/>
      <c r="W48" s="131"/>
      <c r="X48" s="103"/>
    </row>
    <row r="49" spans="1:24" x14ac:dyDescent="0.2">
      <c r="A49" s="67">
        <v>47</v>
      </c>
      <c r="B49" s="120" t="s">
        <v>207</v>
      </c>
      <c r="C49" s="120" t="s">
        <v>208</v>
      </c>
      <c r="D49" s="121" t="s">
        <v>209</v>
      </c>
      <c r="E49" s="120" t="s">
        <v>204</v>
      </c>
      <c r="F49" s="122">
        <v>35166</v>
      </c>
      <c r="G49" s="122">
        <v>27541</v>
      </c>
      <c r="H49" s="93">
        <f t="shared" si="13"/>
        <v>5225.583333333333</v>
      </c>
      <c r="I49" s="122">
        <v>54487</v>
      </c>
      <c r="J49" s="122">
        <v>32395</v>
      </c>
      <c r="K49" s="93">
        <f t="shared" si="14"/>
        <v>7240.166666666667</v>
      </c>
      <c r="L49" s="122">
        <v>63065</v>
      </c>
      <c r="M49" s="122">
        <v>65903</v>
      </c>
      <c r="N49" s="93">
        <f t="shared" si="15"/>
        <v>10747.333333333334</v>
      </c>
      <c r="O49" s="102">
        <f t="shared" si="18"/>
        <v>50906</v>
      </c>
      <c r="P49" s="102">
        <f t="shared" si="19"/>
        <v>41946.333333333336</v>
      </c>
      <c r="Q49" s="102">
        <f t="shared" si="17"/>
        <v>7737.6944444444453</v>
      </c>
      <c r="R49" s="126">
        <v>1</v>
      </c>
      <c r="S49" s="132"/>
      <c r="T49" s="132"/>
      <c r="U49" s="127"/>
      <c r="V49" s="130"/>
      <c r="W49" s="131"/>
      <c r="X49" s="103"/>
    </row>
    <row r="50" spans="1:24" x14ac:dyDescent="0.2">
      <c r="A50" s="67">
        <v>48</v>
      </c>
      <c r="B50" s="120" t="s">
        <v>210</v>
      </c>
      <c r="C50" s="120" t="s">
        <v>211</v>
      </c>
      <c r="D50" s="121">
        <v>6</v>
      </c>
      <c r="E50" s="120" t="s">
        <v>199</v>
      </c>
      <c r="F50" s="122">
        <v>196001</v>
      </c>
      <c r="G50" s="122">
        <v>32206</v>
      </c>
      <c r="H50" s="93">
        <f t="shared" si="13"/>
        <v>19017.25</v>
      </c>
      <c r="I50" s="122">
        <v>152729</v>
      </c>
      <c r="J50" s="122">
        <v>42408</v>
      </c>
      <c r="K50" s="93">
        <f t="shared" si="14"/>
        <v>16261.416666666666</v>
      </c>
      <c r="L50" s="122">
        <v>118396</v>
      </c>
      <c r="M50" s="122">
        <v>63101</v>
      </c>
      <c r="N50" s="93">
        <f t="shared" si="15"/>
        <v>15124.75</v>
      </c>
      <c r="O50" s="102">
        <f t="shared" si="18"/>
        <v>155708.66666666666</v>
      </c>
      <c r="P50" s="102">
        <f t="shared" si="19"/>
        <v>45905</v>
      </c>
      <c r="Q50" s="102">
        <f t="shared" si="17"/>
        <v>16801.138888888887</v>
      </c>
      <c r="R50" s="132"/>
      <c r="S50" s="126">
        <v>1</v>
      </c>
      <c r="T50" s="132"/>
      <c r="U50" s="127"/>
      <c r="V50" s="130"/>
      <c r="W50" s="131"/>
      <c r="X50" s="103"/>
    </row>
    <row r="51" spans="1:24" x14ac:dyDescent="0.2">
      <c r="A51" s="67">
        <v>49</v>
      </c>
      <c r="B51" s="120" t="s">
        <v>212</v>
      </c>
      <c r="C51" s="116" t="s">
        <v>213</v>
      </c>
      <c r="D51" s="117">
        <v>2</v>
      </c>
      <c r="E51" s="116" t="s">
        <v>214</v>
      </c>
      <c r="F51" s="118">
        <v>63035</v>
      </c>
      <c r="G51" s="118">
        <v>20740</v>
      </c>
      <c r="H51" s="93">
        <f t="shared" si="13"/>
        <v>6981.25</v>
      </c>
      <c r="I51" s="118">
        <v>57487</v>
      </c>
      <c r="J51" s="118">
        <v>31663</v>
      </c>
      <c r="K51" s="93">
        <f t="shared" si="14"/>
        <v>7429.166666666667</v>
      </c>
      <c r="L51" s="118">
        <v>45524</v>
      </c>
      <c r="M51" s="118">
        <v>31198</v>
      </c>
      <c r="N51" s="93">
        <f t="shared" si="15"/>
        <v>6393.5</v>
      </c>
      <c r="O51" s="102">
        <f t="shared" si="18"/>
        <v>55348.666666666664</v>
      </c>
      <c r="P51" s="102">
        <f t="shared" si="19"/>
        <v>27867</v>
      </c>
      <c r="Q51" s="102">
        <f t="shared" si="17"/>
        <v>6934.6388888888878</v>
      </c>
      <c r="R51" s="126">
        <v>1</v>
      </c>
      <c r="S51" s="132"/>
      <c r="T51" s="132"/>
      <c r="U51" s="127"/>
      <c r="V51" s="130"/>
      <c r="W51" s="131"/>
      <c r="X51" s="103"/>
    </row>
    <row r="52" spans="1:24" x14ac:dyDescent="0.2">
      <c r="A52" s="67">
        <v>50</v>
      </c>
      <c r="B52" s="120" t="s">
        <v>215</v>
      </c>
      <c r="C52" s="120" t="s">
        <v>216</v>
      </c>
      <c r="D52" s="121">
        <v>1</v>
      </c>
      <c r="E52" s="120" t="s">
        <v>217</v>
      </c>
      <c r="F52" s="122">
        <v>108698</v>
      </c>
      <c r="G52" s="122">
        <v>42678</v>
      </c>
      <c r="H52" s="93">
        <f t="shared" si="13"/>
        <v>12614.666666666666</v>
      </c>
      <c r="I52" s="122">
        <v>121763</v>
      </c>
      <c r="J52" s="122">
        <v>33343</v>
      </c>
      <c r="K52" s="93">
        <f t="shared" si="14"/>
        <v>12925.5</v>
      </c>
      <c r="L52" s="122">
        <v>145609</v>
      </c>
      <c r="M52" s="122">
        <v>62478</v>
      </c>
      <c r="N52" s="93">
        <f t="shared" si="15"/>
        <v>17340.583333333332</v>
      </c>
      <c r="O52" s="102">
        <f t="shared" si="18"/>
        <v>125356.66666666667</v>
      </c>
      <c r="P52" s="102">
        <f t="shared" si="19"/>
        <v>46166.333333333336</v>
      </c>
      <c r="Q52" s="102">
        <f t="shared" si="17"/>
        <v>14293.583333333334</v>
      </c>
      <c r="R52" s="126"/>
      <c r="S52" s="126">
        <v>1</v>
      </c>
      <c r="T52" s="132"/>
      <c r="U52" s="127"/>
      <c r="V52" s="130"/>
      <c r="W52" s="131"/>
      <c r="X52" s="103"/>
    </row>
    <row r="53" spans="1:24" x14ac:dyDescent="0.2">
      <c r="A53" s="67">
        <v>51</v>
      </c>
      <c r="B53" s="120" t="s">
        <v>218</v>
      </c>
      <c r="C53" s="120" t="s">
        <v>219</v>
      </c>
      <c r="D53" s="121">
        <v>3</v>
      </c>
      <c r="E53" s="120" t="s">
        <v>220</v>
      </c>
      <c r="F53" s="122">
        <v>38495</v>
      </c>
      <c r="G53" s="122">
        <v>11415</v>
      </c>
      <c r="H53" s="93">
        <f t="shared" si="13"/>
        <v>4159.166666666667</v>
      </c>
      <c r="I53" s="122">
        <v>34924</v>
      </c>
      <c r="J53" s="122">
        <v>14264</v>
      </c>
      <c r="K53" s="93">
        <f t="shared" si="14"/>
        <v>4099</v>
      </c>
      <c r="L53" s="122">
        <v>32418</v>
      </c>
      <c r="M53" s="122">
        <v>14360</v>
      </c>
      <c r="N53" s="93">
        <f t="shared" si="15"/>
        <v>3898.1666666666665</v>
      </c>
      <c r="O53" s="102">
        <f t="shared" si="18"/>
        <v>35279</v>
      </c>
      <c r="P53" s="102">
        <f t="shared" si="19"/>
        <v>13346.333333333334</v>
      </c>
      <c r="Q53" s="102">
        <f t="shared" si="17"/>
        <v>4052.1111111111113</v>
      </c>
      <c r="R53" s="126"/>
      <c r="S53" s="126">
        <v>1</v>
      </c>
      <c r="T53" s="132"/>
      <c r="U53" s="127"/>
      <c r="V53" s="130"/>
      <c r="W53" s="131"/>
      <c r="X53" s="103"/>
    </row>
    <row r="54" spans="1:24" x14ac:dyDescent="0.2">
      <c r="A54" s="67">
        <v>52</v>
      </c>
      <c r="B54" s="120" t="s">
        <v>221</v>
      </c>
      <c r="C54" s="120" t="s">
        <v>222</v>
      </c>
      <c r="D54" s="121">
        <v>3</v>
      </c>
      <c r="E54" s="120" t="s">
        <v>99</v>
      </c>
      <c r="F54" s="122">
        <v>113128</v>
      </c>
      <c r="G54" s="122">
        <v>57267</v>
      </c>
      <c r="H54" s="93">
        <f t="shared" si="13"/>
        <v>14199.583333333334</v>
      </c>
      <c r="I54" s="122">
        <v>118927</v>
      </c>
      <c r="J54" s="122">
        <v>78806</v>
      </c>
      <c r="K54" s="93">
        <f t="shared" si="14"/>
        <v>16477.75</v>
      </c>
      <c r="L54" s="122">
        <v>114215</v>
      </c>
      <c r="M54" s="122">
        <v>89737</v>
      </c>
      <c r="N54" s="93">
        <f t="shared" si="15"/>
        <v>16996</v>
      </c>
      <c r="O54" s="102">
        <f t="shared" si="18"/>
        <v>115423.33333333333</v>
      </c>
      <c r="P54" s="102">
        <f t="shared" si="19"/>
        <v>75270</v>
      </c>
      <c r="Q54" s="102">
        <f t="shared" si="17"/>
        <v>15891.111111111109</v>
      </c>
      <c r="R54" s="132"/>
      <c r="S54" s="126">
        <v>1</v>
      </c>
      <c r="T54" s="132"/>
      <c r="U54" s="127"/>
      <c r="V54" s="130"/>
      <c r="W54" s="131"/>
      <c r="X54" s="103"/>
    </row>
    <row r="55" spans="1:24" ht="12.75" thickBot="1" x14ac:dyDescent="0.25">
      <c r="A55" s="68"/>
      <c r="B55" s="104" t="s">
        <v>26</v>
      </c>
      <c r="C55" s="105"/>
      <c r="D55" s="112"/>
      <c r="E55" s="105"/>
      <c r="F55" s="106">
        <f>SUM(F3:F54)</f>
        <v>5143086</v>
      </c>
      <c r="G55" s="106">
        <f>SUM(G3:G54)</f>
        <v>1378688</v>
      </c>
      <c r="H55" s="106"/>
      <c r="I55" s="106">
        <f>SUM(I3:I54)</f>
        <v>4568630</v>
      </c>
      <c r="J55" s="106">
        <f>SUM(J3:J54)</f>
        <v>1580149</v>
      </c>
      <c r="K55" s="106"/>
      <c r="L55" s="106">
        <f>SUM(L3:L54)</f>
        <v>4290107</v>
      </c>
      <c r="M55" s="106">
        <f>SUM(M3:M54)</f>
        <v>2178509</v>
      </c>
      <c r="N55" s="106"/>
      <c r="O55" s="106">
        <f>SUM(O3:O54)</f>
        <v>4667274.333333334</v>
      </c>
      <c r="P55" s="106">
        <f>SUM(P3:P54)</f>
        <v>1712448.6666666663</v>
      </c>
      <c r="Q55" s="106"/>
      <c r="R55" s="107">
        <f>SUM(R3:R54)</f>
        <v>27</v>
      </c>
      <c r="S55" s="107">
        <f>SUM(S3:S54)</f>
        <v>23</v>
      </c>
      <c r="T55" s="107">
        <f>SUM(T3:T54)</f>
        <v>2</v>
      </c>
      <c r="U55" s="108"/>
      <c r="V55" s="108"/>
      <c r="W55" s="107">
        <f>SUM(W3:W54)</f>
        <v>0</v>
      </c>
      <c r="X55" s="108"/>
    </row>
    <row r="59" spans="1:24" x14ac:dyDescent="0.2">
      <c r="B59" s="29"/>
    </row>
    <row r="60" spans="1:24" x14ac:dyDescent="0.2">
      <c r="B60" s="29"/>
    </row>
    <row r="61" spans="1:24" x14ac:dyDescent="0.2">
      <c r="B61" s="29"/>
    </row>
    <row r="62" spans="1:24" x14ac:dyDescent="0.2">
      <c r="B62" s="29"/>
    </row>
    <row r="63" spans="1:24" x14ac:dyDescent="0.2">
      <c r="B63" s="29"/>
    </row>
    <row r="64" spans="1:24" x14ac:dyDescent="0.2">
      <c r="B64" s="29"/>
    </row>
    <row r="65" spans="2:15" x14ac:dyDescent="0.2">
      <c r="B65" s="29"/>
    </row>
    <row r="66" spans="2:15" x14ac:dyDescent="0.2">
      <c r="B66" s="29"/>
    </row>
    <row r="67" spans="2:15" x14ac:dyDescent="0.2">
      <c r="B67" s="29"/>
    </row>
    <row r="68" spans="2:15" x14ac:dyDescent="0.2">
      <c r="B68" s="29"/>
    </row>
    <row r="69" spans="2:15" x14ac:dyDescent="0.2">
      <c r="B69" s="29"/>
    </row>
    <row r="70" spans="2:15" x14ac:dyDescent="0.2">
      <c r="B70" s="29"/>
    </row>
    <row r="71" spans="2:15" x14ac:dyDescent="0.2">
      <c r="B71" s="29"/>
    </row>
    <row r="72" spans="2:15" x14ac:dyDescent="0.2">
      <c r="B72" s="29"/>
      <c r="O72" s="109"/>
    </row>
    <row r="73" spans="2:15" x14ac:dyDescent="0.2">
      <c r="B73" s="29"/>
    </row>
    <row r="74" spans="2:15" x14ac:dyDescent="0.2">
      <c r="B74" s="29"/>
    </row>
    <row r="75" spans="2:15" x14ac:dyDescent="0.2">
      <c r="B75" s="29"/>
    </row>
    <row r="76" spans="2:15" x14ac:dyDescent="0.2">
      <c r="B76" s="29"/>
    </row>
    <row r="77" spans="2:15" x14ac:dyDescent="0.2">
      <c r="B77" s="29"/>
    </row>
    <row r="78" spans="2:15" x14ac:dyDescent="0.2">
      <c r="B78" s="29"/>
    </row>
    <row r="79" spans="2:15" x14ac:dyDescent="0.2">
      <c r="B79" s="29"/>
    </row>
    <row r="80" spans="2:15" x14ac:dyDescent="0.2">
      <c r="B80" s="29"/>
    </row>
    <row r="81" spans="2:15" x14ac:dyDescent="0.2">
      <c r="B81" s="29"/>
    </row>
    <row r="82" spans="2:15" x14ac:dyDescent="0.2">
      <c r="B82" s="29"/>
    </row>
    <row r="88" spans="2:15" x14ac:dyDescent="0.2">
      <c r="O88" s="109"/>
    </row>
  </sheetData>
  <sheetProtection algorithmName="SHA-512" hashValue="lgzbVI6hU4c47bzCWF85RbfDuxXhObGCMGWRA+A87anYFh+eWaRTJLhZo2tEiaq8zyvMx76wJTTDaLrGrcrIsQ==" saltValue="ss6dDkmIynYcOYX4vUwnug==" spinCount="100000" sheet="1" objects="1" scenarios="1"/>
  <pageMargins left="0.7" right="0.7" top="0.75" bottom="0.75" header="0.3" footer="0.3"/>
  <pageSetup paperSize="9" orientation="portrait" r:id="rId1"/>
  <ignoredErrors>
    <ignoredError sqref="D13 D45:D4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Basisgegevens</vt:lpstr>
      <vt:lpstr>Prijzenblad Multifunctionals</vt:lpstr>
      <vt:lpstr>Prijzenblad verbruiksgoederen</vt:lpstr>
      <vt:lpstr>Totaalblad </vt:lpstr>
      <vt:lpstr>Informatie</vt:lpstr>
      <vt:lpstr>Basisgegevens!Afdrukbereik</vt:lpstr>
      <vt:lpstr>opdrachtgever</vt:lpstr>
      <vt:lpstr>opdrachtnemer</vt:lpstr>
      <vt:lpstr>opdrachtnemerplaats</vt:lpstr>
      <vt:lpstr>plaatsopdrnmr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Jan Veenstra</cp:lastModifiedBy>
  <dcterms:created xsi:type="dcterms:W3CDTF">2020-03-11T15:04:20Z</dcterms:created>
  <dcterms:modified xsi:type="dcterms:W3CDTF">2022-06-09T16:51:41Z</dcterms:modified>
</cp:coreProperties>
</file>