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jnijssel.sharepoint.com/sites/9254/Gedeelde  documenten/Aanbestedingen/Lopende/EA Lockers/Publicatiedocumenten/Publicatie/"/>
    </mc:Choice>
  </mc:AlternateContent>
  <xr:revisionPtr revIDLastSave="48" documentId="8_{B5B24DED-D80D-40CD-A58D-EC1E52BA6788}" xr6:coauthVersionLast="45" xr6:coauthVersionMax="45" xr10:uidLastSave="{68B3E14A-F812-4FA3-9B07-29F6D4D45F2B}"/>
  <bookViews>
    <workbookView xWindow="-120" yWindow="-120" windowWidth="29040" windowHeight="15840" activeTab="1" xr2:uid="{99215E8B-1A25-49BC-BDC7-82AB1E860BA2}"/>
  </bookViews>
  <sheets>
    <sheet name="Aanvullend bij prijzenblad" sheetId="3" r:id="rId1"/>
    <sheet name="Prijzenbl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H14" i="1"/>
  <c r="H8" i="1" l="1"/>
  <c r="H13" i="1" l="1"/>
  <c r="H12" i="1"/>
  <c r="H11" i="1"/>
  <c r="H10" i="1"/>
  <c r="H9" i="1"/>
  <c r="H7" i="1"/>
  <c r="H15" i="1" l="1"/>
  <c r="B26" i="1" s="1"/>
  <c r="B29" i="1" s="1"/>
</calcChain>
</file>

<file path=xl/sharedStrings.xml><?xml version="1.0" encoding="utf-8"?>
<sst xmlns="http://schemas.openxmlformats.org/spreadsheetml/2006/main" count="97" uniqueCount="76">
  <si>
    <t xml:space="preserve">De aangeboden prijzen zijn all-in prijzen. In deze prijzen zijn alle onkosten begrepen, die noodzakelijk zijn om de werkzaamheden naar behoren uit te voeren, zoals: </t>
  </si>
  <si>
    <t xml:space="preserve">                        programmeren van de applicatie en het eventueel koppelen aan een toegangscontrolesysteem</t>
  </si>
  <si>
    <t>Er kunnen dus geen separate kosten in rekening worden gebracht voor de door u aangeboden oplossingen, tenzij hier expliciet naar wordt gevraagd.</t>
  </si>
  <si>
    <t xml:space="preserve">                        stellen van een digitale handleiding in Nederlandse en Engelse taal. Deze mag voor intern gebruik verspreid worden;</t>
  </si>
  <si>
    <r>
      <t xml:space="preserve">Prijzenblad elektrische lockers inclusief sluitsysteem; </t>
    </r>
    <r>
      <rPr>
        <b/>
        <sz val="12"/>
        <rFont val="Calibri"/>
        <family val="2"/>
        <scheme val="minor"/>
      </rPr>
      <t>zie tabblad 'Aanvullend bij prijzenblad' voor belangrijke informatie</t>
    </r>
  </si>
  <si>
    <t>350 x 353 x 500  (350 x 1950 x 500)</t>
  </si>
  <si>
    <t>350 x 444 x 500  (350 x 1950 x 500)</t>
  </si>
  <si>
    <t>350 x 594x 500  (350 x 1950 x 500)</t>
  </si>
  <si>
    <t>400 x 594 x 500  (400 x 1950 x 500)</t>
  </si>
  <si>
    <t>350 x 1794 x 500  (350 x 1950 x 500)</t>
  </si>
  <si>
    <t>350 x 894 x 650  (350 x 1950 x 500)</t>
  </si>
  <si>
    <t xml:space="preserve">Voor de puntentoekenning wordt vervolgens de volgende formule toegepast: </t>
  </si>
  <si>
    <t xml:space="preserve">De score (in punten) = (1 - afwijking) x maximaal te behalen score. De score wordt afgerond op 1 cijfer achter de komma. Indien de score lager is dan 0,0 punten wordt </t>
  </si>
  <si>
    <t>deze vastgesteld op 0,0 punten. Een voorbeeldberekening vindt u in paragraaf 5.6 van het beschrjivend document.</t>
  </si>
  <si>
    <t>Prijzenblad elektrische lockers: hardware inclusief software. De beoordeling van de prijs is conform paragraaf 5.6 van het beschrijvend document met kenmerk RIJEL2020</t>
  </si>
  <si>
    <t>Maximale score prijs is 160 punten. Aan genoemde aantallen kan inschrijver geen rechten ontlenen.</t>
  </si>
  <si>
    <t xml:space="preserve">** </t>
  </si>
  <si>
    <t>*</t>
  </si>
  <si>
    <t>Omschrijving</t>
  </si>
  <si>
    <t>Totaalprijs levering lockers</t>
  </si>
  <si>
    <t>Te beoordelen totaalprijs</t>
  </si>
  <si>
    <t>Oranje velden in te vullen door de inschrijver</t>
  </si>
  <si>
    <t>***</t>
  </si>
  <si>
    <t>Het aanpassen van het prijzenblad zal van rechtswege leiden tot uitsluiting van verdere deelname aan de aanbestedingsprocedure met uitzondering van de door inschrijver in te vullen velden.</t>
  </si>
  <si>
    <t>Lockervak (BxHxD) binnenmaat (buitenmaat) ***</t>
  </si>
  <si>
    <t>Van de genoemde afmetingen mag marginaal afgeweken worden</t>
  </si>
  <si>
    <t>Naam inschrijver</t>
  </si>
  <si>
    <t>Standaard locker voor student</t>
  </si>
  <si>
    <t>Gereedschapkoffer en werkkleding</t>
  </si>
  <si>
    <t>Sportkleding</t>
  </si>
  <si>
    <t>Haarverzorging en make-up koffers</t>
  </si>
  <si>
    <t>Gitaren</t>
  </si>
  <si>
    <t>Drumonderdelen (bekkens)</t>
  </si>
  <si>
    <t xml:space="preserve">Standaardlocker voor medewerker </t>
  </si>
  <si>
    <t>Standaardlocker voor medewerker</t>
  </si>
  <si>
    <t>Inschrijver kan hier een materiaal naar eigen inzicht invullen</t>
  </si>
  <si>
    <t>Of gelijkwaardig</t>
  </si>
  <si>
    <t>•         het inmeten van de ruimtes;</t>
  </si>
  <si>
    <t>•         het voeren van ontwerpgesprekken;</t>
  </si>
  <si>
    <t>•         het maken van inrichtingsvoorstellen;</t>
  </si>
  <si>
    <t>•         ontwerpkosten;</t>
  </si>
  <si>
    <t>•         functionele inrichting van het systeem;</t>
  </si>
  <si>
    <t>•         materiaalkosten;</t>
  </si>
  <si>
    <t xml:space="preserve">•         het leveren, montage en in gebruik stellen. Dit is inclusief configuratie van software op serversystemen, </t>
  </si>
  <si>
    <t>•         benodigde software. Dit is inclusief: installatie, configuratie, benodigde koppelingen (met een leerlingvolgstysteem of financieel pakket),programmeren;</t>
  </si>
  <si>
    <t>•         Updates en upgrades;</t>
  </si>
  <si>
    <t>•         arbeidsloon;</t>
  </si>
  <si>
    <t>•         voorrijdkosten;</t>
  </si>
  <si>
    <t>•         parkeerkosten;</t>
  </si>
  <si>
    <t>•         administratiekosten;</t>
  </si>
  <si>
    <t>•         kosten voor afvoer materialen (o.a. dozen);</t>
  </si>
  <si>
    <t xml:space="preserve">•         begeleiding bij ingebruikname. Dit is inclusief begeleiding aan gebruikers en beheerders bij ingebruikname, en het beschikbaar </t>
  </si>
  <si>
    <t>Rijn IJssel heeft de vrijheid om voor haar medewerkers naast hout, (ook) één van onderstaande materialen te kiezen</t>
  </si>
  <si>
    <t>Afwijkende materiaalkeuze: onderstaande materialen en prijzen worden niet beoordeeld.</t>
  </si>
  <si>
    <t>Inruilprijs huidige lockers</t>
  </si>
  <si>
    <t>•         etcetera.</t>
  </si>
  <si>
    <t>Materiaal</t>
  </si>
  <si>
    <t>Totaalprijs inclusief BTW</t>
  </si>
  <si>
    <t>Metaal</t>
  </si>
  <si>
    <t>Hout</t>
  </si>
  <si>
    <t>Melamine *</t>
  </si>
  <si>
    <t>Anders **</t>
  </si>
  <si>
    <t>Aantal</t>
  </si>
  <si>
    <t>Abonnement softwaredienst</t>
  </si>
  <si>
    <t>Stukprijs inclusief BTW</t>
  </si>
  <si>
    <t>-</t>
  </si>
  <si>
    <t>Terminal</t>
  </si>
  <si>
    <t>Licentieprijs 24 maanden</t>
  </si>
  <si>
    <t>Aantal vakken per kolom</t>
  </si>
  <si>
    <t>Type 1 (2 koloms)</t>
  </si>
  <si>
    <t>Type</t>
  </si>
  <si>
    <t>Type 2 (2 koloms)</t>
  </si>
  <si>
    <t>Type 3 (2 koloms)</t>
  </si>
  <si>
    <t>Type 4 (2 koloms)</t>
  </si>
  <si>
    <t>Type 5 (2 koloms)</t>
  </si>
  <si>
    <t>Type 6 (2 koloms)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</si>
</sst>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7" fillId="0" borderId="0" xfId="0" applyFont="1" applyAlignment="1">
      <alignment horizontal="left" vertical="top"/>
    </xf>
    <xf numFmtId="0" fontId="7" fillId="0" borderId="0" xfId="0" applyFont="1"/>
    <xf numFmtId="0" fontId="8" fillId="3" borderId="14" xfId="0" applyFont="1" applyFill="1" applyBorder="1" applyAlignment="1">
      <alignment vertical="top"/>
    </xf>
    <xf numFmtId="0" fontId="8" fillId="3" borderId="14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15" xfId="0" applyFont="1" applyFill="1" applyBorder="1" applyAlignment="1">
      <alignment horizontal="center" vertical="top" wrapText="1"/>
    </xf>
    <xf numFmtId="0" fontId="10" fillId="2" borderId="3" xfId="0" applyFont="1" applyFill="1" applyBorder="1"/>
    <xf numFmtId="0" fontId="11" fillId="2" borderId="4" xfId="0" applyFont="1" applyFill="1" applyBorder="1"/>
    <xf numFmtId="0" fontId="3" fillId="4" borderId="16" xfId="0" applyFont="1" applyFill="1" applyBorder="1" applyAlignment="1">
      <alignment horizontal="right"/>
    </xf>
    <xf numFmtId="0" fontId="3" fillId="4" borderId="19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164" fontId="3" fillId="0" borderId="0" xfId="0" applyNumberFormat="1" applyFont="1" applyBorder="1" applyAlignment="1">
      <alignment horizontal="center"/>
    </xf>
    <xf numFmtId="0" fontId="12" fillId="0" borderId="0" xfId="0" applyFont="1" applyBorder="1" applyAlignment="1" applyProtection="1">
      <alignment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1" fontId="13" fillId="0" borderId="0" xfId="0" applyNumberFormat="1" applyFont="1" applyBorder="1" applyAlignment="1" applyProtection="1">
      <alignment horizontal="center"/>
      <protection locked="0"/>
    </xf>
    <xf numFmtId="164" fontId="13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indent="4"/>
    </xf>
    <xf numFmtId="0" fontId="14" fillId="0" borderId="0" xfId="0" applyFont="1" applyAlignment="1">
      <alignment vertical="center"/>
    </xf>
    <xf numFmtId="164" fontId="13" fillId="2" borderId="11" xfId="0" applyNumberFormat="1" applyFont="1" applyFill="1" applyBorder="1" applyAlignment="1" applyProtection="1">
      <alignment horizontal="center"/>
      <protection locked="0"/>
    </xf>
    <xf numFmtId="164" fontId="13" fillId="2" borderId="12" xfId="0" applyNumberFormat="1" applyFont="1" applyFill="1" applyBorder="1" applyAlignment="1" applyProtection="1">
      <alignment horizontal="center"/>
      <protection locked="0"/>
    </xf>
    <xf numFmtId="164" fontId="13" fillId="2" borderId="13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" fillId="0" borderId="6" xfId="0" applyFont="1" applyBorder="1" applyProtection="1"/>
    <xf numFmtId="0" fontId="3" fillId="0" borderId="7" xfId="0" applyFont="1" applyFill="1" applyBorder="1" applyProtection="1"/>
    <xf numFmtId="0" fontId="3" fillId="0" borderId="7" xfId="0" applyFont="1" applyFill="1" applyBorder="1" applyAlignment="1" applyProtection="1">
      <alignment horizontal="center"/>
    </xf>
    <xf numFmtId="1" fontId="3" fillId="0" borderId="7" xfId="0" applyNumberFormat="1" applyFont="1" applyBorder="1" applyAlignment="1" applyProtection="1">
      <alignment horizontal="center"/>
    </xf>
    <xf numFmtId="0" fontId="1" fillId="0" borderId="8" xfId="0" applyFont="1" applyFill="1" applyBorder="1" applyAlignment="1" applyProtection="1">
      <alignment wrapText="1"/>
    </xf>
    <xf numFmtId="0" fontId="3" fillId="0" borderId="1" xfId="0" applyFont="1" applyFill="1" applyBorder="1" applyProtection="1"/>
    <xf numFmtId="0" fontId="3" fillId="0" borderId="1" xfId="0" applyFont="1" applyFill="1" applyBorder="1" applyAlignment="1" applyProtection="1">
      <alignment horizontal="center"/>
    </xf>
    <xf numFmtId="1" fontId="3" fillId="0" borderId="1" xfId="0" applyNumberFormat="1" applyFont="1" applyFill="1" applyBorder="1" applyAlignment="1" applyProtection="1">
      <alignment horizontal="center"/>
    </xf>
    <xf numFmtId="0" fontId="1" fillId="0" borderId="8" xfId="0" applyFont="1" applyBorder="1" applyProtection="1"/>
    <xf numFmtId="1" fontId="3" fillId="0" borderId="1" xfId="0" applyNumberFormat="1" applyFont="1" applyBorder="1" applyAlignment="1" applyProtection="1">
      <alignment horizontal="center"/>
    </xf>
    <xf numFmtId="1" fontId="1" fillId="0" borderId="8" xfId="0" applyNumberFormat="1" applyFont="1" applyBorder="1" applyProtection="1"/>
    <xf numFmtId="1" fontId="1" fillId="0" borderId="9" xfId="0" applyNumberFormat="1" applyFont="1" applyBorder="1" applyProtection="1"/>
    <xf numFmtId="0" fontId="3" fillId="0" borderId="2" xfId="0" applyFont="1" applyFill="1" applyBorder="1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/>
    </xf>
    <xf numFmtId="0" fontId="12" fillId="0" borderId="6" xfId="0" applyFont="1" applyBorder="1" applyAlignment="1" applyProtection="1">
      <alignment wrapText="1"/>
    </xf>
    <xf numFmtId="0" fontId="13" fillId="0" borderId="7" xfId="0" applyFont="1" applyBorder="1" applyProtection="1"/>
    <xf numFmtId="0" fontId="13" fillId="0" borderId="7" xfId="0" applyFont="1" applyBorder="1" applyAlignment="1" applyProtection="1">
      <alignment horizontal="center"/>
    </xf>
    <xf numFmtId="1" fontId="13" fillId="0" borderId="7" xfId="0" applyNumberFormat="1" applyFont="1" applyBorder="1" applyAlignment="1" applyProtection="1">
      <alignment horizontal="center"/>
    </xf>
    <xf numFmtId="0" fontId="12" fillId="0" borderId="8" xfId="0" applyFont="1" applyBorder="1" applyAlignment="1" applyProtection="1">
      <alignment wrapText="1"/>
    </xf>
    <xf numFmtId="0" fontId="13" fillId="0" borderId="1" xfId="0" applyFont="1" applyBorder="1" applyProtection="1"/>
    <xf numFmtId="0" fontId="13" fillId="0" borderId="1" xfId="0" applyFont="1" applyBorder="1" applyAlignment="1" applyProtection="1">
      <alignment horizontal="center"/>
    </xf>
    <xf numFmtId="1" fontId="13" fillId="0" borderId="1" xfId="0" applyNumberFormat="1" applyFont="1" applyBorder="1" applyAlignment="1" applyProtection="1">
      <alignment horizontal="center"/>
    </xf>
    <xf numFmtId="0" fontId="12" fillId="0" borderId="9" xfId="0" applyFont="1" applyBorder="1" applyAlignment="1" applyProtection="1">
      <alignment wrapText="1"/>
    </xf>
    <xf numFmtId="0" fontId="13" fillId="0" borderId="2" xfId="0" applyFont="1" applyBorder="1" applyProtection="1"/>
    <xf numFmtId="0" fontId="13" fillId="0" borderId="2" xfId="0" applyFont="1" applyBorder="1" applyAlignment="1" applyProtection="1">
      <alignment horizontal="center"/>
    </xf>
    <xf numFmtId="1" fontId="13" fillId="0" borderId="2" xfId="0" applyNumberFormat="1" applyFont="1" applyBorder="1" applyAlignment="1" applyProtection="1">
      <alignment horizontal="center"/>
    </xf>
    <xf numFmtId="1" fontId="2" fillId="0" borderId="7" xfId="0" applyNumberFormat="1" applyFont="1" applyBorder="1" applyAlignment="1" applyProtection="1">
      <alignment horizontal="center"/>
    </xf>
    <xf numFmtId="1" fontId="2" fillId="0" borderId="1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right"/>
    </xf>
    <xf numFmtId="164" fontId="3" fillId="0" borderId="11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164" fontId="3" fillId="0" borderId="27" xfId="0" applyNumberFormat="1" applyFont="1" applyBorder="1" applyAlignment="1">
      <alignment horizontal="center"/>
    </xf>
    <xf numFmtId="164" fontId="3" fillId="0" borderId="28" xfId="0" applyNumberFormat="1" applyFont="1" applyFill="1" applyBorder="1" applyAlignment="1">
      <alignment horizontal="center"/>
    </xf>
    <xf numFmtId="164" fontId="3" fillId="0" borderId="28" xfId="0" applyNumberFormat="1" applyFont="1" applyBorder="1" applyAlignment="1">
      <alignment horizontal="center"/>
    </xf>
    <xf numFmtId="164" fontId="3" fillId="0" borderId="29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8" fillId="3" borderId="1" xfId="0" applyFont="1" applyFill="1" applyBorder="1" applyAlignment="1">
      <alignment horizontal="left" vertical="center"/>
    </xf>
    <xf numFmtId="44" fontId="3" fillId="2" borderId="24" xfId="1" applyFont="1" applyFill="1" applyBorder="1" applyAlignment="1" applyProtection="1">
      <alignment horizontal="center"/>
      <protection locked="0"/>
    </xf>
    <xf numFmtId="44" fontId="3" fillId="2" borderId="25" xfId="1" applyFont="1" applyFill="1" applyBorder="1" applyAlignment="1" applyProtection="1">
      <alignment horizontal="center"/>
      <protection locked="0"/>
    </xf>
    <xf numFmtId="44" fontId="3" fillId="2" borderId="26" xfId="1" applyFont="1" applyFill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right"/>
    </xf>
    <xf numFmtId="44" fontId="3" fillId="2" borderId="1" xfId="1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right"/>
    </xf>
    <xf numFmtId="164" fontId="2" fillId="0" borderId="33" xfId="0" applyNumberFormat="1" applyFont="1" applyBorder="1" applyAlignment="1" applyProtection="1">
      <alignment horizontal="center"/>
    </xf>
    <xf numFmtId="164" fontId="3" fillId="0" borderId="12" xfId="0" applyNumberFormat="1" applyFont="1" applyBorder="1" applyAlignment="1" applyProtection="1">
      <alignment horizontal="center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1" fontId="3" fillId="0" borderId="0" xfId="0" applyNumberFormat="1" applyFont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6" fillId="5" borderId="16" xfId="0" applyFont="1" applyFill="1" applyBorder="1" applyAlignment="1">
      <alignment horizontal="center" wrapText="1"/>
    </xf>
    <xf numFmtId="0" fontId="6" fillId="5" borderId="1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0" fontId="6" fillId="5" borderId="21" xfId="0" applyFont="1" applyFill="1" applyBorder="1" applyAlignment="1">
      <alignment horizontal="center" wrapText="1"/>
    </xf>
    <xf numFmtId="0" fontId="6" fillId="5" borderId="22" xfId="0" applyFont="1" applyFill="1" applyBorder="1" applyAlignment="1">
      <alignment horizontal="center" wrapText="1"/>
    </xf>
    <xf numFmtId="0" fontId="6" fillId="5" borderId="23" xfId="0" applyFont="1" applyFill="1" applyBorder="1" applyAlignment="1">
      <alignment horizont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>
      <alignment horizontal="left"/>
    </xf>
    <xf numFmtId="0" fontId="3" fillId="4" borderId="18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left"/>
    </xf>
    <xf numFmtId="0" fontId="3" fillId="4" borderId="22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5" borderId="22" xfId="0" applyFont="1" applyFill="1" applyBorder="1" applyAlignment="1">
      <alignment horizontal="left"/>
    </xf>
    <xf numFmtId="0" fontId="2" fillId="5" borderId="23" xfId="0" applyFont="1" applyFill="1" applyBorder="1" applyAlignment="1">
      <alignment horizontal="left"/>
    </xf>
    <xf numFmtId="0" fontId="3" fillId="0" borderId="7" xfId="0" applyFont="1" applyBorder="1" applyProtection="1"/>
    <xf numFmtId="0" fontId="3" fillId="0" borderId="1" xfId="0" applyFont="1" applyBorder="1" applyProtection="1"/>
    <xf numFmtId="0" fontId="3" fillId="0" borderId="2" xfId="0" applyFont="1" applyBorder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A447-2E23-47D2-923A-F7D70A04D6DA}">
  <dimension ref="A1:G33"/>
  <sheetViews>
    <sheetView workbookViewId="0"/>
  </sheetViews>
  <sheetFormatPr defaultRowHeight="15.75" x14ac:dyDescent="0.25"/>
  <cols>
    <col min="1" max="1" width="19.85546875" style="3" customWidth="1"/>
    <col min="2" max="2" width="22" style="3" customWidth="1"/>
    <col min="3" max="3" width="27.42578125" style="3" customWidth="1"/>
    <col min="4" max="4" width="34.42578125" style="3" bestFit="1" customWidth="1"/>
    <col min="5" max="7" width="15.7109375" style="3" customWidth="1"/>
    <col min="8" max="16384" width="9.140625" style="3"/>
  </cols>
  <sheetData>
    <row r="1" spans="1:3" x14ac:dyDescent="0.25">
      <c r="A1" s="2" t="s">
        <v>14</v>
      </c>
    </row>
    <row r="3" spans="1:3" x14ac:dyDescent="0.25">
      <c r="A3" s="7" t="s">
        <v>0</v>
      </c>
    </row>
    <row r="4" spans="1:3" x14ac:dyDescent="0.25">
      <c r="A4" s="24" t="s">
        <v>37</v>
      </c>
      <c r="B4" s="7"/>
      <c r="C4" s="7"/>
    </row>
    <row r="5" spans="1:3" x14ac:dyDescent="0.25">
      <c r="A5" s="24" t="s">
        <v>38</v>
      </c>
      <c r="B5" s="7"/>
      <c r="C5" s="7"/>
    </row>
    <row r="6" spans="1:3" x14ac:dyDescent="0.25">
      <c r="A6" s="24" t="s">
        <v>39</v>
      </c>
      <c r="B6" s="7"/>
      <c r="C6" s="7"/>
    </row>
    <row r="7" spans="1:3" x14ac:dyDescent="0.25">
      <c r="A7" s="24" t="s">
        <v>40</v>
      </c>
      <c r="B7" s="7"/>
      <c r="C7" s="7"/>
    </row>
    <row r="8" spans="1:3" x14ac:dyDescent="0.25">
      <c r="A8" s="24" t="s">
        <v>41</v>
      </c>
      <c r="B8" s="7"/>
      <c r="C8" s="7"/>
    </row>
    <row r="9" spans="1:3" x14ac:dyDescent="0.25">
      <c r="A9" s="24" t="s">
        <v>42</v>
      </c>
      <c r="B9" s="7"/>
      <c r="C9" s="7"/>
    </row>
    <row r="10" spans="1:3" x14ac:dyDescent="0.25">
      <c r="A10" s="24" t="s">
        <v>43</v>
      </c>
      <c r="B10" s="7"/>
      <c r="C10" s="7"/>
    </row>
    <row r="11" spans="1:3" x14ac:dyDescent="0.25">
      <c r="A11" s="6" t="s">
        <v>1</v>
      </c>
      <c r="C11" s="7"/>
    </row>
    <row r="12" spans="1:3" x14ac:dyDescent="0.25">
      <c r="A12" s="24" t="s">
        <v>44</v>
      </c>
      <c r="B12" s="7"/>
      <c r="C12" s="7"/>
    </row>
    <row r="13" spans="1:3" x14ac:dyDescent="0.25">
      <c r="A13" s="24" t="s">
        <v>45</v>
      </c>
      <c r="B13" s="7"/>
      <c r="C13" s="7"/>
    </row>
    <row r="14" spans="1:3" x14ac:dyDescent="0.25">
      <c r="A14" s="24" t="s">
        <v>51</v>
      </c>
      <c r="B14" s="7"/>
      <c r="C14" s="7"/>
    </row>
    <row r="15" spans="1:3" x14ac:dyDescent="0.25">
      <c r="A15" s="7" t="s">
        <v>3</v>
      </c>
      <c r="C15" s="7"/>
    </row>
    <row r="16" spans="1:3" x14ac:dyDescent="0.25">
      <c r="A16" s="24" t="s">
        <v>46</v>
      </c>
      <c r="B16" s="7"/>
      <c r="C16" s="7"/>
    </row>
    <row r="17" spans="1:6" x14ac:dyDescent="0.25">
      <c r="A17" s="24" t="s">
        <v>47</v>
      </c>
      <c r="B17" s="7"/>
      <c r="C17" s="7"/>
    </row>
    <row r="18" spans="1:6" x14ac:dyDescent="0.25">
      <c r="A18" s="24" t="s">
        <v>48</v>
      </c>
      <c r="B18" s="7"/>
      <c r="C18" s="7"/>
    </row>
    <row r="19" spans="1:6" x14ac:dyDescent="0.25">
      <c r="A19" s="24" t="s">
        <v>49</v>
      </c>
      <c r="B19" s="7"/>
      <c r="C19" s="7"/>
    </row>
    <row r="20" spans="1:6" x14ac:dyDescent="0.25">
      <c r="A20" s="24" t="s">
        <v>50</v>
      </c>
      <c r="B20" s="7"/>
      <c r="C20" s="7"/>
    </row>
    <row r="21" spans="1:6" x14ac:dyDescent="0.25">
      <c r="A21" s="24" t="s">
        <v>55</v>
      </c>
      <c r="B21" s="7"/>
      <c r="C21" s="7"/>
    </row>
    <row r="22" spans="1:6" x14ac:dyDescent="0.25">
      <c r="A22" s="7" t="s">
        <v>2</v>
      </c>
    </row>
    <row r="24" spans="1:6" x14ac:dyDescent="0.25">
      <c r="A24" s="25" t="s">
        <v>11</v>
      </c>
    </row>
    <row r="25" spans="1:6" x14ac:dyDescent="0.25">
      <c r="A25" s="25" t="s">
        <v>12</v>
      </c>
    </row>
    <row r="26" spans="1:6" x14ac:dyDescent="0.25">
      <c r="A26" s="3" t="s">
        <v>13</v>
      </c>
    </row>
    <row r="27" spans="1:6" ht="16.5" thickBot="1" x14ac:dyDescent="0.3"/>
    <row r="28" spans="1:6" x14ac:dyDescent="0.25">
      <c r="A28" s="84" t="s">
        <v>23</v>
      </c>
      <c r="B28" s="85"/>
      <c r="C28" s="85"/>
      <c r="D28" s="85"/>
      <c r="E28" s="85"/>
      <c r="F28" s="86"/>
    </row>
    <row r="29" spans="1:6" ht="16.5" thickBot="1" x14ac:dyDescent="0.3">
      <c r="A29" s="87"/>
      <c r="B29" s="88"/>
      <c r="C29" s="88"/>
      <c r="D29" s="88"/>
      <c r="E29" s="88"/>
      <c r="F29" s="89"/>
    </row>
    <row r="33" spans="7:7" x14ac:dyDescent="0.25">
      <c r="G33" s="17"/>
    </row>
  </sheetData>
  <mergeCells count="1">
    <mergeCell ref="A28:F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CB49-63A1-4337-AA3C-D35F3FC2C8EF}">
  <dimension ref="A1:Q34"/>
  <sheetViews>
    <sheetView tabSelected="1" workbookViewId="0">
      <selection activeCell="B28" sqref="B28"/>
    </sheetView>
  </sheetViews>
  <sheetFormatPr defaultRowHeight="15" x14ac:dyDescent="0.25"/>
  <cols>
    <col min="1" max="1" width="32.28515625" style="1" customWidth="1"/>
    <col min="2" max="2" width="23.28515625" style="1" bestFit="1" customWidth="1"/>
    <col min="3" max="3" width="31.42578125" style="1" bestFit="1" customWidth="1"/>
    <col min="4" max="4" width="15.85546875" style="1" customWidth="1"/>
    <col min="5" max="5" width="13.140625" style="1" customWidth="1"/>
    <col min="6" max="6" width="16.7109375" style="1" customWidth="1"/>
    <col min="7" max="7" width="13.140625" style="1" customWidth="1"/>
    <col min="8" max="8" width="14.42578125" style="1" customWidth="1"/>
    <col min="9" max="9" width="13.85546875" style="1" customWidth="1"/>
    <col min="10" max="16384" width="9.140625" style="1"/>
  </cols>
  <sheetData>
    <row r="1" spans="1:17" ht="15.75" x14ac:dyDescent="0.25">
      <c r="A1" s="3" t="s">
        <v>4</v>
      </c>
    </row>
    <row r="2" spans="1:17" ht="15.75" customHeight="1" x14ac:dyDescent="0.25">
      <c r="A2" s="3" t="s">
        <v>15</v>
      </c>
    </row>
    <row r="3" spans="1:17" customFormat="1" ht="15.75" customHeight="1" thickBot="1" x14ac:dyDescent="0.25"/>
    <row r="4" spans="1:17" ht="18.95" customHeight="1" thickBot="1" x14ac:dyDescent="0.3">
      <c r="A4" s="12" t="s">
        <v>21</v>
      </c>
      <c r="B4" s="13"/>
      <c r="C4" s="5"/>
      <c r="D4" s="60" t="s">
        <v>26</v>
      </c>
      <c r="E4" s="90"/>
      <c r="F4" s="91"/>
      <c r="G4" s="91"/>
      <c r="H4" s="92"/>
    </row>
    <row r="5" spans="1:17" ht="15.75" thickBot="1" x14ac:dyDescent="0.3"/>
    <row r="6" spans="1:17" ht="33" customHeight="1" thickBot="1" x14ac:dyDescent="0.3">
      <c r="A6" s="8" t="s">
        <v>18</v>
      </c>
      <c r="B6" s="8" t="s">
        <v>70</v>
      </c>
      <c r="C6" s="9" t="s">
        <v>24</v>
      </c>
      <c r="D6" s="10" t="s">
        <v>68</v>
      </c>
      <c r="E6" s="10" t="s">
        <v>62</v>
      </c>
      <c r="F6" s="10" t="s">
        <v>56</v>
      </c>
      <c r="G6" s="10" t="s">
        <v>64</v>
      </c>
      <c r="H6" s="11" t="s">
        <v>57</v>
      </c>
      <c r="K6" s="81"/>
      <c r="L6" s="81"/>
      <c r="M6" s="81"/>
      <c r="N6" s="81"/>
      <c r="O6" s="81"/>
      <c r="P6" s="81"/>
      <c r="Q6" s="81"/>
    </row>
    <row r="7" spans="1:17" ht="17.100000000000001" customHeight="1" x14ac:dyDescent="0.25">
      <c r="A7" s="30" t="s">
        <v>27</v>
      </c>
      <c r="B7" s="31" t="s">
        <v>69</v>
      </c>
      <c r="C7" s="31" t="s">
        <v>5</v>
      </c>
      <c r="D7" s="32">
        <v>5</v>
      </c>
      <c r="E7" s="80">
        <v>193</v>
      </c>
      <c r="F7" s="33" t="s">
        <v>58</v>
      </c>
      <c r="G7" s="68"/>
      <c r="H7" s="61">
        <f t="shared" ref="H7:H14" si="0">SUM(E7*G7)</f>
        <v>0</v>
      </c>
      <c r="K7" s="81"/>
      <c r="L7" s="81"/>
      <c r="M7" s="81"/>
      <c r="N7" s="82"/>
      <c r="O7" s="81"/>
      <c r="P7" s="81"/>
      <c r="Q7" s="81"/>
    </row>
    <row r="8" spans="1:17" ht="17.100000000000001" customHeight="1" x14ac:dyDescent="0.25">
      <c r="A8" s="34" t="s">
        <v>33</v>
      </c>
      <c r="B8" s="35" t="s">
        <v>71</v>
      </c>
      <c r="C8" s="35" t="s">
        <v>6</v>
      </c>
      <c r="D8" s="36">
        <v>4</v>
      </c>
      <c r="E8" s="80">
        <v>152</v>
      </c>
      <c r="F8" s="37" t="s">
        <v>59</v>
      </c>
      <c r="G8" s="69"/>
      <c r="H8" s="62">
        <f>SUM(E8*G8)</f>
        <v>0</v>
      </c>
      <c r="K8" s="81"/>
      <c r="L8" s="81"/>
      <c r="M8" s="81"/>
      <c r="N8" s="83"/>
      <c r="O8" s="81"/>
      <c r="P8" s="81"/>
      <c r="Q8" s="81"/>
    </row>
    <row r="9" spans="1:17" ht="17.100000000000001" customHeight="1" x14ac:dyDescent="0.25">
      <c r="A9" s="38" t="s">
        <v>28</v>
      </c>
      <c r="B9" s="35" t="s">
        <v>71</v>
      </c>
      <c r="C9" s="35" t="s">
        <v>6</v>
      </c>
      <c r="D9" s="36">
        <v>4</v>
      </c>
      <c r="E9" s="80">
        <v>169</v>
      </c>
      <c r="F9" s="39" t="s">
        <v>58</v>
      </c>
      <c r="G9" s="69"/>
      <c r="H9" s="63">
        <f t="shared" si="0"/>
        <v>0</v>
      </c>
      <c r="K9" s="81"/>
      <c r="L9" s="81"/>
      <c r="M9" s="81"/>
      <c r="N9" s="82"/>
      <c r="O9" s="81"/>
      <c r="P9" s="81"/>
      <c r="Q9" s="81"/>
    </row>
    <row r="10" spans="1:17" ht="17.100000000000001" customHeight="1" x14ac:dyDescent="0.25">
      <c r="A10" s="38" t="s">
        <v>29</v>
      </c>
      <c r="B10" s="35" t="s">
        <v>72</v>
      </c>
      <c r="C10" s="35" t="s">
        <v>7</v>
      </c>
      <c r="D10" s="36">
        <v>3</v>
      </c>
      <c r="E10" s="80">
        <v>161</v>
      </c>
      <c r="F10" s="39" t="s">
        <v>58</v>
      </c>
      <c r="G10" s="69"/>
      <c r="H10" s="63">
        <f t="shared" si="0"/>
        <v>0</v>
      </c>
      <c r="K10" s="81"/>
      <c r="L10" s="81"/>
      <c r="M10" s="81"/>
      <c r="N10" s="82"/>
      <c r="O10" s="81"/>
      <c r="P10" s="81"/>
      <c r="Q10" s="81"/>
    </row>
    <row r="11" spans="1:17" ht="17.100000000000001" customHeight="1" x14ac:dyDescent="0.25">
      <c r="A11" s="38" t="s">
        <v>30</v>
      </c>
      <c r="B11" s="35" t="s">
        <v>73</v>
      </c>
      <c r="C11" s="35" t="s">
        <v>8</v>
      </c>
      <c r="D11" s="36">
        <v>3</v>
      </c>
      <c r="E11" s="80">
        <v>29</v>
      </c>
      <c r="F11" s="39" t="s">
        <v>58</v>
      </c>
      <c r="G11" s="69"/>
      <c r="H11" s="63">
        <f t="shared" si="0"/>
        <v>0</v>
      </c>
      <c r="K11" s="81"/>
      <c r="L11" s="81"/>
      <c r="M11" s="81"/>
      <c r="N11" s="82"/>
      <c r="O11" s="81"/>
      <c r="P11" s="81"/>
      <c r="Q11" s="81"/>
    </row>
    <row r="12" spans="1:17" ht="17.100000000000001" customHeight="1" x14ac:dyDescent="0.25">
      <c r="A12" s="40" t="s">
        <v>31</v>
      </c>
      <c r="B12" s="35" t="s">
        <v>74</v>
      </c>
      <c r="C12" s="35" t="s">
        <v>9</v>
      </c>
      <c r="D12" s="36">
        <v>1</v>
      </c>
      <c r="E12" s="80">
        <v>13</v>
      </c>
      <c r="F12" s="39" t="s">
        <v>58</v>
      </c>
      <c r="G12" s="69"/>
      <c r="H12" s="63">
        <f t="shared" si="0"/>
        <v>0</v>
      </c>
      <c r="K12" s="81"/>
      <c r="L12" s="81"/>
      <c r="M12" s="81"/>
      <c r="N12" s="82"/>
      <c r="O12" s="81"/>
      <c r="P12" s="81"/>
      <c r="Q12" s="81"/>
    </row>
    <row r="13" spans="1:17" ht="17.100000000000001" customHeight="1" x14ac:dyDescent="0.25">
      <c r="A13" s="40" t="s">
        <v>32</v>
      </c>
      <c r="B13" s="35" t="s">
        <v>75</v>
      </c>
      <c r="C13" s="35" t="s">
        <v>10</v>
      </c>
      <c r="D13" s="36">
        <v>2</v>
      </c>
      <c r="E13" s="80">
        <v>7</v>
      </c>
      <c r="F13" s="39" t="s">
        <v>58</v>
      </c>
      <c r="G13" s="69"/>
      <c r="H13" s="63">
        <f t="shared" si="0"/>
        <v>0</v>
      </c>
      <c r="K13" s="81"/>
      <c r="L13" s="81"/>
      <c r="M13" s="81"/>
      <c r="N13" s="82"/>
      <c r="O13" s="81"/>
      <c r="P13" s="81"/>
      <c r="Q13" s="81"/>
    </row>
    <row r="14" spans="1:17" ht="17.100000000000001" customHeight="1" thickBot="1" x14ac:dyDescent="0.3">
      <c r="A14" s="41" t="s">
        <v>66</v>
      </c>
      <c r="B14" s="42" t="s">
        <v>65</v>
      </c>
      <c r="C14" s="73" t="s">
        <v>65</v>
      </c>
      <c r="D14" s="42" t="s">
        <v>65</v>
      </c>
      <c r="E14" s="43">
        <v>50</v>
      </c>
      <c r="F14" s="43" t="s">
        <v>65</v>
      </c>
      <c r="G14" s="70"/>
      <c r="H14" s="64">
        <f t="shared" si="0"/>
        <v>0</v>
      </c>
      <c r="K14" s="81"/>
      <c r="L14" s="81"/>
      <c r="M14" s="81"/>
      <c r="N14" s="81"/>
      <c r="O14" s="81"/>
      <c r="P14" s="81"/>
      <c r="Q14" s="81"/>
    </row>
    <row r="15" spans="1:17" ht="15.75" thickBot="1" x14ac:dyDescent="0.3">
      <c r="E15" s="4"/>
      <c r="F15" s="4"/>
      <c r="H15" s="79">
        <f>SUM(H7:H14)</f>
        <v>0</v>
      </c>
      <c r="K15" s="81"/>
      <c r="L15" s="81"/>
      <c r="M15" s="81"/>
      <c r="N15" s="81"/>
      <c r="O15" s="81"/>
      <c r="P15" s="81"/>
      <c r="Q15" s="81"/>
    </row>
    <row r="16" spans="1:17" x14ac:dyDescent="0.25">
      <c r="A16" s="67" t="s">
        <v>63</v>
      </c>
      <c r="B16" s="65" t="s">
        <v>57</v>
      </c>
      <c r="C16" s="4"/>
      <c r="D16" s="4"/>
      <c r="F16" s="18"/>
      <c r="K16" s="81"/>
      <c r="L16" s="81"/>
      <c r="M16" s="81"/>
      <c r="N16" s="81"/>
      <c r="O16" s="81"/>
      <c r="P16" s="81"/>
      <c r="Q16" s="81"/>
    </row>
    <row r="17" spans="1:17" x14ac:dyDescent="0.25">
      <c r="A17" s="66" t="s">
        <v>67</v>
      </c>
      <c r="B17" s="72"/>
      <c r="C17" s="4"/>
      <c r="D17" s="4"/>
      <c r="F17" s="18"/>
      <c r="K17" s="81"/>
      <c r="L17" s="81"/>
      <c r="M17" s="81"/>
      <c r="N17" s="81"/>
      <c r="O17" s="81"/>
      <c r="P17" s="81"/>
      <c r="Q17" s="81"/>
    </row>
    <row r="18" spans="1:17" x14ac:dyDescent="0.25">
      <c r="E18" s="4"/>
      <c r="F18" s="4"/>
      <c r="H18" s="18"/>
      <c r="K18" s="81"/>
      <c r="L18" s="81"/>
      <c r="M18" s="81"/>
      <c r="N18" s="81"/>
      <c r="O18" s="81"/>
      <c r="P18" s="81"/>
      <c r="Q18" s="81"/>
    </row>
    <row r="19" spans="1:17" ht="15.75" thickBot="1" x14ac:dyDescent="0.3">
      <c r="E19" s="4"/>
      <c r="F19" s="4"/>
      <c r="H19" s="18"/>
    </row>
    <row r="20" spans="1:17" x14ac:dyDescent="0.25">
      <c r="A20" s="99" t="s">
        <v>53</v>
      </c>
      <c r="B20" s="100"/>
      <c r="C20" s="100"/>
      <c r="D20" s="100"/>
      <c r="E20" s="100"/>
      <c r="F20" s="100"/>
      <c r="G20" s="101"/>
      <c r="H20" s="18"/>
    </row>
    <row r="21" spans="1:17" ht="15.75" thickBot="1" x14ac:dyDescent="0.3">
      <c r="A21" s="102" t="s">
        <v>52</v>
      </c>
      <c r="B21" s="103"/>
      <c r="C21" s="103"/>
      <c r="D21" s="103"/>
      <c r="E21" s="103"/>
      <c r="F21" s="103"/>
      <c r="G21" s="104"/>
      <c r="H21" s="18"/>
    </row>
    <row r="22" spans="1:17" ht="17.100000000000001" customHeight="1" x14ac:dyDescent="0.25">
      <c r="A22" s="44" t="s">
        <v>34</v>
      </c>
      <c r="B22" s="105" t="s">
        <v>71</v>
      </c>
      <c r="C22" s="45" t="s">
        <v>6</v>
      </c>
      <c r="D22" s="46">
        <v>4</v>
      </c>
      <c r="E22" s="47">
        <v>152</v>
      </c>
      <c r="F22" s="56" t="s">
        <v>58</v>
      </c>
      <c r="G22" s="26"/>
      <c r="H22" s="18"/>
    </row>
    <row r="23" spans="1:17" ht="17.100000000000001" customHeight="1" x14ac:dyDescent="0.25">
      <c r="A23" s="48" t="s">
        <v>34</v>
      </c>
      <c r="B23" s="106" t="s">
        <v>71</v>
      </c>
      <c r="C23" s="49" t="s">
        <v>6</v>
      </c>
      <c r="D23" s="50">
        <v>4</v>
      </c>
      <c r="E23" s="51">
        <v>152</v>
      </c>
      <c r="F23" s="57" t="s">
        <v>60</v>
      </c>
      <c r="G23" s="27"/>
      <c r="H23" s="18"/>
    </row>
    <row r="24" spans="1:17" ht="17.100000000000001" customHeight="1" thickBot="1" x14ac:dyDescent="0.3">
      <c r="A24" s="52" t="s">
        <v>34</v>
      </c>
      <c r="B24" s="107" t="s">
        <v>71</v>
      </c>
      <c r="C24" s="53" t="s">
        <v>6</v>
      </c>
      <c r="D24" s="54">
        <v>4</v>
      </c>
      <c r="E24" s="55">
        <v>152</v>
      </c>
      <c r="F24" s="29" t="s">
        <v>61</v>
      </c>
      <c r="G24" s="28"/>
      <c r="H24" s="18"/>
    </row>
    <row r="25" spans="1:17" ht="17.100000000000001" customHeight="1" thickBot="1" x14ac:dyDescent="0.3">
      <c r="A25" s="19"/>
      <c r="B25" s="20"/>
      <c r="C25" s="20"/>
      <c r="D25" s="21"/>
      <c r="E25" s="22"/>
      <c r="F25" s="22"/>
      <c r="G25" s="23"/>
      <c r="H25" s="18"/>
    </row>
    <row r="26" spans="1:17" ht="17.100000000000001" customHeight="1" x14ac:dyDescent="0.25">
      <c r="A26" s="58" t="s">
        <v>19</v>
      </c>
      <c r="B26" s="59">
        <f>H15</f>
        <v>0</v>
      </c>
    </row>
    <row r="27" spans="1:17" ht="17.100000000000001" customHeight="1" x14ac:dyDescent="0.25">
      <c r="A27" s="71" t="s">
        <v>63</v>
      </c>
      <c r="B27" s="77">
        <f>B17</f>
        <v>0</v>
      </c>
    </row>
    <row r="28" spans="1:17" ht="17.100000000000001" customHeight="1" thickBot="1" x14ac:dyDescent="0.3">
      <c r="A28" s="74" t="s">
        <v>54</v>
      </c>
      <c r="B28" s="78"/>
    </row>
    <row r="29" spans="1:17" ht="17.100000000000001" customHeight="1" thickBot="1" x14ac:dyDescent="0.3">
      <c r="A29" s="75" t="s">
        <v>20</v>
      </c>
      <c r="B29" s="76">
        <f>B26+B27-B28</f>
        <v>0</v>
      </c>
    </row>
    <row r="31" spans="1:17" ht="15.75" thickBot="1" x14ac:dyDescent="0.3"/>
    <row r="32" spans="1:17" x14ac:dyDescent="0.25">
      <c r="A32" s="14" t="s">
        <v>17</v>
      </c>
      <c r="B32" s="93" t="s">
        <v>36</v>
      </c>
      <c r="C32" s="93"/>
      <c r="D32" s="93"/>
      <c r="E32" s="93"/>
      <c r="F32" s="94"/>
    </row>
    <row r="33" spans="1:6" x14ac:dyDescent="0.25">
      <c r="A33" s="15" t="s">
        <v>16</v>
      </c>
      <c r="B33" s="95" t="s">
        <v>35</v>
      </c>
      <c r="C33" s="95"/>
      <c r="D33" s="95"/>
      <c r="E33" s="95"/>
      <c r="F33" s="96"/>
    </row>
    <row r="34" spans="1:6" ht="15.75" thickBot="1" x14ac:dyDescent="0.3">
      <c r="A34" s="16" t="s">
        <v>22</v>
      </c>
      <c r="B34" s="97" t="s">
        <v>25</v>
      </c>
      <c r="C34" s="97"/>
      <c r="D34" s="97"/>
      <c r="E34" s="97"/>
      <c r="F34" s="98"/>
    </row>
  </sheetData>
  <sheetProtection algorithmName="SHA-512" hashValue="siwCnUhO+p+3GCfnxr+7rA+cYrldrxWlAH7NhLsbBPYPkfhv9Z8PKfd1EyGK9eae3X3YgFIgFY4xt071EuoUow==" saltValue="1ODu2SK63YOSEQq+H/lTXA==" spinCount="100000" sheet="1" objects="1" scenarios="1" selectLockedCells="1"/>
  <mergeCells count="6">
    <mergeCell ref="E4:H4"/>
    <mergeCell ref="B32:F32"/>
    <mergeCell ref="B33:F33"/>
    <mergeCell ref="B34:F34"/>
    <mergeCell ref="A20:G20"/>
    <mergeCell ref="A21:G2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002152C06FE4287FCB9D90BF5BAA2" ma:contentTypeVersion="12" ma:contentTypeDescription="Een nieuw document maken." ma:contentTypeScope="" ma:versionID="08ad491e5ec36a56d0b868d7346a637a">
  <xsd:schema xmlns:xsd="http://www.w3.org/2001/XMLSchema" xmlns:xs="http://www.w3.org/2001/XMLSchema" xmlns:p="http://schemas.microsoft.com/office/2006/metadata/properties" xmlns:ns2="07cba3d3-7fd6-4f00-8e08-face9e75fa2f" xmlns:ns3="49deaa9e-6286-42d5-b62d-d55f2c52a255" targetNamespace="http://schemas.microsoft.com/office/2006/metadata/properties" ma:root="true" ma:fieldsID="eb9882c23f6ef352bc66c24276c53233" ns2:_="" ns3:_="">
    <xsd:import namespace="07cba3d3-7fd6-4f00-8e08-face9e75fa2f"/>
    <xsd:import namespace="49deaa9e-6286-42d5-b62d-d55f2c52a2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a3d3-7fd6-4f00-8e08-face9e75fa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eaa9e-6286-42d5-b62d-d55f2c52a2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FA160A-775B-4483-BDAB-9B872ACFEC8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cba3d3-7fd6-4f00-8e08-face9e75fa2f"/>
    <ds:schemaRef ds:uri="http://purl.org/dc/elements/1.1/"/>
    <ds:schemaRef ds:uri="49deaa9e-6286-42d5-b62d-d55f2c52a25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1747E38-40D2-4138-B8EC-318C9AB4ED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47E18-99C1-486B-8C7D-EFB041043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cba3d3-7fd6-4f00-8e08-face9e75fa2f"/>
    <ds:schemaRef ds:uri="49deaa9e-6286-42d5-b62d-d55f2c52a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Aanvullend bij prijzenblad</vt:lpstr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Peelen, Marcel</dc:creator>
  <cp:lastModifiedBy>Huuskes, Melroy</cp:lastModifiedBy>
  <cp:lastPrinted>2020-09-04T06:40:34Z</cp:lastPrinted>
  <dcterms:created xsi:type="dcterms:W3CDTF">2020-06-19T07:51:02Z</dcterms:created>
  <dcterms:modified xsi:type="dcterms:W3CDTF">2020-10-05T14:19:28Z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0x010100C65002152C06FE4287FCB9D90BF5BAA2</vt:lpwstr>
  </property>
</Properties>
</file>