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FedorMoltmakerBos\Aeves Groep\Team Martine - 03 Projecten (1)\2022\P221001 Stichting Voedselvangnet - EA Droge Kruidenierswaren\04 Beschrijvend document\"/>
    </mc:Choice>
  </mc:AlternateContent>
  <xr:revisionPtr revIDLastSave="0" documentId="13_ncr:1_{72D656E1-8C25-4F25-86CC-1619E351BEA8}" xr6:coauthVersionLast="47" xr6:coauthVersionMax="47" xr10:uidLastSave="{00000000-0000-0000-0000-000000000000}"/>
  <bookViews>
    <workbookView xWindow="-108" yWindow="-108" windowWidth="23256" windowHeight="12720" xr2:uid="{EEEBFD73-3179-48EA-980C-E4A2440E84DA}"/>
  </bookViews>
  <sheets>
    <sheet name="Blad1" sheetId="1" r:id="rId1"/>
  </sheets>
  <definedNames>
    <definedName name="_Hlk98755029" localSheetId="0">Blad1!#REF!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5" i="1" l="1"/>
  <c r="O52" i="1"/>
  <c r="O51" i="1"/>
  <c r="Q29" i="1"/>
  <c r="Q52" i="1"/>
  <c r="Q51" i="1"/>
  <c r="Q40" i="1"/>
  <c r="O40" i="1"/>
  <c r="O29" i="1"/>
  <c r="Q15" i="1"/>
  <c r="H18" i="1"/>
  <c r="Q17" i="1"/>
  <c r="O17" i="1"/>
  <c r="Q16" i="1"/>
  <c r="O16" i="1"/>
  <c r="Q61" i="1" l="1"/>
  <c r="O61" i="1"/>
</calcChain>
</file>

<file path=xl/sharedStrings.xml><?xml version="1.0" encoding="utf-8"?>
<sst xmlns="http://schemas.openxmlformats.org/spreadsheetml/2006/main" count="73" uniqueCount="42">
  <si>
    <t>Toelichting</t>
  </si>
  <si>
    <t>De genoemde aantallen zijn indicatief, hieraan kunnen geen rechten worden ontleend.</t>
  </si>
  <si>
    <t>De kosten zijn voor alle vestigingen van de Voedselbank gelijk.</t>
  </si>
  <si>
    <t>Artikel</t>
  </si>
  <si>
    <t>Consumenteneenheden</t>
  </si>
  <si>
    <t>Totaalprijs</t>
  </si>
  <si>
    <t>Alle vermelde prijzen en tarieven in deze bijlage zijn in Euro's, exclusief BTW en in twee decimalen achter de komma. De totaalprijs voor de gehele duur van de raamovereenkomst wordt weergegeven in het oranje gearceerde veld.</t>
  </si>
  <si>
    <t xml:space="preserve">Prijs per eenheid </t>
  </si>
  <si>
    <t>Het totaalbedrag van uw inschrijving is vast en inclusief alle bijkomende kosten, zoals en voor zover van toepassing, maar niet uitputtend: uitvoering, nazorg, overhead, reiskosten, activatiekosten, administratie, facturering en creditering, transportkosten, ontwikkelkosten. Inschrijver heeft geen recht op vergoeding van andere kosten dan die door Inschrijver op het prijsinvulformulier zijn opgegeven.</t>
  </si>
  <si>
    <t>Naam</t>
  </si>
  <si>
    <t>Functie</t>
  </si>
  <si>
    <t xml:space="preserve">Onderneming </t>
  </si>
  <si>
    <t>Handtekening</t>
  </si>
  <si>
    <t xml:space="preserve">Plaats en datum </t>
  </si>
  <si>
    <t>Eenheden</t>
  </si>
  <si>
    <t>Product verpakt per</t>
  </si>
  <si>
    <t>Aantal verpakkingen per pallet</t>
  </si>
  <si>
    <t>Bruto inhoud verpakking in gram*</t>
  </si>
  <si>
    <t>Bruine bonen</t>
  </si>
  <si>
    <t>Doperwten</t>
  </si>
  <si>
    <t>Bijlage 3.E Prijzenblad perceel 5 EA Droge Kruidenierswaren Stichting Voedselvangnet (kenmerk P221001)</t>
  </si>
  <si>
    <t>De te vermelden prijzen dienen all-in te zijn voor alle gevraagde leveringen en diensten conform de eisen zoals vermeld in Deel A Beschrijvend document en Bijlage 4.E Programma van eisen.</t>
  </si>
  <si>
    <t>Inhoud fles in Liter*</t>
  </si>
  <si>
    <t>Literprijs</t>
  </si>
  <si>
    <t>Zonnebloemolie</t>
  </si>
  <si>
    <t>Sojaolie</t>
  </si>
  <si>
    <t>Mixfles Zonnebloemolie en Sojaolie</t>
  </si>
  <si>
    <t>Totaal</t>
  </si>
  <si>
    <t>Tonijn op water</t>
  </si>
  <si>
    <t>Tomatensaus</t>
  </si>
  <si>
    <t>* Inhoud mag maximaal 20 procent naar boven en naar beneden afwijken van 1L</t>
  </si>
  <si>
    <t>Deellevering</t>
  </si>
  <si>
    <t>Aantal pallets volle vrachtwagen</t>
  </si>
  <si>
    <t xml:space="preserve">* Inhoud mag maximaal 20% naar boven en naar beneden afwijken van 145 gram. </t>
  </si>
  <si>
    <t>Kiloprijs</t>
  </si>
  <si>
    <t>* Inhoud mag maximaal 20 procent naar boven en naar beneden afwijken van 500 gram</t>
  </si>
  <si>
    <t>* Inhoud mag maximaal 20% naar boven en naar beneden afwijken van 680 gram.</t>
  </si>
  <si>
    <t>Totaalprijs liter- en kiloprijs</t>
  </si>
  <si>
    <t xml:space="preserve">Totaalprijs </t>
  </si>
  <si>
    <t>VERGELIJKINGSPRIJS</t>
  </si>
  <si>
    <t xml:space="preserve">De totaalprijs liter- en kiloprijs is de vergelijkingsprijs. De Inschrijver met de laagste totale kilo- en literprijs heeft potentieel de economisch meest voordelige inschrijving op basis van laagste prijs ingediend en komt potentieel in aanmerking voor gunning. </t>
  </si>
  <si>
    <t xml:space="preserve">Inschrijver is verplicht alle groen geaceerde velden die gerelateerd zijn aan het aangeboden product te vullen en het formulier rechtsgeldig ondertekend te versturen. Inschrijver is verantwoordelijk voor het juist, duidelijk en compleet invullen van de groen gearceerde velden.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</si>
</sst>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5" x14ac:knownFonts="1">
    <font>
      <sz val="11"/>
      <color theme="1"/>
      <name val="Calibri"/>
      <family val="2"/>
      <scheme val="minor"/>
    </font>
    <font>
      <b/>
      <sz val="18"/>
      <color theme="1"/>
      <name val="Assistant Light"/>
      <charset val="177"/>
    </font>
    <font>
      <sz val="12"/>
      <color theme="1"/>
      <name val="Assistant Light"/>
      <charset val="177"/>
    </font>
    <font>
      <b/>
      <sz val="12"/>
      <color theme="1"/>
      <name val="Assistant Light"/>
      <charset val="177"/>
    </font>
    <font>
      <i/>
      <sz val="12"/>
      <color theme="1"/>
      <name val="Assistant Light"/>
      <charset val="177"/>
    </font>
    <font>
      <b/>
      <sz val="12"/>
      <color rgb="FFFF0000"/>
      <name val="Assistant Light"/>
      <charset val="177"/>
    </font>
    <font>
      <sz val="11"/>
      <color theme="1"/>
      <name val="Assistant Light"/>
      <charset val="177"/>
    </font>
    <font>
      <b/>
      <sz val="12"/>
      <name val="Assistant Light"/>
      <charset val="177"/>
    </font>
    <font>
      <i/>
      <sz val="11"/>
      <color theme="1"/>
      <name val="Calibri"/>
      <family val="2"/>
      <scheme val="minor"/>
    </font>
    <font>
      <i/>
      <sz val="12"/>
      <color theme="1"/>
      <name val="Assistant Light"/>
    </font>
    <font>
      <i/>
      <sz val="12"/>
      <color rgb="FFFF0000"/>
      <name val="Assistant Light"/>
      <charset val="177"/>
    </font>
    <font>
      <sz val="12"/>
      <color theme="0"/>
      <name val="Assistant Light"/>
    </font>
    <font>
      <sz val="12"/>
      <color theme="1"/>
      <name val="Assistant Light"/>
    </font>
    <font>
      <b/>
      <u/>
      <sz val="14"/>
      <color theme="1"/>
      <name val="Assistant Light"/>
    </font>
    <font>
      <b/>
      <sz val="12"/>
      <name val="Assistant Light"/>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7" tint="0.59999389629810485"/>
        <bgColor indexed="64"/>
      </patternFill>
    </fill>
  </fills>
  <borders count="32">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1">
    <xf numFmtId="0" fontId="0" fillId="0" borderId="0"/>
  </cellStyleXfs>
  <cellXfs count="106">
    <xf numFmtId="0" fontId="0" fillId="0" borderId="0" xfId="0"/>
    <xf numFmtId="0" fontId="1" fillId="0" borderId="0" xfId="0" applyFont="1" applyAlignment="1">
      <alignment vertical="center"/>
    </xf>
    <xf numFmtId="0" fontId="2" fillId="0" borderId="0" xfId="0" applyFont="1"/>
    <xf numFmtId="0" fontId="2" fillId="0" borderId="13" xfId="0" applyFont="1" applyBorder="1"/>
    <xf numFmtId="0" fontId="2" fillId="0" borderId="1" xfId="0" applyFont="1" applyBorder="1"/>
    <xf numFmtId="0" fontId="2" fillId="0" borderId="2" xfId="0" applyFont="1" applyBorder="1"/>
    <xf numFmtId="0" fontId="2" fillId="0" borderId="3" xfId="0" applyFont="1" applyBorder="1"/>
    <xf numFmtId="0" fontId="3" fillId="0" borderId="0" xfId="0" applyFont="1" applyAlignment="1">
      <alignment vertical="center"/>
    </xf>
    <xf numFmtId="0" fontId="2" fillId="0" borderId="0" xfId="0" applyFont="1" applyAlignment="1"/>
    <xf numFmtId="0" fontId="2" fillId="0" borderId="4" xfId="0" applyFont="1" applyBorder="1"/>
    <xf numFmtId="0" fontId="3" fillId="0" borderId="0" xfId="0" applyFont="1" applyAlignment="1">
      <alignment horizontal="center" vertical="center" wrapText="1"/>
    </xf>
    <xf numFmtId="0" fontId="2" fillId="0" borderId="10" xfId="0" applyFont="1" applyBorder="1" applyAlignment="1">
      <alignment horizontal="center" vertical="top"/>
    </xf>
    <xf numFmtId="0" fontId="2" fillId="0" borderId="0" xfId="0" applyFont="1" applyAlignment="1">
      <alignment horizontal="left"/>
    </xf>
    <xf numFmtId="0" fontId="2" fillId="0" borderId="11" xfId="0" applyFont="1" applyBorder="1" applyAlignment="1">
      <alignment horizontal="center" vertical="top"/>
    </xf>
    <xf numFmtId="0" fontId="2" fillId="0" borderId="4" xfId="0" applyFont="1" applyBorder="1" applyAlignment="1">
      <alignment horizontal="left"/>
    </xf>
    <xf numFmtId="0" fontId="2" fillId="0" borderId="12" xfId="0" applyFont="1" applyBorder="1" applyAlignment="1">
      <alignment horizontal="center" vertical="top"/>
    </xf>
    <xf numFmtId="0" fontId="3" fillId="0" borderId="0" xfId="0" applyFont="1"/>
    <xf numFmtId="0" fontId="3" fillId="0" borderId="0" xfId="0" applyFont="1" applyAlignment="1">
      <alignment horizontal="left"/>
    </xf>
    <xf numFmtId="0" fontId="3" fillId="0" borderId="0" xfId="0" applyFont="1" applyAlignment="1">
      <alignment horizontal="left" vertical="top" wrapText="1"/>
    </xf>
    <xf numFmtId="0" fontId="2" fillId="0" borderId="14" xfId="0" applyFont="1" applyBorder="1"/>
    <xf numFmtId="0" fontId="2" fillId="0" borderId="5" xfId="0" applyFont="1" applyBorder="1"/>
    <xf numFmtId="0" fontId="2" fillId="0" borderId="6" xfId="0" applyFont="1" applyBorder="1"/>
    <xf numFmtId="0" fontId="7" fillId="0" borderId="0" xfId="0" applyFont="1"/>
    <xf numFmtId="1" fontId="2" fillId="2" borderId="15" xfId="0" applyNumberFormat="1" applyFont="1" applyFill="1" applyBorder="1" applyAlignment="1">
      <alignment horizontal="center"/>
    </xf>
    <xf numFmtId="164" fontId="2" fillId="2" borderId="15" xfId="0" applyNumberFormat="1" applyFont="1" applyFill="1" applyBorder="1" applyAlignment="1">
      <alignment horizontal="center"/>
    </xf>
    <xf numFmtId="0" fontId="6" fillId="0" borderId="0" xfId="0" applyFont="1" applyBorder="1" applyAlignment="1">
      <alignment horizontal="left"/>
    </xf>
    <xf numFmtId="0" fontId="8" fillId="0" borderId="0" xfId="0" applyFont="1" applyAlignment="1">
      <alignment horizontal="center"/>
    </xf>
    <xf numFmtId="0" fontId="4" fillId="0" borderId="0" xfId="0" applyFont="1"/>
    <xf numFmtId="0" fontId="6" fillId="0" borderId="0" xfId="0" applyFont="1" applyFill="1" applyBorder="1" applyAlignment="1">
      <alignment horizontal="left"/>
    </xf>
    <xf numFmtId="0" fontId="2" fillId="3" borderId="0" xfId="0" applyFont="1" applyFill="1"/>
    <xf numFmtId="0" fontId="0" fillId="3" borderId="0" xfId="0" applyFill="1"/>
    <xf numFmtId="3" fontId="2" fillId="3" borderId="15" xfId="0" applyNumberFormat="1" applyFont="1" applyFill="1" applyBorder="1" applyAlignment="1">
      <alignment horizontal="center"/>
    </xf>
    <xf numFmtId="1" fontId="5" fillId="0" borderId="0" xfId="0" applyNumberFormat="1" applyFont="1" applyAlignment="1">
      <alignment horizontal="center"/>
    </xf>
    <xf numFmtId="0" fontId="2" fillId="0" borderId="0" xfId="0" applyFont="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2" fontId="2" fillId="2" borderId="15" xfId="0" applyNumberFormat="1" applyFont="1" applyFill="1" applyBorder="1" applyAlignment="1">
      <alignment horizontal="center"/>
    </xf>
    <xf numFmtId="164" fontId="2" fillId="0" borderId="15" xfId="0" applyNumberFormat="1" applyFont="1" applyBorder="1" applyAlignment="1">
      <alignment horizontal="center"/>
    </xf>
    <xf numFmtId="164" fontId="2" fillId="2" borderId="28" xfId="0" applyNumberFormat="1" applyFont="1" applyFill="1" applyBorder="1" applyAlignment="1">
      <alignment horizontal="center"/>
    </xf>
    <xf numFmtId="0" fontId="9" fillId="0" borderId="20" xfId="0" applyFont="1" applyBorder="1" applyAlignment="1">
      <alignment horizontal="right" vertical="top" wrapText="1"/>
    </xf>
    <xf numFmtId="0" fontId="10" fillId="0" borderId="0" xfId="0" applyFont="1" applyAlignment="1">
      <alignment horizontal="left" vertical="top" wrapText="1"/>
    </xf>
    <xf numFmtId="164" fontId="2" fillId="0" borderId="0" xfId="0" applyNumberFormat="1" applyFont="1" applyAlignment="1">
      <alignment horizontal="center"/>
    </xf>
    <xf numFmtId="0" fontId="11" fillId="0" borderId="3" xfId="0" applyFont="1" applyBorder="1"/>
    <xf numFmtId="3" fontId="11" fillId="0" borderId="0" xfId="0" applyNumberFormat="1" applyFont="1"/>
    <xf numFmtId="0" fontId="2" fillId="0" borderId="29" xfId="0" applyFont="1" applyBorder="1"/>
    <xf numFmtId="0" fontId="2" fillId="0" borderId="30" xfId="0" applyFont="1" applyBorder="1"/>
    <xf numFmtId="0" fontId="2" fillId="0" borderId="31" xfId="0" applyFont="1" applyBorder="1"/>
    <xf numFmtId="0" fontId="2" fillId="0" borderId="0" xfId="0" applyFont="1" applyBorder="1"/>
    <xf numFmtId="0" fontId="2" fillId="0" borderId="30" xfId="0" applyFont="1" applyBorder="1" applyAlignment="1">
      <alignment horizontal="left"/>
    </xf>
    <xf numFmtId="0" fontId="8" fillId="0" borderId="30" xfId="0" applyFont="1" applyBorder="1" applyAlignment="1">
      <alignment horizontal="center"/>
    </xf>
    <xf numFmtId="0" fontId="0" fillId="0" borderId="30" xfId="0" applyBorder="1"/>
    <xf numFmtId="0" fontId="0" fillId="3" borderId="30" xfId="0" applyFill="1" applyBorder="1"/>
    <xf numFmtId="164" fontId="2" fillId="4" borderId="15" xfId="0" applyNumberFormat="1" applyFont="1" applyFill="1" applyBorder="1" applyAlignment="1">
      <alignment horizontal="center"/>
    </xf>
    <xf numFmtId="164" fontId="2" fillId="4" borderId="22" xfId="0" applyNumberFormat="1" applyFont="1" applyFill="1" applyBorder="1" applyAlignment="1">
      <alignment horizontal="center"/>
    </xf>
    <xf numFmtId="0" fontId="4" fillId="0" borderId="0" xfId="0" applyFont="1" applyAlignment="1">
      <alignment horizontal="left" vertical="top" wrapText="1"/>
    </xf>
    <xf numFmtId="1" fontId="9" fillId="0" borderId="0" xfId="0" applyNumberFormat="1" applyFont="1" applyAlignment="1">
      <alignment horizontal="center"/>
    </xf>
    <xf numFmtId="0" fontId="9" fillId="0" borderId="0" xfId="0" applyFont="1" applyBorder="1" applyAlignment="1">
      <alignment horizontal="right" vertical="top" wrapText="1"/>
    </xf>
    <xf numFmtId="164" fontId="2" fillId="0" borderId="0" xfId="0" applyNumberFormat="1" applyFont="1" applyBorder="1" applyAlignment="1">
      <alignment horizontal="center"/>
    </xf>
    <xf numFmtId="0" fontId="2" fillId="0" borderId="0" xfId="0" applyFont="1" applyAlignment="1">
      <alignment horizontal="left" vertical="top" wrapText="1"/>
    </xf>
    <xf numFmtId="0" fontId="4" fillId="0" borderId="0" xfId="0" applyFont="1" applyAlignment="1">
      <alignment vertical="top" wrapText="1"/>
    </xf>
    <xf numFmtId="0" fontId="3" fillId="0" borderId="0" xfId="0" applyFont="1" applyBorder="1"/>
    <xf numFmtId="0" fontId="4" fillId="0" borderId="3" xfId="0" applyFont="1" applyBorder="1"/>
    <xf numFmtId="0" fontId="13" fillId="0" borderId="0" xfId="0" applyFont="1" applyBorder="1"/>
    <xf numFmtId="0" fontId="14" fillId="0" borderId="0" xfId="0" applyFont="1" applyBorder="1"/>
    <xf numFmtId="0" fontId="4" fillId="0" borderId="0" xfId="0" applyFont="1" applyAlignment="1">
      <alignment horizontal="left" vertical="top" wrapText="1"/>
    </xf>
    <xf numFmtId="0" fontId="2" fillId="0" borderId="16" xfId="0" applyFont="1" applyBorder="1" applyAlignment="1">
      <alignment horizontal="left"/>
    </xf>
    <xf numFmtId="0" fontId="2" fillId="0" borderId="17" xfId="0" applyFont="1" applyBorder="1" applyAlignment="1">
      <alignment horizontal="left"/>
    </xf>
    <xf numFmtId="0" fontId="2" fillId="0" borderId="18" xfId="0" applyFont="1" applyBorder="1" applyAlignment="1">
      <alignment horizontal="left"/>
    </xf>
    <xf numFmtId="0" fontId="2" fillId="0" borderId="0" xfId="0" applyFont="1" applyBorder="1" applyAlignment="1">
      <alignment horizontal="left"/>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3" fillId="0" borderId="7"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12" fillId="0" borderId="0" xfId="0" applyFont="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6" fillId="0" borderId="16" xfId="0" applyFont="1" applyBorder="1" applyAlignment="1">
      <alignment horizontal="left" vertical="top"/>
    </xf>
    <xf numFmtId="0" fontId="6" fillId="0" borderId="18" xfId="0" applyFont="1" applyBorder="1" applyAlignment="1">
      <alignment horizontal="left" vertical="top"/>
    </xf>
    <xf numFmtId="0" fontId="6" fillId="2" borderId="16" xfId="0" applyFont="1" applyFill="1" applyBorder="1" applyAlignment="1">
      <alignment horizontal="left"/>
    </xf>
    <xf numFmtId="0" fontId="6" fillId="2" borderId="17" xfId="0" applyFont="1" applyFill="1" applyBorder="1" applyAlignment="1">
      <alignment horizontal="left"/>
    </xf>
    <xf numFmtId="0" fontId="6" fillId="2" borderId="18" xfId="0" applyFont="1" applyFill="1" applyBorder="1" applyAlignment="1">
      <alignment horizontal="left"/>
    </xf>
    <xf numFmtId="0" fontId="6" fillId="0" borderId="16" xfId="0" applyFont="1" applyBorder="1" applyAlignment="1">
      <alignment horizontal="left"/>
    </xf>
    <xf numFmtId="0" fontId="6" fillId="0" borderId="18" xfId="0" applyFont="1" applyBorder="1" applyAlignment="1">
      <alignment horizontal="left"/>
    </xf>
    <xf numFmtId="0" fontId="4" fillId="0" borderId="0" xfId="0" applyFont="1" applyAlignment="1">
      <alignment horizontal="left" vertical="top"/>
    </xf>
    <xf numFmtId="0" fontId="4" fillId="0" borderId="0" xfId="0" applyFont="1" applyAlignment="1">
      <alignment vertical="top" wrapText="1"/>
    </xf>
    <xf numFmtId="0" fontId="12" fillId="0" borderId="3" xfId="0" applyFont="1" applyBorder="1" applyAlignment="1">
      <alignment horizontal="left" vertical="top" wrapText="1"/>
    </xf>
    <xf numFmtId="0" fontId="2" fillId="0" borderId="0" xfId="0" applyFont="1" applyBorder="1" applyAlignment="1">
      <alignment horizontal="left"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3" xfId="0" applyFont="1" applyBorder="1" applyAlignment="1">
      <alignment horizontal="center"/>
    </xf>
    <xf numFmtId="0" fontId="2" fillId="0" borderId="0" xfId="0" applyFont="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9" fillId="0" borderId="20" xfId="0" applyFont="1" applyBorder="1" applyAlignment="1">
      <alignment horizontal="right" vertical="top" wrapText="1"/>
    </xf>
  </cellXfs>
  <cellStyles count="1">
    <cellStyle name="Standaard" xfId="0" builtinId="0"/>
  </cellStyles>
  <dxfs count="18">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A184E-3C14-465F-932E-33A4466444CF}">
  <dimension ref="B1:AG71"/>
  <sheetViews>
    <sheetView showGridLines="0" tabSelected="1" zoomScale="70" zoomScaleNormal="70" workbookViewId="0">
      <selection activeCell="B3" sqref="B3"/>
    </sheetView>
  </sheetViews>
  <sheetFormatPr defaultColWidth="8.77734375" defaultRowHeight="16.2" x14ac:dyDescent="0.35"/>
  <cols>
    <col min="1" max="2" width="2.77734375" style="2" customWidth="1"/>
    <col min="3" max="3" width="11.77734375" style="2" customWidth="1"/>
    <col min="4" max="4" width="6.77734375" style="2" customWidth="1"/>
    <col min="5" max="5" width="24.77734375" style="2" customWidth="1"/>
    <col min="6" max="6" width="6.77734375" style="2" customWidth="1"/>
    <col min="7" max="7" width="4.21875" style="2" customWidth="1"/>
    <col min="8" max="8" width="27.77734375" style="2" bestFit="1" customWidth="1"/>
    <col min="9" max="9" width="4.21875" style="2" customWidth="1"/>
    <col min="10" max="10" width="34.109375" style="2" customWidth="1"/>
    <col min="11" max="11" width="5.77734375" style="2" customWidth="1"/>
    <col min="12" max="12" width="29.5546875" style="2" customWidth="1"/>
    <col min="13" max="13" width="8.5546875" style="2" customWidth="1"/>
    <col min="14" max="14" width="4.5546875" style="2" customWidth="1"/>
    <col min="15" max="15" width="25.5546875" style="2" customWidth="1"/>
    <col min="16" max="16" width="6.5546875" style="2" customWidth="1"/>
    <col min="17" max="17" width="30.21875" style="2" customWidth="1"/>
    <col min="18" max="18" width="6.77734375" style="2" customWidth="1"/>
    <col min="19" max="19" width="26.77734375" style="2" customWidth="1"/>
    <col min="20" max="24" width="8.77734375" style="2"/>
    <col min="25" max="25" width="28.21875" style="2" customWidth="1"/>
    <col min="26" max="26" width="5.77734375" style="2" customWidth="1"/>
    <col min="27" max="16384" width="8.77734375" style="2"/>
  </cols>
  <sheetData>
    <row r="1" spans="2:33" ht="16.8" thickBot="1" x14ac:dyDescent="0.4"/>
    <row r="2" spans="2:33" ht="6.6" customHeight="1" x14ac:dyDescent="0.35">
      <c r="B2" s="3"/>
      <c r="C2" s="4"/>
      <c r="D2" s="4"/>
      <c r="E2" s="4"/>
      <c r="F2" s="4"/>
      <c r="G2" s="4"/>
      <c r="H2" s="4"/>
      <c r="I2" s="4"/>
      <c r="J2" s="4"/>
      <c r="K2" s="4"/>
      <c r="L2" s="4"/>
      <c r="M2" s="4"/>
      <c r="N2" s="4"/>
      <c r="O2" s="4"/>
      <c r="P2" s="4"/>
      <c r="Q2" s="4"/>
      <c r="R2" s="4"/>
      <c r="S2" s="4"/>
      <c r="T2" s="4"/>
      <c r="U2" s="4"/>
      <c r="V2" s="4"/>
      <c r="W2" s="4"/>
      <c r="X2" s="4"/>
      <c r="Y2" s="4"/>
      <c r="Z2" s="5"/>
    </row>
    <row r="3" spans="2:33" ht="32.549999999999997" customHeight="1" x14ac:dyDescent="0.35">
      <c r="B3" s="6"/>
      <c r="C3" s="1" t="s">
        <v>20</v>
      </c>
      <c r="D3" s="7"/>
      <c r="E3" s="7"/>
      <c r="F3" s="7"/>
      <c r="G3" s="7"/>
      <c r="H3" s="7"/>
      <c r="I3" s="8"/>
      <c r="J3" s="8"/>
      <c r="K3" s="8"/>
      <c r="L3" s="8"/>
      <c r="M3" s="8"/>
      <c r="Z3" s="9"/>
    </row>
    <row r="4" spans="2:33" ht="16.2" customHeight="1" thickBot="1" x14ac:dyDescent="0.4">
      <c r="B4" s="6"/>
      <c r="C4" s="10"/>
      <c r="D4" s="10"/>
      <c r="E4" s="10"/>
      <c r="Z4" s="9"/>
    </row>
    <row r="5" spans="2:33" ht="16.8" thickBot="1" x14ac:dyDescent="0.4">
      <c r="B5" s="6"/>
      <c r="C5" s="73" t="s">
        <v>0</v>
      </c>
      <c r="D5" s="74"/>
      <c r="E5" s="74"/>
      <c r="F5" s="74"/>
      <c r="G5" s="74"/>
      <c r="H5" s="74"/>
      <c r="I5" s="74"/>
      <c r="J5" s="74"/>
      <c r="K5" s="74"/>
      <c r="L5" s="74"/>
      <c r="M5" s="74"/>
      <c r="N5" s="74"/>
      <c r="O5" s="74"/>
      <c r="P5" s="74"/>
      <c r="Q5" s="74"/>
      <c r="R5" s="74"/>
      <c r="S5" s="74"/>
      <c r="T5" s="74"/>
      <c r="U5" s="74"/>
      <c r="V5" s="74"/>
      <c r="W5" s="74"/>
      <c r="X5" s="74"/>
      <c r="Y5" s="75"/>
      <c r="Z5" s="9"/>
    </row>
    <row r="6" spans="2:33" x14ac:dyDescent="0.35">
      <c r="B6" s="6"/>
      <c r="C6" s="11">
        <v>1</v>
      </c>
      <c r="D6" s="83" t="s">
        <v>1</v>
      </c>
      <c r="E6" s="83"/>
      <c r="F6" s="83"/>
      <c r="G6" s="83"/>
      <c r="H6" s="83"/>
      <c r="I6" s="83"/>
      <c r="J6" s="83"/>
      <c r="K6" s="83"/>
      <c r="L6" s="83"/>
      <c r="M6" s="83"/>
      <c r="N6" s="83"/>
      <c r="O6" s="83"/>
      <c r="P6" s="83"/>
      <c r="Q6" s="83"/>
      <c r="R6" s="83"/>
      <c r="S6" s="83"/>
      <c r="T6" s="83"/>
      <c r="U6" s="83"/>
      <c r="V6" s="83"/>
      <c r="W6" s="83"/>
      <c r="X6" s="83"/>
      <c r="Y6" s="84"/>
      <c r="Z6" s="9"/>
      <c r="AA6" s="12"/>
      <c r="AB6" s="12"/>
      <c r="AC6" s="12"/>
      <c r="AD6" s="12"/>
      <c r="AE6" s="12"/>
      <c r="AF6" s="12"/>
      <c r="AG6" s="12"/>
    </row>
    <row r="7" spans="2:33" x14ac:dyDescent="0.35">
      <c r="B7" s="6"/>
      <c r="C7" s="13">
        <v>2</v>
      </c>
      <c r="D7" s="79" t="s">
        <v>21</v>
      </c>
      <c r="E7" s="79"/>
      <c r="F7" s="79"/>
      <c r="G7" s="79"/>
      <c r="H7" s="79"/>
      <c r="I7" s="79"/>
      <c r="J7" s="79"/>
      <c r="K7" s="79"/>
      <c r="L7" s="79"/>
      <c r="M7" s="79"/>
      <c r="N7" s="79"/>
      <c r="O7" s="79"/>
      <c r="P7" s="79"/>
      <c r="Q7" s="79"/>
      <c r="R7" s="79"/>
      <c r="S7" s="79"/>
      <c r="T7" s="79"/>
      <c r="U7" s="79"/>
      <c r="V7" s="79"/>
      <c r="W7" s="79"/>
      <c r="X7" s="79"/>
      <c r="Y7" s="80"/>
      <c r="Z7" s="14"/>
      <c r="AA7" s="12"/>
      <c r="AB7" s="12"/>
      <c r="AC7" s="12"/>
      <c r="AD7" s="12"/>
      <c r="AE7" s="12"/>
      <c r="AF7" s="12"/>
      <c r="AG7" s="12"/>
    </row>
    <row r="8" spans="2:33" ht="18" customHeight="1" x14ac:dyDescent="0.35">
      <c r="B8" s="6"/>
      <c r="C8" s="13">
        <v>3</v>
      </c>
      <c r="D8" s="79" t="s">
        <v>2</v>
      </c>
      <c r="E8" s="79"/>
      <c r="F8" s="79"/>
      <c r="G8" s="79"/>
      <c r="H8" s="79"/>
      <c r="I8" s="79"/>
      <c r="J8" s="79"/>
      <c r="K8" s="79"/>
      <c r="L8" s="79"/>
      <c r="M8" s="79"/>
      <c r="N8" s="79"/>
      <c r="O8" s="79"/>
      <c r="P8" s="79"/>
      <c r="Q8" s="79"/>
      <c r="R8" s="79"/>
      <c r="S8" s="79"/>
      <c r="T8" s="79"/>
      <c r="U8" s="79"/>
      <c r="V8" s="79"/>
      <c r="W8" s="79"/>
      <c r="X8" s="79"/>
      <c r="Y8" s="80"/>
      <c r="Z8" s="14"/>
      <c r="AA8" s="12"/>
      <c r="AB8" s="12"/>
      <c r="AC8" s="12"/>
      <c r="AD8" s="12"/>
      <c r="AE8" s="12"/>
      <c r="AF8" s="12"/>
      <c r="AG8" s="12"/>
    </row>
    <row r="9" spans="2:33" ht="18" customHeight="1" x14ac:dyDescent="0.35">
      <c r="B9" s="6"/>
      <c r="C9" s="13">
        <v>4</v>
      </c>
      <c r="D9" s="76" t="s">
        <v>41</v>
      </c>
      <c r="E9" s="77"/>
      <c r="F9" s="77"/>
      <c r="G9" s="77"/>
      <c r="H9" s="77"/>
      <c r="I9" s="77"/>
      <c r="J9" s="77"/>
      <c r="K9" s="77"/>
      <c r="L9" s="77"/>
      <c r="M9" s="77"/>
      <c r="N9" s="77"/>
      <c r="O9" s="77"/>
      <c r="P9" s="77"/>
      <c r="Q9" s="77"/>
      <c r="R9" s="77"/>
      <c r="S9" s="77"/>
      <c r="T9" s="77"/>
      <c r="U9" s="77"/>
      <c r="V9" s="77"/>
      <c r="W9" s="77"/>
      <c r="X9" s="77"/>
      <c r="Y9" s="78"/>
      <c r="Z9" s="14"/>
      <c r="AA9" s="12"/>
      <c r="AB9" s="12"/>
      <c r="AC9" s="12"/>
      <c r="AD9" s="12"/>
      <c r="AE9" s="12"/>
      <c r="AF9" s="12"/>
      <c r="AG9" s="12"/>
    </row>
    <row r="10" spans="2:33" x14ac:dyDescent="0.35">
      <c r="B10" s="6"/>
      <c r="C10" s="13">
        <v>5</v>
      </c>
      <c r="D10" s="94" t="s">
        <v>40</v>
      </c>
      <c r="E10" s="95"/>
      <c r="F10" s="95"/>
      <c r="G10" s="95"/>
      <c r="H10" s="95"/>
      <c r="I10" s="95"/>
      <c r="J10" s="95"/>
      <c r="K10" s="95"/>
      <c r="L10" s="95"/>
      <c r="M10" s="95"/>
      <c r="N10" s="95"/>
      <c r="O10" s="95"/>
      <c r="P10" s="95"/>
      <c r="Q10" s="95"/>
      <c r="R10" s="95"/>
      <c r="S10" s="95"/>
      <c r="T10" s="35"/>
      <c r="U10" s="35"/>
      <c r="V10" s="35"/>
      <c r="W10" s="35"/>
      <c r="X10" s="35"/>
      <c r="Y10" s="36"/>
      <c r="Z10" s="14"/>
      <c r="AA10" s="12"/>
      <c r="AB10" s="12"/>
      <c r="AC10" s="12"/>
      <c r="AD10" s="12"/>
      <c r="AE10" s="12"/>
      <c r="AF10" s="12"/>
      <c r="AG10" s="12"/>
    </row>
    <row r="11" spans="2:33" ht="16.95" customHeight="1" x14ac:dyDescent="0.35">
      <c r="B11" s="6"/>
      <c r="C11" s="13">
        <v>6</v>
      </c>
      <c r="D11" s="77" t="s">
        <v>6</v>
      </c>
      <c r="E11" s="77"/>
      <c r="F11" s="77"/>
      <c r="G11" s="77"/>
      <c r="H11" s="77"/>
      <c r="I11" s="77"/>
      <c r="J11" s="77"/>
      <c r="K11" s="77"/>
      <c r="L11" s="77"/>
      <c r="M11" s="77"/>
      <c r="N11" s="77"/>
      <c r="O11" s="77"/>
      <c r="P11" s="77"/>
      <c r="Q11" s="77"/>
      <c r="R11" s="77"/>
      <c r="S11" s="77"/>
      <c r="T11" s="77"/>
      <c r="U11" s="77"/>
      <c r="V11" s="77"/>
      <c r="W11" s="77"/>
      <c r="X11" s="77"/>
      <c r="Y11" s="78"/>
      <c r="Z11" s="14"/>
      <c r="AA11" s="12"/>
      <c r="AB11" s="12"/>
      <c r="AC11" s="12"/>
      <c r="AD11" s="12"/>
      <c r="AE11" s="12"/>
      <c r="AF11" s="12"/>
      <c r="AG11" s="12"/>
    </row>
    <row r="12" spans="2:33" ht="35.549999999999997" customHeight="1" thickBot="1" x14ac:dyDescent="0.4">
      <c r="B12" s="6"/>
      <c r="C12" s="15">
        <v>7</v>
      </c>
      <c r="D12" s="81" t="s">
        <v>8</v>
      </c>
      <c r="E12" s="81"/>
      <c r="F12" s="81"/>
      <c r="G12" s="81"/>
      <c r="H12" s="81"/>
      <c r="I12" s="81"/>
      <c r="J12" s="81"/>
      <c r="K12" s="81"/>
      <c r="L12" s="81"/>
      <c r="M12" s="81"/>
      <c r="N12" s="81"/>
      <c r="O12" s="81"/>
      <c r="P12" s="81"/>
      <c r="Q12" s="81"/>
      <c r="R12" s="81"/>
      <c r="S12" s="81"/>
      <c r="T12" s="81"/>
      <c r="U12" s="81"/>
      <c r="V12" s="81"/>
      <c r="W12" s="81"/>
      <c r="X12" s="81"/>
      <c r="Y12" s="82"/>
      <c r="Z12" s="14"/>
      <c r="AA12" s="12"/>
      <c r="AB12" s="12"/>
      <c r="AC12" s="12"/>
      <c r="AD12" s="12"/>
      <c r="AE12" s="12"/>
      <c r="AF12" s="12"/>
      <c r="AG12" s="12"/>
    </row>
    <row r="13" spans="2:33" x14ac:dyDescent="0.35">
      <c r="B13" s="43">
        <v>0</v>
      </c>
      <c r="C13" s="44">
        <v>117500</v>
      </c>
      <c r="Z13" s="9"/>
    </row>
    <row r="14" spans="2:33" x14ac:dyDescent="0.35">
      <c r="B14" s="6"/>
      <c r="C14" s="16" t="s">
        <v>3</v>
      </c>
      <c r="H14" s="16" t="s">
        <v>4</v>
      </c>
      <c r="I14" s="16"/>
      <c r="J14" s="16" t="s">
        <v>22</v>
      </c>
      <c r="K14" s="16"/>
      <c r="L14" s="16" t="s">
        <v>7</v>
      </c>
      <c r="M14" s="16"/>
      <c r="O14" s="22" t="s">
        <v>23</v>
      </c>
      <c r="P14" s="16"/>
      <c r="Q14" s="16" t="s">
        <v>5</v>
      </c>
      <c r="Z14" s="9"/>
    </row>
    <row r="15" spans="2:33" x14ac:dyDescent="0.35">
      <c r="B15" s="6"/>
      <c r="C15" s="96" t="s">
        <v>24</v>
      </c>
      <c r="D15" s="97"/>
      <c r="E15" s="97"/>
      <c r="F15" s="98"/>
      <c r="H15" s="23">
        <v>0</v>
      </c>
      <c r="J15" s="37">
        <v>1</v>
      </c>
      <c r="L15" s="24">
        <v>0</v>
      </c>
      <c r="O15" s="38">
        <f>L15/J15</f>
        <v>0</v>
      </c>
      <c r="Q15" s="54">
        <f>H15*L15</f>
        <v>0</v>
      </c>
      <c r="Z15" s="9"/>
    </row>
    <row r="16" spans="2:33" x14ac:dyDescent="0.35">
      <c r="B16" s="6"/>
      <c r="C16" s="99" t="s">
        <v>25</v>
      </c>
      <c r="D16" s="100"/>
      <c r="E16" s="100"/>
      <c r="F16" s="101"/>
      <c r="H16" s="23">
        <v>0</v>
      </c>
      <c r="J16" s="37">
        <v>1</v>
      </c>
      <c r="L16" s="24">
        <v>0</v>
      </c>
      <c r="O16" s="38">
        <f>L16/J16</f>
        <v>0</v>
      </c>
      <c r="Q16" s="54">
        <f>H16*L16</f>
        <v>0</v>
      </c>
      <c r="Z16" s="9"/>
    </row>
    <row r="17" spans="2:26" x14ac:dyDescent="0.35">
      <c r="B17" s="6"/>
      <c r="C17" s="102" t="s">
        <v>26</v>
      </c>
      <c r="D17" s="103"/>
      <c r="E17" s="103"/>
      <c r="F17" s="104"/>
      <c r="H17" s="23">
        <v>0</v>
      </c>
      <c r="J17" s="37">
        <v>1</v>
      </c>
      <c r="L17" s="39">
        <v>0</v>
      </c>
      <c r="O17" s="38">
        <f>L17/J17</f>
        <v>0</v>
      </c>
      <c r="Q17" s="53">
        <f>H17*L17</f>
        <v>0</v>
      </c>
      <c r="Z17" s="9"/>
    </row>
    <row r="18" spans="2:26" ht="16.2" customHeight="1" x14ac:dyDescent="0.35">
      <c r="B18" s="6"/>
      <c r="C18" s="40" t="s">
        <v>27</v>
      </c>
      <c r="D18" s="105">
        <v>117500</v>
      </c>
      <c r="E18" s="105"/>
      <c r="F18" s="105"/>
      <c r="H18" s="56">
        <f>SUM(H15:H17)</f>
        <v>0</v>
      </c>
      <c r="I18" s="34"/>
      <c r="J18" s="65" t="s">
        <v>30</v>
      </c>
      <c r="K18" s="65"/>
      <c r="L18" s="65"/>
      <c r="M18" s="41"/>
      <c r="Z18" s="9"/>
    </row>
    <row r="19" spans="2:26" ht="16.2" customHeight="1" x14ac:dyDescent="0.35">
      <c r="B19" s="6"/>
      <c r="C19" s="57"/>
      <c r="D19" s="57"/>
      <c r="E19" s="57"/>
      <c r="F19" s="57"/>
      <c r="H19" s="56"/>
      <c r="I19" s="55"/>
      <c r="J19" s="65"/>
      <c r="K19" s="65"/>
      <c r="L19" s="65"/>
      <c r="M19" s="41"/>
      <c r="Q19" s="58"/>
      <c r="Z19" s="9"/>
    </row>
    <row r="20" spans="2:26" x14ac:dyDescent="0.35">
      <c r="B20" s="6"/>
      <c r="C20" s="17" t="s">
        <v>31</v>
      </c>
      <c r="D20" s="12"/>
      <c r="E20" s="12"/>
      <c r="F20" s="12"/>
      <c r="H20" s="18" t="s">
        <v>14</v>
      </c>
      <c r="J20" s="65"/>
      <c r="K20" s="65"/>
      <c r="L20" s="65"/>
      <c r="Z20" s="9"/>
    </row>
    <row r="21" spans="2:26" x14ac:dyDescent="0.35">
      <c r="B21" s="6"/>
      <c r="C21" s="66" t="s">
        <v>15</v>
      </c>
      <c r="D21" s="67"/>
      <c r="E21" s="67"/>
      <c r="F21" s="68"/>
      <c r="H21" s="23"/>
      <c r="J21" s="29"/>
      <c r="Z21" s="9"/>
    </row>
    <row r="22" spans="2:26" x14ac:dyDescent="0.35">
      <c r="B22" s="6"/>
      <c r="C22" s="66" t="s">
        <v>16</v>
      </c>
      <c r="D22" s="67"/>
      <c r="E22" s="67"/>
      <c r="F22" s="68"/>
      <c r="H22" s="23"/>
      <c r="J22" s="29"/>
      <c r="Z22" s="9"/>
    </row>
    <row r="23" spans="2:26" x14ac:dyDescent="0.35">
      <c r="B23" s="6"/>
      <c r="C23" s="66" t="s">
        <v>32</v>
      </c>
      <c r="D23" s="67"/>
      <c r="E23" s="67"/>
      <c r="F23" s="68"/>
      <c r="H23" s="23"/>
      <c r="J23" s="29"/>
      <c r="Z23" s="9"/>
    </row>
    <row r="24" spans="2:26" x14ac:dyDescent="0.35">
      <c r="B24" s="6"/>
      <c r="C24" s="69"/>
      <c r="D24" s="69"/>
      <c r="E24" s="69"/>
      <c r="F24" s="69"/>
      <c r="H24" s="29"/>
      <c r="J24" s="29"/>
      <c r="Z24" s="9"/>
    </row>
    <row r="25" spans="2:26" x14ac:dyDescent="0.35">
      <c r="B25" s="6"/>
      <c r="D25" s="12"/>
      <c r="E25" s="12"/>
      <c r="F25" s="12"/>
      <c r="H25" s="26"/>
      <c r="I25"/>
      <c r="J25" s="30"/>
      <c r="Z25" s="9"/>
    </row>
    <row r="26" spans="2:26" ht="16.8" thickBot="1" x14ac:dyDescent="0.4">
      <c r="B26" s="45"/>
      <c r="C26" s="46"/>
      <c r="D26" s="46"/>
      <c r="E26" s="46"/>
      <c r="F26" s="46"/>
      <c r="G26" s="46"/>
      <c r="H26" s="46"/>
      <c r="I26" s="46"/>
      <c r="J26" s="46"/>
      <c r="K26" s="46"/>
      <c r="L26" s="46"/>
      <c r="M26" s="46"/>
      <c r="N26" s="46"/>
      <c r="O26" s="46"/>
      <c r="P26" s="46"/>
      <c r="Q26" s="46"/>
      <c r="R26" s="46"/>
      <c r="S26" s="46"/>
      <c r="T26" s="46"/>
      <c r="U26" s="46"/>
      <c r="V26" s="46"/>
      <c r="W26" s="46"/>
      <c r="X26" s="46"/>
      <c r="Y26" s="46"/>
      <c r="Z26" s="47"/>
    </row>
    <row r="27" spans="2:26" ht="16.8" thickTop="1" x14ac:dyDescent="0.35">
      <c r="B27" s="6"/>
      <c r="Z27" s="9"/>
    </row>
    <row r="28" spans="2:26" x14ac:dyDescent="0.35">
      <c r="B28" s="6"/>
      <c r="C28" s="16" t="s">
        <v>3</v>
      </c>
      <c r="H28" s="16" t="s">
        <v>4</v>
      </c>
      <c r="I28" s="16"/>
      <c r="J28" s="16" t="s">
        <v>17</v>
      </c>
      <c r="K28" s="16"/>
      <c r="L28" s="16" t="s">
        <v>7</v>
      </c>
      <c r="M28" s="16"/>
      <c r="N28" s="16"/>
      <c r="O28" s="22" t="s">
        <v>34</v>
      </c>
      <c r="P28" s="16"/>
      <c r="Q28" s="16" t="s">
        <v>5</v>
      </c>
      <c r="Z28" s="9"/>
    </row>
    <row r="29" spans="2:26" x14ac:dyDescent="0.35">
      <c r="B29" s="6"/>
      <c r="C29" s="70" t="s">
        <v>28</v>
      </c>
      <c r="D29" s="71"/>
      <c r="E29" s="71"/>
      <c r="F29" s="72"/>
      <c r="H29" s="31">
        <v>1800000</v>
      </c>
      <c r="J29" s="23">
        <v>145</v>
      </c>
      <c r="L29" s="24">
        <v>0</v>
      </c>
      <c r="O29" s="38">
        <f>(L29/J29)*1000</f>
        <v>0</v>
      </c>
      <c r="Q29" s="53">
        <f>H29*L29</f>
        <v>0</v>
      </c>
      <c r="Z29" s="9"/>
    </row>
    <row r="30" spans="2:26" ht="16.95" customHeight="1" x14ac:dyDescent="0.35">
      <c r="B30" s="6"/>
      <c r="C30" s="33"/>
      <c r="D30" s="33"/>
      <c r="E30" s="33"/>
      <c r="F30" s="33"/>
      <c r="H30" s="32"/>
      <c r="J30" s="92" t="s">
        <v>33</v>
      </c>
      <c r="K30" s="92"/>
      <c r="L30" s="92"/>
      <c r="M30" s="27"/>
      <c r="Z30" s="9"/>
    </row>
    <row r="31" spans="2:26" x14ac:dyDescent="0.35">
      <c r="B31" s="6"/>
      <c r="C31" s="17" t="s">
        <v>31</v>
      </c>
      <c r="D31" s="12"/>
      <c r="E31" s="12"/>
      <c r="F31" s="12"/>
      <c r="H31" s="18" t="s">
        <v>14</v>
      </c>
      <c r="J31" s="92"/>
      <c r="K31" s="92"/>
      <c r="L31" s="92"/>
      <c r="M31" s="41"/>
      <c r="S31" s="42"/>
      <c r="Z31" s="9"/>
    </row>
    <row r="32" spans="2:26" x14ac:dyDescent="0.35">
      <c r="B32" s="6"/>
      <c r="C32" s="66" t="s">
        <v>15</v>
      </c>
      <c r="D32" s="67"/>
      <c r="E32" s="67"/>
      <c r="F32" s="68"/>
      <c r="H32" s="23"/>
      <c r="Z32" s="9"/>
    </row>
    <row r="33" spans="2:26" x14ac:dyDescent="0.35">
      <c r="B33" s="6"/>
      <c r="C33" s="66" t="s">
        <v>16</v>
      </c>
      <c r="D33" s="67"/>
      <c r="E33" s="67"/>
      <c r="F33" s="68"/>
      <c r="H33" s="23"/>
      <c r="Z33" s="9"/>
    </row>
    <row r="34" spans="2:26" x14ac:dyDescent="0.35">
      <c r="B34" s="6"/>
      <c r="C34" s="66" t="s">
        <v>32</v>
      </c>
      <c r="D34" s="67"/>
      <c r="E34" s="67"/>
      <c r="F34" s="68"/>
      <c r="H34" s="23"/>
      <c r="Z34" s="9"/>
    </row>
    <row r="35" spans="2:26" x14ac:dyDescent="0.35">
      <c r="B35" s="6"/>
      <c r="C35" s="69"/>
      <c r="D35" s="69"/>
      <c r="E35" s="69"/>
      <c r="F35" s="69"/>
      <c r="H35" s="29"/>
      <c r="Z35" s="9"/>
    </row>
    <row r="36" spans="2:26" x14ac:dyDescent="0.35">
      <c r="B36" s="6"/>
      <c r="D36" s="12"/>
      <c r="E36" s="12"/>
      <c r="F36" s="12"/>
      <c r="H36" s="26"/>
      <c r="Z36" s="9"/>
    </row>
    <row r="37" spans="2:26" ht="16.8" thickBot="1" x14ac:dyDescent="0.4">
      <c r="B37" s="45"/>
      <c r="C37" s="46"/>
      <c r="D37" s="46"/>
      <c r="E37" s="46"/>
      <c r="F37" s="46"/>
      <c r="G37" s="46"/>
      <c r="H37" s="46"/>
      <c r="I37" s="46"/>
      <c r="J37" s="46"/>
      <c r="K37" s="46"/>
      <c r="L37" s="46"/>
      <c r="M37" s="46"/>
      <c r="N37" s="46"/>
      <c r="O37" s="46"/>
      <c r="P37" s="46"/>
      <c r="Q37" s="46"/>
      <c r="R37" s="46"/>
      <c r="S37" s="46"/>
      <c r="T37" s="46"/>
      <c r="U37" s="46"/>
      <c r="V37" s="46"/>
      <c r="W37" s="46"/>
      <c r="X37" s="46"/>
      <c r="Y37" s="46"/>
      <c r="Z37" s="47"/>
    </row>
    <row r="38" spans="2:26" ht="16.8" thickTop="1" x14ac:dyDescent="0.35">
      <c r="B38" s="6"/>
      <c r="Z38" s="9"/>
    </row>
    <row r="39" spans="2:26" x14ac:dyDescent="0.35">
      <c r="B39" s="6"/>
      <c r="C39" s="16" t="s">
        <v>3</v>
      </c>
      <c r="H39" s="16" t="s">
        <v>4</v>
      </c>
      <c r="I39" s="16"/>
      <c r="J39" s="16" t="s">
        <v>17</v>
      </c>
      <c r="K39" s="16"/>
      <c r="L39" s="16" t="s">
        <v>7</v>
      </c>
      <c r="M39" s="16"/>
      <c r="N39" s="16"/>
      <c r="O39" s="22" t="s">
        <v>34</v>
      </c>
      <c r="P39" s="16"/>
      <c r="Q39" s="16" t="s">
        <v>5</v>
      </c>
      <c r="Z39" s="9"/>
    </row>
    <row r="40" spans="2:26" x14ac:dyDescent="0.35">
      <c r="B40" s="6"/>
      <c r="C40" s="70" t="s">
        <v>29</v>
      </c>
      <c r="D40" s="71"/>
      <c r="E40" s="71"/>
      <c r="F40" s="72"/>
      <c r="H40" s="31">
        <v>450000</v>
      </c>
      <c r="J40" s="23">
        <v>500</v>
      </c>
      <c r="L40" s="24">
        <v>0</v>
      </c>
      <c r="O40" s="38">
        <f>(L40/J40)*1000</f>
        <v>0</v>
      </c>
      <c r="Q40" s="53">
        <f>H409</f>
        <v>0</v>
      </c>
      <c r="Z40" s="9"/>
    </row>
    <row r="41" spans="2:26" ht="16.2" customHeight="1" x14ac:dyDescent="0.35">
      <c r="B41" s="6"/>
      <c r="C41" s="33"/>
      <c r="D41" s="33"/>
      <c r="E41" s="33"/>
      <c r="F41" s="33"/>
      <c r="H41" s="32"/>
      <c r="J41" s="93" t="s">
        <v>35</v>
      </c>
      <c r="K41" s="93"/>
      <c r="L41" s="93"/>
      <c r="M41" s="27"/>
      <c r="Z41" s="9"/>
    </row>
    <row r="42" spans="2:26" x14ac:dyDescent="0.35">
      <c r="B42" s="6"/>
      <c r="C42" s="17" t="s">
        <v>31</v>
      </c>
      <c r="D42" s="12"/>
      <c r="E42" s="12"/>
      <c r="F42" s="12"/>
      <c r="H42" s="18" t="s">
        <v>14</v>
      </c>
      <c r="J42" s="93"/>
      <c r="K42" s="93"/>
      <c r="L42" s="93"/>
      <c r="Z42" s="9"/>
    </row>
    <row r="43" spans="2:26" x14ac:dyDescent="0.35">
      <c r="B43" s="6"/>
      <c r="C43" s="66" t="s">
        <v>15</v>
      </c>
      <c r="D43" s="67"/>
      <c r="E43" s="67"/>
      <c r="F43" s="68"/>
      <c r="H43" s="23"/>
      <c r="J43" s="29"/>
      <c r="Z43" s="9"/>
    </row>
    <row r="44" spans="2:26" x14ac:dyDescent="0.35">
      <c r="B44" s="6"/>
      <c r="C44" s="66" t="s">
        <v>16</v>
      </c>
      <c r="D44" s="67"/>
      <c r="E44" s="67"/>
      <c r="F44" s="68"/>
      <c r="H44" s="23"/>
      <c r="J44" s="29"/>
      <c r="Z44" s="9"/>
    </row>
    <row r="45" spans="2:26" x14ac:dyDescent="0.35">
      <c r="B45" s="6"/>
      <c r="C45" s="66" t="s">
        <v>32</v>
      </c>
      <c r="D45" s="67"/>
      <c r="E45" s="67"/>
      <c r="F45" s="68"/>
      <c r="H45" s="23"/>
      <c r="J45" s="29"/>
      <c r="Z45" s="9"/>
    </row>
    <row r="46" spans="2:26" x14ac:dyDescent="0.35">
      <c r="B46" s="6"/>
      <c r="C46" s="69"/>
      <c r="D46" s="69"/>
      <c r="E46" s="69"/>
      <c r="F46" s="69"/>
      <c r="H46" s="29"/>
      <c r="J46" s="29"/>
      <c r="Z46" s="9"/>
    </row>
    <row r="47" spans="2:26" x14ac:dyDescent="0.35">
      <c r="B47" s="6"/>
      <c r="D47" s="12"/>
      <c r="E47" s="12"/>
      <c r="F47" s="12"/>
      <c r="H47" s="26"/>
      <c r="I47"/>
      <c r="J47" s="30"/>
      <c r="Z47" s="9"/>
    </row>
    <row r="48" spans="2:26" ht="16.8" thickBot="1" x14ac:dyDescent="0.4">
      <c r="B48" s="45"/>
      <c r="C48" s="46"/>
      <c r="D48" s="49"/>
      <c r="E48" s="49"/>
      <c r="F48" s="49"/>
      <c r="G48" s="46"/>
      <c r="H48" s="50"/>
      <c r="I48" s="51"/>
      <c r="J48" s="52"/>
      <c r="K48" s="46"/>
      <c r="L48" s="46"/>
      <c r="M48" s="46"/>
      <c r="N48" s="46"/>
      <c r="O48" s="46"/>
      <c r="P48" s="46"/>
      <c r="Q48" s="46"/>
      <c r="R48" s="46"/>
      <c r="S48" s="46"/>
      <c r="T48" s="46"/>
      <c r="U48" s="46"/>
      <c r="V48" s="46"/>
      <c r="W48" s="46"/>
      <c r="X48" s="46"/>
      <c r="Y48" s="46"/>
      <c r="Z48" s="47"/>
    </row>
    <row r="49" spans="2:26" ht="16.8" thickTop="1" x14ac:dyDescent="0.35">
      <c r="B49" s="6"/>
      <c r="Z49" s="9"/>
    </row>
    <row r="50" spans="2:26" x14ac:dyDescent="0.35">
      <c r="B50" s="6"/>
      <c r="C50" s="16" t="s">
        <v>3</v>
      </c>
      <c r="H50" s="16" t="s">
        <v>4</v>
      </c>
      <c r="I50" s="16"/>
      <c r="J50" s="16" t="s">
        <v>17</v>
      </c>
      <c r="K50" s="16"/>
      <c r="L50" s="16" t="s">
        <v>7</v>
      </c>
      <c r="M50" s="16"/>
      <c r="N50" s="16"/>
      <c r="O50" s="22" t="s">
        <v>34</v>
      </c>
      <c r="P50" s="16"/>
      <c r="Q50" s="16" t="s">
        <v>5</v>
      </c>
      <c r="V50" s="48"/>
      <c r="Z50" s="9"/>
    </row>
    <row r="51" spans="2:26" x14ac:dyDescent="0.35">
      <c r="B51" s="6"/>
      <c r="C51" s="70" t="s">
        <v>18</v>
      </c>
      <c r="D51" s="71"/>
      <c r="E51" s="71"/>
      <c r="F51" s="72"/>
      <c r="H51" s="31">
        <v>450000</v>
      </c>
      <c r="J51" s="23">
        <v>680</v>
      </c>
      <c r="L51" s="24">
        <v>0</v>
      </c>
      <c r="O51" s="38">
        <f>(L51/J51)*1000</f>
        <v>0</v>
      </c>
      <c r="Q51" s="53">
        <f>H51*L51</f>
        <v>0</v>
      </c>
      <c r="Z51" s="9"/>
    </row>
    <row r="52" spans="2:26" x14ac:dyDescent="0.35">
      <c r="B52" s="6"/>
      <c r="C52" s="70" t="s">
        <v>19</v>
      </c>
      <c r="D52" s="71"/>
      <c r="E52" s="71"/>
      <c r="F52" s="72"/>
      <c r="H52" s="31">
        <v>450000</v>
      </c>
      <c r="J52" s="23">
        <v>680</v>
      </c>
      <c r="L52" s="24">
        <v>0</v>
      </c>
      <c r="O52" s="38">
        <f>(L52/J52)*1000</f>
        <v>0</v>
      </c>
      <c r="Q52" s="53">
        <f>H52*L52</f>
        <v>0</v>
      </c>
      <c r="Z52" s="9"/>
    </row>
    <row r="53" spans="2:26" ht="16.2" customHeight="1" x14ac:dyDescent="0.35">
      <c r="B53" s="6"/>
      <c r="C53" s="33"/>
      <c r="D53" s="33"/>
      <c r="E53" s="33"/>
      <c r="F53" s="33"/>
      <c r="H53" s="32"/>
      <c r="J53" s="65" t="s">
        <v>36</v>
      </c>
      <c r="K53" s="65"/>
      <c r="L53" s="65"/>
      <c r="M53" s="27"/>
      <c r="Z53" s="9"/>
    </row>
    <row r="54" spans="2:26" ht="16.2" customHeight="1" x14ac:dyDescent="0.35">
      <c r="B54" s="6"/>
      <c r="C54" s="59"/>
      <c r="D54" s="59"/>
      <c r="E54" s="59"/>
      <c r="F54" s="59"/>
      <c r="H54" s="32"/>
      <c r="J54" s="65"/>
      <c r="K54" s="65"/>
      <c r="L54" s="65"/>
      <c r="M54" s="27"/>
      <c r="Z54" s="9"/>
    </row>
    <row r="55" spans="2:26" ht="16.2" customHeight="1" thickBot="1" x14ac:dyDescent="0.4">
      <c r="B55" s="45"/>
      <c r="C55" s="46"/>
      <c r="D55" s="49"/>
      <c r="E55" s="49"/>
      <c r="F55" s="49"/>
      <c r="G55" s="46"/>
      <c r="H55" s="50"/>
      <c r="I55" s="51"/>
      <c r="J55" s="52"/>
      <c r="K55" s="46"/>
      <c r="L55" s="46"/>
      <c r="M55" s="46"/>
      <c r="N55" s="46"/>
      <c r="O55" s="46"/>
      <c r="P55" s="46"/>
      <c r="Q55" s="46"/>
      <c r="R55" s="46"/>
      <c r="S55" s="46"/>
      <c r="T55" s="46"/>
      <c r="U55" s="46"/>
      <c r="V55" s="46"/>
      <c r="W55" s="46"/>
      <c r="X55" s="46"/>
      <c r="Y55" s="46"/>
      <c r="Z55" s="47"/>
    </row>
    <row r="56" spans="2:26" ht="16.2" customHeight="1" thickTop="1" thickBot="1" x14ac:dyDescent="0.4">
      <c r="B56" s="6"/>
      <c r="Z56" s="9"/>
    </row>
    <row r="57" spans="2:26" ht="16.2" customHeight="1" x14ac:dyDescent="0.35">
      <c r="B57" s="6"/>
      <c r="C57" s="59"/>
      <c r="D57" s="59"/>
      <c r="E57" s="59"/>
      <c r="F57" s="59"/>
      <c r="H57" s="32"/>
      <c r="J57" s="60"/>
      <c r="M57" s="3"/>
      <c r="N57" s="4"/>
      <c r="O57" s="4"/>
      <c r="P57" s="4"/>
      <c r="Q57" s="4"/>
      <c r="R57" s="5"/>
      <c r="Z57" s="9"/>
    </row>
    <row r="58" spans="2:26" ht="16.2" customHeight="1" x14ac:dyDescent="0.4">
      <c r="B58" s="6"/>
      <c r="C58" s="17" t="s">
        <v>31</v>
      </c>
      <c r="D58" s="12"/>
      <c r="E58" s="12"/>
      <c r="F58" s="12"/>
      <c r="H58" s="18" t="s">
        <v>14</v>
      </c>
      <c r="J58" s="60"/>
      <c r="M58" s="6"/>
      <c r="N58" s="48"/>
      <c r="O58" s="63" t="s">
        <v>39</v>
      </c>
      <c r="P58" s="48"/>
      <c r="Q58" s="48"/>
      <c r="R58" s="9"/>
      <c r="Z58" s="9"/>
    </row>
    <row r="59" spans="2:26" ht="16.2" customHeight="1" x14ac:dyDescent="0.35">
      <c r="B59" s="6"/>
      <c r="C59" s="66" t="s">
        <v>15</v>
      </c>
      <c r="D59" s="67"/>
      <c r="E59" s="67"/>
      <c r="F59" s="68"/>
      <c r="H59" s="23"/>
      <c r="J59" s="29"/>
      <c r="M59" s="6"/>
      <c r="N59" s="48"/>
      <c r="O59" s="48"/>
      <c r="P59" s="48"/>
      <c r="Q59" s="48"/>
      <c r="R59" s="9"/>
      <c r="Z59" s="9"/>
    </row>
    <row r="60" spans="2:26" ht="16.2" customHeight="1" x14ac:dyDescent="0.35">
      <c r="B60" s="6"/>
      <c r="C60" s="66" t="s">
        <v>16</v>
      </c>
      <c r="D60" s="67"/>
      <c r="E60" s="67"/>
      <c r="F60" s="68"/>
      <c r="H60" s="23"/>
      <c r="J60" s="29"/>
      <c r="K60" s="60"/>
      <c r="L60" s="60"/>
      <c r="M60" s="62"/>
      <c r="N60" s="48"/>
      <c r="O60" s="64" t="s">
        <v>37</v>
      </c>
      <c r="P60" s="61"/>
      <c r="Q60" s="61" t="s">
        <v>38</v>
      </c>
      <c r="R60" s="9"/>
      <c r="Z60" s="9"/>
    </row>
    <row r="61" spans="2:26" ht="16.2" customHeight="1" x14ac:dyDescent="0.35">
      <c r="B61" s="6"/>
      <c r="C61" s="66" t="s">
        <v>32</v>
      </c>
      <c r="D61" s="67"/>
      <c r="E61" s="67"/>
      <c r="F61" s="68"/>
      <c r="H61" s="23"/>
      <c r="J61" s="29"/>
      <c r="K61" s="60"/>
      <c r="L61" s="60"/>
      <c r="M61" s="62"/>
      <c r="N61" s="48"/>
      <c r="O61" s="38">
        <f>O15+O16+O17+O29+O40+O51+O52</f>
        <v>0</v>
      </c>
      <c r="P61" s="48"/>
      <c r="Q61" s="53">
        <f>Q15+Q16+Q17+Q29+Q40+Q51+Q52</f>
        <v>0</v>
      </c>
      <c r="R61" s="9"/>
      <c r="Z61" s="9"/>
    </row>
    <row r="62" spans="2:26" x14ac:dyDescent="0.35">
      <c r="B62" s="6"/>
      <c r="C62" s="69"/>
      <c r="D62" s="69"/>
      <c r="E62" s="69"/>
      <c r="F62" s="69"/>
      <c r="H62" s="29"/>
      <c r="J62" s="29"/>
      <c r="K62" s="60"/>
      <c r="L62" s="60"/>
      <c r="M62" s="6"/>
      <c r="N62" s="48"/>
      <c r="O62" s="48"/>
      <c r="P62" s="48"/>
      <c r="Q62" s="48"/>
      <c r="R62" s="9"/>
      <c r="Z62" s="9"/>
    </row>
    <row r="63" spans="2:26" ht="16.8" thickBot="1" x14ac:dyDescent="0.4">
      <c r="B63" s="6"/>
      <c r="D63" s="12"/>
      <c r="E63" s="12"/>
      <c r="F63" s="12"/>
      <c r="H63" s="26"/>
      <c r="I63"/>
      <c r="J63" s="30"/>
      <c r="M63" s="19"/>
      <c r="N63" s="20"/>
      <c r="O63" s="20"/>
      <c r="P63" s="20"/>
      <c r="Q63" s="20"/>
      <c r="R63" s="21"/>
      <c r="Z63" s="9"/>
    </row>
    <row r="64" spans="2:26" x14ac:dyDescent="0.35">
      <c r="B64" s="6"/>
      <c r="C64" s="90" t="s">
        <v>9</v>
      </c>
      <c r="D64" s="91"/>
      <c r="E64" s="87"/>
      <c r="F64" s="88"/>
      <c r="G64" s="88"/>
      <c r="H64" s="88"/>
      <c r="I64" s="88"/>
      <c r="J64" s="89"/>
      <c r="Z64" s="9"/>
    </row>
    <row r="65" spans="2:26" x14ac:dyDescent="0.35">
      <c r="B65" s="6"/>
      <c r="C65" s="90" t="s">
        <v>10</v>
      </c>
      <c r="D65" s="91"/>
      <c r="E65" s="87"/>
      <c r="F65" s="88"/>
      <c r="G65" s="88"/>
      <c r="H65" s="88"/>
      <c r="I65" s="88"/>
      <c r="J65" s="89"/>
      <c r="Z65" s="9"/>
    </row>
    <row r="66" spans="2:26" x14ac:dyDescent="0.35">
      <c r="B66" s="6"/>
      <c r="C66" s="90" t="s">
        <v>11</v>
      </c>
      <c r="D66" s="91"/>
      <c r="E66" s="87"/>
      <c r="F66" s="88"/>
      <c r="G66" s="88"/>
      <c r="H66" s="88"/>
      <c r="I66" s="88"/>
      <c r="J66" s="89"/>
      <c r="Z66" s="9"/>
    </row>
    <row r="67" spans="2:26" x14ac:dyDescent="0.35">
      <c r="B67" s="6"/>
      <c r="C67" s="85" t="s">
        <v>12</v>
      </c>
      <c r="D67" s="86"/>
      <c r="E67" s="87"/>
      <c r="F67" s="88"/>
      <c r="G67" s="88"/>
      <c r="H67" s="88"/>
      <c r="I67" s="88"/>
      <c r="J67" s="89"/>
      <c r="O67" s="25"/>
      <c r="P67" s="25"/>
      <c r="Q67" s="28"/>
      <c r="R67" s="28"/>
      <c r="S67" s="28"/>
      <c r="T67" s="28"/>
      <c r="U67" s="28"/>
      <c r="V67" s="28"/>
      <c r="Z67" s="9"/>
    </row>
    <row r="68" spans="2:26" x14ac:dyDescent="0.35">
      <c r="B68" s="6"/>
      <c r="C68" s="90" t="s">
        <v>13</v>
      </c>
      <c r="D68" s="91"/>
      <c r="E68" s="87"/>
      <c r="F68" s="88"/>
      <c r="G68" s="88"/>
      <c r="H68" s="88"/>
      <c r="I68" s="88"/>
      <c r="J68" s="89"/>
      <c r="O68" s="25"/>
      <c r="P68" s="25"/>
      <c r="Q68" s="28"/>
      <c r="R68" s="28"/>
      <c r="S68" s="28"/>
      <c r="T68" s="28"/>
      <c r="U68" s="28"/>
      <c r="V68" s="28"/>
      <c r="Z68" s="9"/>
    </row>
    <row r="69" spans="2:26" x14ac:dyDescent="0.35">
      <c r="B69" s="6"/>
      <c r="D69" s="12"/>
      <c r="E69" s="12"/>
      <c r="F69" s="12"/>
      <c r="H69" s="26"/>
      <c r="I69"/>
      <c r="J69" s="30"/>
      <c r="Z69" s="9"/>
    </row>
    <row r="70" spans="2:26" x14ac:dyDescent="0.35">
      <c r="B70" s="6"/>
      <c r="Z70" s="9"/>
    </row>
    <row r="71" spans="2:26" ht="23.55" customHeight="1" thickBot="1" x14ac:dyDescent="0.4">
      <c r="B71" s="19"/>
      <c r="C71" s="20"/>
      <c r="D71" s="20"/>
      <c r="E71" s="20"/>
      <c r="F71" s="20"/>
      <c r="G71" s="20"/>
      <c r="H71" s="20"/>
      <c r="I71" s="20"/>
      <c r="J71" s="20"/>
      <c r="K71" s="20"/>
      <c r="L71" s="20"/>
      <c r="M71" s="20"/>
      <c r="N71" s="20"/>
      <c r="O71" s="20"/>
      <c r="P71" s="20"/>
      <c r="Q71" s="20"/>
      <c r="R71" s="20"/>
      <c r="S71" s="20"/>
      <c r="T71" s="20"/>
      <c r="U71" s="20"/>
      <c r="V71" s="20"/>
      <c r="W71" s="20"/>
      <c r="X71" s="20"/>
      <c r="Y71" s="20"/>
      <c r="Z71" s="21"/>
    </row>
  </sheetData>
  <sheetProtection sheet="1" objects="1" scenarios="1"/>
  <mergeCells count="46">
    <mergeCell ref="J18:L20"/>
    <mergeCell ref="J30:L31"/>
    <mergeCell ref="J41:L42"/>
    <mergeCell ref="D10:S10"/>
    <mergeCell ref="C15:F15"/>
    <mergeCell ref="C16:F16"/>
    <mergeCell ref="C17:F17"/>
    <mergeCell ref="D18:F18"/>
    <mergeCell ref="C29:F29"/>
    <mergeCell ref="C32:F32"/>
    <mergeCell ref="C21:F21"/>
    <mergeCell ref="C22:F22"/>
    <mergeCell ref="C23:F23"/>
    <mergeCell ref="C24:F24"/>
    <mergeCell ref="C67:D67"/>
    <mergeCell ref="E67:J67"/>
    <mergeCell ref="C68:D68"/>
    <mergeCell ref="E68:J68"/>
    <mergeCell ref="C64:D64"/>
    <mergeCell ref="E64:J64"/>
    <mergeCell ref="C65:D65"/>
    <mergeCell ref="E65:J65"/>
    <mergeCell ref="C66:D66"/>
    <mergeCell ref="E66:J66"/>
    <mergeCell ref="C5:Y5"/>
    <mergeCell ref="D9:Y9"/>
    <mergeCell ref="D8:Y8"/>
    <mergeCell ref="D7:Y7"/>
    <mergeCell ref="D12:Y12"/>
    <mergeCell ref="D6:Y6"/>
    <mergeCell ref="D11:Y11"/>
    <mergeCell ref="C44:F44"/>
    <mergeCell ref="C45:F45"/>
    <mergeCell ref="C46:F46"/>
    <mergeCell ref="C33:F33"/>
    <mergeCell ref="C34:F34"/>
    <mergeCell ref="C35:F35"/>
    <mergeCell ref="C40:F40"/>
    <mergeCell ref="C43:F43"/>
    <mergeCell ref="J53:L54"/>
    <mergeCell ref="C61:F61"/>
    <mergeCell ref="C62:F62"/>
    <mergeCell ref="C51:F51"/>
    <mergeCell ref="C52:F52"/>
    <mergeCell ref="C59:F59"/>
    <mergeCell ref="C60:F60"/>
  </mergeCells>
  <conditionalFormatting sqref="H63:H69">
    <cfRule type="cellIs" dxfId="17" priority="34" operator="equal">
      <formula>"Ok"</formula>
    </cfRule>
    <cfRule type="cellIs" dxfId="16" priority="35" operator="equal">
      <formula>"Te veel"</formula>
    </cfRule>
    <cfRule type="cellIs" dxfId="15" priority="36" operator="equal">
      <formula>"Te weinig"</formula>
    </cfRule>
  </conditionalFormatting>
  <conditionalFormatting sqref="H25">
    <cfRule type="cellIs" dxfId="14" priority="28" operator="equal">
      <formula>"Ok"</formula>
    </cfRule>
    <cfRule type="cellIs" dxfId="13" priority="29" operator="equal">
      <formula>"Te veel"</formula>
    </cfRule>
    <cfRule type="cellIs" dxfId="12" priority="30" operator="equal">
      <formula>"Te weinig"</formula>
    </cfRule>
  </conditionalFormatting>
  <conditionalFormatting sqref="H36">
    <cfRule type="cellIs" dxfId="11" priority="22" operator="equal">
      <formula>"Ok"</formula>
    </cfRule>
    <cfRule type="cellIs" dxfId="10" priority="23" operator="equal">
      <formula>"Te veel"</formula>
    </cfRule>
    <cfRule type="cellIs" dxfId="9" priority="24" operator="equal">
      <formula>"Te weinig"</formula>
    </cfRule>
  </conditionalFormatting>
  <conditionalFormatting sqref="H48">
    <cfRule type="cellIs" dxfId="8" priority="16" operator="equal">
      <formula>"Ok"</formula>
    </cfRule>
    <cfRule type="cellIs" dxfId="7" priority="17" operator="equal">
      <formula>"Te veel"</formula>
    </cfRule>
    <cfRule type="cellIs" dxfId="6" priority="18" operator="equal">
      <formula>"Te weinig"</formula>
    </cfRule>
  </conditionalFormatting>
  <conditionalFormatting sqref="H47">
    <cfRule type="cellIs" dxfId="5" priority="7" operator="equal">
      <formula>"Ok"</formula>
    </cfRule>
    <cfRule type="cellIs" dxfId="4" priority="8" operator="equal">
      <formula>"Te veel"</formula>
    </cfRule>
    <cfRule type="cellIs" dxfId="3" priority="9" operator="equal">
      <formula>"Te weinig"</formula>
    </cfRule>
  </conditionalFormatting>
  <conditionalFormatting sqref="H55">
    <cfRule type="cellIs" dxfId="2" priority="1" operator="equal">
      <formula>"Ok"</formula>
    </cfRule>
    <cfRule type="cellIs" dxfId="1" priority="2" operator="equal">
      <formula>"Te veel"</formula>
    </cfRule>
    <cfRule type="cellIs" dxfId="0" priority="3" operator="equal">
      <formula>"Te weinig"</formula>
    </cfRule>
  </conditionalFormatting>
  <dataValidations disablePrompts="1" count="6">
    <dataValidation type="decimal" allowBlank="1" showInputMessage="1" showErrorMessage="1" sqref="J51:J52" xr:uid="{92F8CC50-701F-4DE7-A314-698B0CA79CC8}">
      <formula1>544</formula1>
      <formula2>816</formula2>
    </dataValidation>
    <dataValidation type="whole" errorStyle="warning" operator="equal" allowBlank="1" showInputMessage="1" showErrorMessage="1" errorTitle="Kies 1 variant" sqref="H18:H19" xr:uid="{8132DE50-E5FC-4F14-8A3B-13093972A229}">
      <formula1>C13</formula1>
    </dataValidation>
    <dataValidation type="list" allowBlank="1" showInputMessage="1" showErrorMessage="1" sqref="H15:H17" xr:uid="{8B81F089-0F2D-4E05-8BA5-D2E3BC0BA6B9}">
      <formula1>$B$13:$C$13</formula1>
    </dataValidation>
    <dataValidation type="decimal" allowBlank="1" showInputMessage="1" showErrorMessage="1" sqref="J15:J17" xr:uid="{F1E7F9AB-B84E-4D76-AEDA-4823B4560312}">
      <formula1>0.8</formula1>
      <formula2>1.2</formula2>
    </dataValidation>
    <dataValidation type="decimal" allowBlank="1" showInputMessage="1" showErrorMessage="1" sqref="J29" xr:uid="{68180731-768D-480C-8FD9-2C53E022D570}">
      <formula1>116</formula1>
      <formula2>174</formula2>
    </dataValidation>
    <dataValidation type="decimal" allowBlank="1" showInputMessage="1" showErrorMessage="1" sqref="J40" xr:uid="{C68613A8-4A4B-4E39-93DC-552AF7550F39}">
      <formula1>400</formula1>
      <formula2>600</formula2>
    </dataValidation>
  </dataValidations>
  <pageMargins left="0.7" right="0.7" top="0.75" bottom="0.75" header="0.3" footer="0.3"/>
  <pageSetup paperSize="9" orientation="portrait"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2" ma:contentTypeDescription="Een nieuw document maken." ma:contentTypeScope="" ma:versionID="0ab8c392c3e00e1453af6ab7cd62f697">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ee30b3eec3c1b2e74d5553004a8aa3ea"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05875D-497F-4A81-9012-85376E33EC6E}">
  <ds:schemaRefs>
    <ds:schemaRef ds:uri="http://schemas.microsoft.com/sharepoint/v3/contenttype/forms"/>
  </ds:schemaRefs>
</ds:datastoreItem>
</file>

<file path=customXml/itemProps2.xml><?xml version="1.0" encoding="utf-8"?>
<ds:datastoreItem xmlns:ds="http://schemas.openxmlformats.org/officeDocument/2006/customXml" ds:itemID="{EF2AFDED-20D6-44C5-831F-65D8421B8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45BB94-A540-4F72-B356-F811BB460DBF}">
  <ds:schemaRefs>
    <ds:schemaRef ds:uri="http://schemas.microsoft.com/office/2006/documentManagement/types"/>
    <ds:schemaRef ds:uri="118699ed-b0bb-4314-a950-7636bf7a902d"/>
    <ds:schemaRef ds:uri="http://www.w3.org/XML/1998/namespace"/>
    <ds:schemaRef ds:uri="http://purl.org/dc/terms/"/>
    <ds:schemaRef ds:uri="http://purl.org/dc/elements/1.1/"/>
    <ds:schemaRef ds:uri="http://purl.org/dc/dcmitype/"/>
    <ds:schemaRef ds:uri="http://schemas.openxmlformats.org/package/2006/metadata/core-properties"/>
    <ds:schemaRef ds:uri="df334da4-c630-45b1-95f0-858e998e8867"/>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Fedor Moltmaker Bos</dc:creator>
  <cp:keywords/>
  <dc:description/>
  <cp:lastModifiedBy>Fedor Moltmaker Bos</cp:lastModifiedBy>
  <cp:revision/>
  <dcterms:created xsi:type="dcterms:W3CDTF">2022-03-09T10:32:15Z</dcterms:created>
  <dcterms:modified xsi:type="dcterms:W3CDTF">2022-05-13T13:30:26Z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