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VB\RABR\CIS-BOI\Vakgroep OI\2.Beheer\6.Grondwater-drainage\4. Drainage onderhoud\ROVK Drainage 2022-2025\Deelopdrachten\"/>
    </mc:Choice>
  </mc:AlternateContent>
  <xr:revisionPtr revIDLastSave="0" documentId="13_ncr:1_{2C07F366-712D-4879-86C7-A581CCC15320}" xr6:coauthVersionLast="47" xr6:coauthVersionMax="47" xr10:uidLastSave="{00000000-0000-0000-0000-000000000000}"/>
  <bookViews>
    <workbookView xWindow="4440" yWindow="240" windowWidth="14100" windowHeight="10860" xr2:uid="{00000000-000D-0000-FFFF-FFFF00000000}"/>
  </bookViews>
  <sheets>
    <sheet name="Raamovereenkomst onderhoud zui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9" i="1"/>
  <c r="G157" i="1" l="1"/>
  <c r="G169" i="1" s="1"/>
  <c r="G168" i="1" l="1"/>
  <c r="G166" i="1"/>
  <c r="G164" i="1"/>
  <c r="G162" i="1"/>
  <c r="G170" i="1" l="1"/>
  <c r="G172" i="1" s="1"/>
  <c r="G174" i="1" s="1"/>
</calcChain>
</file>

<file path=xl/sharedStrings.xml><?xml version="1.0" encoding="utf-8"?>
<sst xmlns="http://schemas.openxmlformats.org/spreadsheetml/2006/main" count="621" uniqueCount="349">
  <si>
    <t>postnr</t>
  </si>
  <si>
    <t>romptekst</t>
  </si>
  <si>
    <t>eenheid</t>
  </si>
  <si>
    <t>hoeveelhd</t>
  </si>
  <si>
    <t>code_hvh</t>
  </si>
  <si>
    <t>prijs</t>
  </si>
  <si>
    <t>bedrag</t>
  </si>
  <si>
    <t>1</t>
  </si>
  <si>
    <t>VOORBEREIDENDE WERKZAAMHEDEN</t>
  </si>
  <si>
    <t/>
  </si>
  <si>
    <t>11</t>
  </si>
  <si>
    <t>VOORSCHOUW</t>
  </si>
  <si>
    <t>111</t>
  </si>
  <si>
    <t>OPZOEKEN PUTTEN EN DRAINS</t>
  </si>
  <si>
    <t>111010</t>
  </si>
  <si>
    <t>Opnemen bestaande toestand terrein op de objecten.</t>
  </si>
  <si>
    <t>keer</t>
  </si>
  <si>
    <t>F</t>
  </si>
  <si>
    <t>111020</t>
  </si>
  <si>
    <t>Localiseren doorspoelpunten en inspectieputten.</t>
  </si>
  <si>
    <t>st</t>
  </si>
  <si>
    <t>111030</t>
  </si>
  <si>
    <t>Localiseren lozingspunten op oppervlaktewater.</t>
  </si>
  <si>
    <t>12</t>
  </si>
  <si>
    <t>OPSTELLEN DEELOPDRACHT</t>
  </si>
  <si>
    <t>120010</t>
  </si>
  <si>
    <t>Opstellen van een deelopdracht.</t>
  </si>
  <si>
    <t>13</t>
  </si>
  <si>
    <t>COMMUNICATIE MET BELANGHEBBENDEN</t>
  </si>
  <si>
    <t>130010</t>
  </si>
  <si>
    <t>Overleg met belanghebbenden.</t>
  </si>
  <si>
    <t>14</t>
  </si>
  <si>
    <t>KABEL- EN LEIDINGEN DETECTIE</t>
  </si>
  <si>
    <t>140010</t>
  </si>
  <si>
    <t>Graven en aanvullen sleuf (1 m en dieper).</t>
  </si>
  <si>
    <t>m</t>
  </si>
  <si>
    <t>140020</t>
  </si>
  <si>
    <t>Handmatig graven drainage sleuf.</t>
  </si>
  <si>
    <t>m1</t>
  </si>
  <si>
    <t>140030</t>
  </si>
  <si>
    <t>Opvragen van  KLIC-Graafmeldingen.</t>
  </si>
  <si>
    <t>15</t>
  </si>
  <si>
    <t>HOOFDDRAINAGE LEIDINGEN EN INSPECTIEPUTTEN</t>
  </si>
  <si>
    <t>150010</t>
  </si>
  <si>
    <t>Bemaling hoofddrainage leidingen.</t>
  </si>
  <si>
    <t>wk</t>
  </si>
  <si>
    <t>150020</t>
  </si>
  <si>
    <t>Tijdelijk afsluiten inspectieputten van hoofddrain</t>
  </si>
  <si>
    <t>150030</t>
  </si>
  <si>
    <t>Meten concentratie zwavel(zuur) in inspectieputten</t>
  </si>
  <si>
    <t>150040</t>
  </si>
  <si>
    <t>Meten concentratie zwavelwaterstof in inspectieput</t>
  </si>
  <si>
    <t>2</t>
  </si>
  <si>
    <t>GRONDBEWERKING VOOR AANVANG WERKEN DRAINAGE</t>
  </si>
  <si>
    <t>21</t>
  </si>
  <si>
    <t>OPBREEKWERKZAAMHEDEN OP MAAIVELD</t>
  </si>
  <si>
    <t>210010</t>
  </si>
  <si>
    <t>Steken graszoden.</t>
  </si>
  <si>
    <t>m2</t>
  </si>
  <si>
    <t>210020</t>
  </si>
  <si>
    <t>Opbreken/verwijderen betontegels.</t>
  </si>
  <si>
    <t>210030</t>
  </si>
  <si>
    <t>Verwijderen begroeiing, hoogte tot 2,00 m</t>
  </si>
  <si>
    <t>are</t>
  </si>
  <si>
    <t>22</t>
  </si>
  <si>
    <t>ONTGRAVEN GROND</t>
  </si>
  <si>
    <t>220010</t>
  </si>
  <si>
    <t>Grond ontgraven uit locatie doorspoelpunten.</t>
  </si>
  <si>
    <t>m3</t>
  </si>
  <si>
    <t>220020</t>
  </si>
  <si>
    <t>Grond ontgraven uit sleuven t.b.v. horizontale dra</t>
  </si>
  <si>
    <t>220030</t>
  </si>
  <si>
    <t>Grond ontgraven uit locatie taludbakken/eindbuizen</t>
  </si>
  <si>
    <t>23</t>
  </si>
  <si>
    <t>OPZOEKEN EN VRIJGRAVEN AANSLUITING ZUIGDRAINS OP</t>
  </si>
  <si>
    <t>230010</t>
  </si>
  <si>
    <t>Opzoeken en vrijgraven van aansluiting hoofddrains</t>
  </si>
  <si>
    <t>3</t>
  </si>
  <si>
    <t>REINIGEN DRAINAGE LEIDING/-SYSTEEM</t>
  </si>
  <si>
    <t>311</t>
  </si>
  <si>
    <t>Reinigen inspectieputten hoofddrains.</t>
  </si>
  <si>
    <t>312</t>
  </si>
  <si>
    <t>REINIGEN ZUIGDRAINAGE LEIDINGEN</t>
  </si>
  <si>
    <t>REINIGEN ZUIGDRAINAGE LEIDINGEN KUNSTSTOF groot</t>
  </si>
  <si>
    <t>Doorspoelen drains van horiz. drainage ø50mm.</t>
  </si>
  <si>
    <t>Doorspoelen drains van horiz. drainage ø60-65mm.</t>
  </si>
  <si>
    <t>Doorspoelen drains van horiz. drainage ø80mm.</t>
  </si>
  <si>
    <t>Doorspoelen drains van horiz. drainage ø100mm.</t>
  </si>
  <si>
    <t>REINIGEN ZUIGDRAINAGE LEIDINGEN KUNSTSTOF klein</t>
  </si>
  <si>
    <t>Doorspoelen drains van horiz. drainage ø60-65 mm.</t>
  </si>
  <si>
    <t>Doorspoelen drains van horiz. drainage ø100 mm.</t>
  </si>
  <si>
    <t>REINIGEN ZUIGDRAINAGE LEIDINGEN KERAMISCH groot</t>
  </si>
  <si>
    <t>REINIGEN ZUIGDRAINAGE LEIDINGEN KERAMISCH klein</t>
  </si>
  <si>
    <t>4</t>
  </si>
  <si>
    <t>HERSTEL/VERVANGEN WERKZAAMHEDEN ZUIGDRAINAGE</t>
  </si>
  <si>
    <t>41</t>
  </si>
  <si>
    <t>HERSTELLEN/VERVANGEN DELEN VAN ZUIGDRAINS KOKOS.</t>
  </si>
  <si>
    <t>410010</t>
  </si>
  <si>
    <t>410020</t>
  </si>
  <si>
    <t>410030</t>
  </si>
  <si>
    <t>410040</t>
  </si>
  <si>
    <t>410050</t>
  </si>
  <si>
    <t>410060</t>
  </si>
  <si>
    <t>Vervangen. van zuigdrains ø50-80 mm (turf-)kokos.</t>
  </si>
  <si>
    <t>410070</t>
  </si>
  <si>
    <t>Vervangen van zuigdrains ø100 mm (turf-)kokos.</t>
  </si>
  <si>
    <t>42</t>
  </si>
  <si>
    <t>HERSTELLEN/VERVANGEN DELEN VAN ZUIGDRAINS PP450.</t>
  </si>
  <si>
    <t>420010</t>
  </si>
  <si>
    <t>420020</t>
  </si>
  <si>
    <t>420030</t>
  </si>
  <si>
    <t>420040</t>
  </si>
  <si>
    <t>420050</t>
  </si>
  <si>
    <t>420060</t>
  </si>
  <si>
    <t>Vervangen van zuigdrains ø50-80 mm PP450.</t>
  </si>
  <si>
    <t>420070</t>
  </si>
  <si>
    <t>Vervangen van zuigdrains ø100 mm PP450.</t>
  </si>
  <si>
    <t>43</t>
  </si>
  <si>
    <t>HERSTELLEN/VERVANGEN DELEN VAN ZUIGDRAINS PP700.</t>
  </si>
  <si>
    <t>430010</t>
  </si>
  <si>
    <t>430020</t>
  </si>
  <si>
    <t>430030</t>
  </si>
  <si>
    <t>430040</t>
  </si>
  <si>
    <t>430050</t>
  </si>
  <si>
    <t>430060</t>
  </si>
  <si>
    <t>Vervangen van zuigdrains ø50-80 mm PP700.</t>
  </si>
  <si>
    <t>430070</t>
  </si>
  <si>
    <t>Vervangen van zuigdrains ø100 mm PP700.</t>
  </si>
  <si>
    <t>44</t>
  </si>
  <si>
    <t>HERSTELLEN/VERVANGEN PUNTEN DRAINAGE</t>
  </si>
  <si>
    <t>441</t>
  </si>
  <si>
    <t>HERSTELLEN PUNTEN EN TALUDBAKKEN.</t>
  </si>
  <si>
    <t>441010</t>
  </si>
  <si>
    <t>Verwijderen doorspoelpunten drainage leidingen.</t>
  </si>
  <si>
    <t>441020</t>
  </si>
  <si>
    <t>Verwijd. plaat boven doorspoelpunten.</t>
  </si>
  <si>
    <t>441040</t>
  </si>
  <si>
    <t>Verwijderen drainage taludbakken.</t>
  </si>
  <si>
    <t>442</t>
  </si>
  <si>
    <t>VERWIJDEREN PUTTEN EN TALUDBAKKEN.</t>
  </si>
  <si>
    <t>442010</t>
  </si>
  <si>
    <t>442020</t>
  </si>
  <si>
    <t>442040</t>
  </si>
  <si>
    <t>443</t>
  </si>
  <si>
    <t>AANBRENGEN PUNTEN EN TALUDBAKKEN DRAINAGE</t>
  </si>
  <si>
    <t>443010</t>
  </si>
  <si>
    <t>Aanbrengen doorspoelpunten drainage.</t>
  </si>
  <si>
    <t>443020</t>
  </si>
  <si>
    <t>Aanbr. betonplaat boven doorspoelpunten.</t>
  </si>
  <si>
    <t>443030</t>
  </si>
  <si>
    <t>Aanbrengen taludbak.</t>
  </si>
  <si>
    <t>5</t>
  </si>
  <si>
    <t>GRONDBEWERKING NA EINDE  WERKEN AAN DRAINAGE</t>
  </si>
  <si>
    <t>51</t>
  </si>
  <si>
    <t>AANVULLEN GROND</t>
  </si>
  <si>
    <t>510010</t>
  </si>
  <si>
    <t>Grond verwerken in locatie doorspoelpunten.</t>
  </si>
  <si>
    <t>510020</t>
  </si>
  <si>
    <t>Aanvullen sleuven t.b.v. horizontale drainage.</t>
  </si>
  <si>
    <t>510030</t>
  </si>
  <si>
    <t>Grond verwerken in locatie taludbakken/eindbuizen.</t>
  </si>
  <si>
    <t>510040</t>
  </si>
  <si>
    <t>Leveren draineerzand.</t>
  </si>
  <si>
    <t>510050</t>
  </si>
  <si>
    <t>Leveren grind rondom drainage leiding.</t>
  </si>
  <si>
    <t>52</t>
  </si>
  <si>
    <t>AANBRENGWERKZAAMHEDEN OP MAAIVELD</t>
  </si>
  <si>
    <t>520010</t>
  </si>
  <si>
    <t>Woelen.</t>
  </si>
  <si>
    <t>520020</t>
  </si>
  <si>
    <t>Bemesten terrein.</t>
  </si>
  <si>
    <t>520030</t>
  </si>
  <si>
    <t>Frezen.</t>
  </si>
  <si>
    <t>520040</t>
  </si>
  <si>
    <t>Egaliseren.</t>
  </si>
  <si>
    <t>520050</t>
  </si>
  <si>
    <t>Aanbrengen graszoden t.p.v. putten/punten.</t>
  </si>
  <si>
    <t>520060</t>
  </si>
  <si>
    <t>Zaaien ten behoeve van herstel grasmat.</t>
  </si>
  <si>
    <t>6</t>
  </si>
  <si>
    <t>BETONTEGELS TPV DOORSPPELPUNTEN</t>
  </si>
  <si>
    <t>61</t>
  </si>
  <si>
    <t>BETONTEGELS AANBRENGEN</t>
  </si>
  <si>
    <t>610010</t>
  </si>
  <si>
    <t>Aanbrengen gewapende betontegels 500x500x45/60 mm.</t>
  </si>
  <si>
    <t>610020</t>
  </si>
  <si>
    <t>Leveren gewapende betontegels 500x500x60 mm.</t>
  </si>
  <si>
    <t>8</t>
  </si>
  <si>
    <t>BIJKOMENDE WERKZAAMHEDEN</t>
  </si>
  <si>
    <t>81</t>
  </si>
  <si>
    <t>RAPPORTAGES EN HERSTELPLANNEN PER DEELOPDRACHT</t>
  </si>
  <si>
    <t>810010</t>
  </si>
  <si>
    <t>Opstellen herstel-/vervangingsplan voor drainage.</t>
  </si>
  <si>
    <t>82</t>
  </si>
  <si>
    <t>TIJDELIJKE (VERKEERS-)MAATREGELEN</t>
  </si>
  <si>
    <t>820010</t>
  </si>
  <si>
    <t>Aan-, afvoer en verplaatsen rijplaten, 0-10 stuks.</t>
  </si>
  <si>
    <t>820020</t>
  </si>
  <si>
    <t>Aan-, afvoer en verplaatsen rijplaten, 10-50 stuks</t>
  </si>
  <si>
    <t>820030</t>
  </si>
  <si>
    <t>Aan-, afvoer en verpl. rijplaten, 50-100 stuks.</t>
  </si>
  <si>
    <t>820040</t>
  </si>
  <si>
    <t>Toepassen rijplaten, 0-10 stuks.</t>
  </si>
  <si>
    <t>820050</t>
  </si>
  <si>
    <t>Toepassen rijplaten, 10-50 stuks.</t>
  </si>
  <si>
    <t>820060</t>
  </si>
  <si>
    <t>Toepassen rijplaten, 50-100 stuks.</t>
  </si>
  <si>
    <t>820070</t>
  </si>
  <si>
    <t>Toep. van afzetting tbv werkzaamheden.</t>
  </si>
  <si>
    <t>dag</t>
  </si>
  <si>
    <t>83</t>
  </si>
  <si>
    <t>AFVOER VRIJKOMENDE MATERIALEN EN STORTKOSTEN</t>
  </si>
  <si>
    <t>831</t>
  </si>
  <si>
    <t>AFVOER VRIJKOMENDE MATERIALEN</t>
  </si>
  <si>
    <t>831010</t>
  </si>
  <si>
    <t>Afvoeren van vrijkomend slib, wortels e.d..</t>
  </si>
  <si>
    <t>ton</t>
  </si>
  <si>
    <t>831020</t>
  </si>
  <si>
    <t>Afvoeren drainage leidingen, putten en taludbakken</t>
  </si>
  <si>
    <t>831030</t>
  </si>
  <si>
    <t>Afvoeren van vrijkomende groenvoorzieningen.</t>
  </si>
  <si>
    <t>831040</t>
  </si>
  <si>
    <t>Afvoer van vrijkomend schroot/metalen.</t>
  </si>
  <si>
    <t>832</t>
  </si>
  <si>
    <t>STORTKOSTEN</t>
  </si>
  <si>
    <t>832010</t>
  </si>
  <si>
    <t>Stortkosten van vrijkomend slib, wortels e.d..</t>
  </si>
  <si>
    <t>832020</t>
  </si>
  <si>
    <t>Stortkosten drainage leidingen, putten en taludbak</t>
  </si>
  <si>
    <t>832030</t>
  </si>
  <si>
    <t>Stortkosten van vrijkomend grote groenvoorziening.</t>
  </si>
  <si>
    <t>832040</t>
  </si>
  <si>
    <t>Stortkosten van vrijkomend schroot/metalen.</t>
  </si>
  <si>
    <t>88</t>
  </si>
  <si>
    <t>OVERIGE WERKZAAMHEDEN</t>
  </si>
  <si>
    <t>880010</t>
  </si>
  <si>
    <t>Inrichten van het werkterrein.</t>
  </si>
  <si>
    <t>880020</t>
  </si>
  <si>
    <t>Opruimen van het werkterrein.</t>
  </si>
  <si>
    <t>880030</t>
  </si>
  <si>
    <t>Aan- en afvoer materieel.</t>
  </si>
  <si>
    <t>89</t>
  </si>
  <si>
    <t>TER BESCHIKKING STELLEN</t>
  </si>
  <si>
    <t>891</t>
  </si>
  <si>
    <t>TER BESCHIKKING STELLEN WERKNEMERS</t>
  </si>
  <si>
    <t>891010</t>
  </si>
  <si>
    <t>T.b.s. werknemer.</t>
  </si>
  <si>
    <t>uur</t>
  </si>
  <si>
    <t>892</t>
  </si>
  <si>
    <t>TER BESCHIKKING STELLEN MATERIEEL</t>
  </si>
  <si>
    <t>892010</t>
  </si>
  <si>
    <t>T.b.s. tractor met spoelmachine.</t>
  </si>
  <si>
    <t>892020</t>
  </si>
  <si>
    <t>T.b.s. tractor met watertank.</t>
  </si>
  <si>
    <t>892030</t>
  </si>
  <si>
    <t>T.b.s. vrachtauto.</t>
  </si>
  <si>
    <t>892040</t>
  </si>
  <si>
    <t>T.b.s. wiellader.</t>
  </si>
  <si>
    <t>892050</t>
  </si>
  <si>
    <t>T.b.s. stellen veeg/zuig wagen, incl. bediening.</t>
  </si>
  <si>
    <t>892060</t>
  </si>
  <si>
    <t>T.b.s. hydraulische mini graafmachine.</t>
  </si>
  <si>
    <t>892070</t>
  </si>
  <si>
    <t>T.b.s. hydraulische graafmachine.</t>
  </si>
  <si>
    <t>893</t>
  </si>
  <si>
    <t>STAGNATIE</t>
  </si>
  <si>
    <t>893010</t>
  </si>
  <si>
    <t>Stagnatie door externe factoren.</t>
  </si>
  <si>
    <t>STAARTPOSTEN</t>
  </si>
  <si>
    <t>KORTING</t>
  </si>
  <si>
    <t>Korting</t>
  </si>
  <si>
    <t>%</t>
  </si>
  <si>
    <t>Uitvoeringskosten</t>
  </si>
  <si>
    <t>Algemene kosten</t>
  </si>
  <si>
    <t>Winst en risico</t>
  </si>
  <si>
    <t>BIJDRAGEN</t>
  </si>
  <si>
    <t>Bijdrage RAW-systematiek (0,15%)</t>
  </si>
  <si>
    <t>Bijdrage Fonds Collectieve Kennis-CT (0,15%)</t>
  </si>
  <si>
    <t>BESTEKSPOST- NUMMER</t>
  </si>
  <si>
    <t>OMSCHRIJVING</t>
  </si>
  <si>
    <t>EEN- HEID</t>
  </si>
  <si>
    <t>HOEVEELHEID RESULTAATS VERPLICHTING</t>
  </si>
  <si>
    <r>
      <rPr>
        <sz val="10"/>
        <rFont val="Calibri"/>
        <family val="2"/>
      </rPr>
      <t>PRIJS
PER EENHEID IN EURO</t>
    </r>
  </si>
  <si>
    <t>TOTAAL BEDRAG IN EURO</t>
  </si>
  <si>
    <t>Herstel./vervang. delen van zuigdrains ø60 mm (turf-)kokos.</t>
  </si>
  <si>
    <t>Herstel./vervang. delen van zuigdrains ø50 mm (turf-)kokos.</t>
  </si>
  <si>
    <t>Herstel./vervang. delen van zuigdrains ø65 mm (turf-)kokos.</t>
  </si>
  <si>
    <t>Herstel./vervang. delen van zuigdrains ø80 mm (turf-)kokos.</t>
  </si>
  <si>
    <t>Herstel./vervang. delen van zuigdrains ø100 mm (turf-)kokos.</t>
  </si>
  <si>
    <t>Herstellen/vervangen delen van zuigdrains ø50 mm PP450.</t>
  </si>
  <si>
    <t>Herstellen/vervangen delen van zuigdrains ø60 mm PP450.</t>
  </si>
  <si>
    <t>Herstellen/vervangen delen van zuigdrains ø65 mm PP450.</t>
  </si>
  <si>
    <t>Herstellen/vervangen delen van zuigdrains ø80 mm PP450.</t>
  </si>
  <si>
    <t>Herstellen/vervangen delen van zuigdrains ø100 mm PP450.</t>
  </si>
  <si>
    <t>Herstellen/vervangen delen van zuigdrains ø50 mm PP700.</t>
  </si>
  <si>
    <t>Herstellen/vervangen delen van zuigdrains ø60 mm PP700.</t>
  </si>
  <si>
    <t>Herstellen/vervangen delen van zuigdrains ø65 mm PP700.</t>
  </si>
  <si>
    <t>Herstellen/vervangen delen van zuigdrains ø80 mm PP700.</t>
  </si>
  <si>
    <t>Herstellen/vervangen delen van zuigdrains ø100 mm PP700.</t>
  </si>
  <si>
    <t>SUBTOTAAL</t>
  </si>
  <si>
    <t>UITVOERINGSKOSTEN</t>
  </si>
  <si>
    <t>ALGEMENE KOSTEN</t>
  </si>
  <si>
    <t>WINST EN RISICO</t>
  </si>
  <si>
    <t>Inschrijvingssom, de omzetbelasting niet inbegrepen</t>
  </si>
  <si>
    <t>BTW 21 %</t>
  </si>
  <si>
    <t>Inclusief BTW</t>
  </si>
  <si>
    <t>Aantal complexen met zuigdrains voor contract:</t>
  </si>
  <si>
    <t>complexen</t>
  </si>
  <si>
    <t xml:space="preserve">Zuigdrains totaal op de 58 complexen, excl. sportgebieden: </t>
  </si>
  <si>
    <t xml:space="preserve">Gemiddelde lengte zuigdrains:   </t>
  </si>
  <si>
    <t>Doorspuitpunten:</t>
  </si>
  <si>
    <t>stuks</t>
  </si>
  <si>
    <t xml:space="preserve">Hoofddrains totaal op de 58 complexen, excl. sportgebieden: </t>
  </si>
  <si>
    <t>Gemiddelde afstand inspectieputten hoofddrains:</t>
  </si>
  <si>
    <t>inschatting</t>
  </si>
  <si>
    <t>Inspectieputten hoofddrains:</t>
  </si>
  <si>
    <t>Lozingspunten zuigdrains op oppervlaktewater:</t>
  </si>
  <si>
    <t>Zuigdrains</t>
  </si>
  <si>
    <t>OT Marnewaard</t>
  </si>
  <si>
    <t>vlb Leeuwarden</t>
  </si>
  <si>
    <t>overig</t>
  </si>
  <si>
    <t>3111</t>
  </si>
  <si>
    <t>311110</t>
  </si>
  <si>
    <t>311120</t>
  </si>
  <si>
    <t>311130</t>
  </si>
  <si>
    <t>311140</t>
  </si>
  <si>
    <t>3112</t>
  </si>
  <si>
    <t>311210</t>
  </si>
  <si>
    <t>311220</t>
  </si>
  <si>
    <t>311230</t>
  </si>
  <si>
    <t>311240</t>
  </si>
  <si>
    <t>3113</t>
  </si>
  <si>
    <t>311310</t>
  </si>
  <si>
    <t>311320</t>
  </si>
  <si>
    <t>311330</t>
  </si>
  <si>
    <t>311340</t>
  </si>
  <si>
    <t>3114</t>
  </si>
  <si>
    <t>311410</t>
  </si>
  <si>
    <t>311420</t>
  </si>
  <si>
    <t>311430</t>
  </si>
  <si>
    <t>311440</t>
  </si>
  <si>
    <t>REINIGEN HOOFDDRAINS</t>
  </si>
  <si>
    <t>312010</t>
  </si>
  <si>
    <t>312020</t>
  </si>
  <si>
    <t>Doorspoelen hoofddrains.</t>
  </si>
  <si>
    <t>Inschrijfstaat Raamovereenkomst onderhoud zuigdrains</t>
  </si>
  <si>
    <t xml:space="preserve">Raamovereenkomstnummer: </t>
  </si>
  <si>
    <t>Deelopdracht 1, Marnewaard eo.</t>
  </si>
  <si>
    <t>55 % van de gehele Raamovereenkomst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</si>
</sst>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44" fontId="3" fillId="0" borderId="0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44" fontId="5" fillId="0" borderId="2" xfId="0" applyNumberFormat="1" applyFont="1" applyFill="1" applyBorder="1" applyAlignment="1">
      <alignment horizontal="left" vertical="top" wrapText="1"/>
    </xf>
    <xf numFmtId="44" fontId="4" fillId="0" borderId="2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4" fontId="0" fillId="0" borderId="0" xfId="0" applyNumberFormat="1"/>
    <xf numFmtId="0" fontId="0" fillId="0" borderId="6" xfId="0" applyBorder="1"/>
    <xf numFmtId="4" fontId="0" fillId="0" borderId="6" xfId="0" applyNumberFormat="1" applyBorder="1"/>
    <xf numFmtId="44" fontId="0" fillId="0" borderId="6" xfId="0" applyNumberFormat="1" applyBorder="1"/>
    <xf numFmtId="0" fontId="0" fillId="0" borderId="7" xfId="0" applyBorder="1"/>
    <xf numFmtId="4" fontId="0" fillId="0" borderId="7" xfId="0" applyNumberFormat="1" applyBorder="1"/>
    <xf numFmtId="44" fontId="0" fillId="0" borderId="7" xfId="0" applyNumberFormat="1" applyBorder="1"/>
    <xf numFmtId="44" fontId="5" fillId="0" borderId="0" xfId="0" applyNumberFormat="1" applyFont="1" applyFill="1" applyBorder="1" applyAlignment="1">
      <alignment vertical="top" shrinkToFit="1"/>
    </xf>
    <xf numFmtId="0" fontId="5" fillId="0" borderId="0" xfId="0" quotePrefix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8" xfId="0" applyFont="1" applyBorder="1"/>
    <xf numFmtId="0" fontId="7" fillId="0" borderId="8" xfId="0" applyFont="1" applyBorder="1"/>
    <xf numFmtId="4" fontId="6" fillId="0" borderId="8" xfId="0" applyNumberFormat="1" applyFont="1" applyBorder="1"/>
    <xf numFmtId="44" fontId="6" fillId="0" borderId="8" xfId="0" applyNumberFormat="1" applyFont="1" applyBorder="1"/>
    <xf numFmtId="44" fontId="7" fillId="0" borderId="8" xfId="0" applyNumberFormat="1" applyFont="1" applyBorder="1"/>
    <xf numFmtId="1" fontId="5" fillId="0" borderId="1" xfId="0" applyNumberFormat="1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top" shrinkToFit="1"/>
    </xf>
    <xf numFmtId="4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wrapText="1"/>
    </xf>
    <xf numFmtId="44" fontId="5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top" wrapText="1"/>
    </xf>
    <xf numFmtId="44" fontId="5" fillId="0" borderId="1" xfId="0" applyNumberFormat="1" applyFont="1" applyFill="1" applyBorder="1" applyAlignment="1">
      <alignment vertical="top" shrinkToFit="1"/>
    </xf>
    <xf numFmtId="44" fontId="3" fillId="0" borderId="0" xfId="0" applyNumberFormat="1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top" wrapText="1"/>
    </xf>
    <xf numFmtId="2" fontId="5" fillId="0" borderId="9" xfId="0" applyNumberFormat="1" applyFont="1" applyFill="1" applyBorder="1" applyAlignment="1">
      <alignment horizontal="right" vertical="top" shrinkToFit="1"/>
    </xf>
    <xf numFmtId="44" fontId="5" fillId="0" borderId="9" xfId="0" applyNumberFormat="1" applyFont="1" applyFill="1" applyBorder="1" applyAlignment="1">
      <alignment vertical="center"/>
    </xf>
    <xf numFmtId="44" fontId="8" fillId="0" borderId="9" xfId="0" applyNumberFormat="1" applyFont="1" applyFill="1" applyBorder="1" applyAlignment="1">
      <alignment vertical="top" shrinkToFit="1"/>
    </xf>
    <xf numFmtId="44" fontId="5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44" fontId="5" fillId="0" borderId="5" xfId="0" applyNumberFormat="1" applyFont="1" applyFill="1" applyBorder="1" applyAlignment="1">
      <alignment vertical="top" shrinkToFit="1"/>
    </xf>
    <xf numFmtId="44" fontId="8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4" fontId="3" fillId="0" borderId="0" xfId="0" applyNumberFormat="1" applyFont="1" applyAlignment="1"/>
    <xf numFmtId="0" fontId="5" fillId="0" borderId="0" xfId="0" applyFont="1" applyFill="1" applyBorder="1" applyAlignment="1">
      <alignment horizontal="right"/>
    </xf>
    <xf numFmtId="3" fontId="3" fillId="0" borderId="0" xfId="0" applyNumberFormat="1" applyFont="1" applyAlignment="1"/>
    <xf numFmtId="0" fontId="6" fillId="0" borderId="0" xfId="0" applyFont="1"/>
    <xf numFmtId="3" fontId="6" fillId="0" borderId="0" xfId="0" applyNumberFormat="1" applyFont="1"/>
    <xf numFmtId="44" fontId="8" fillId="0" borderId="0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4" fontId="8" fillId="0" borderId="0" xfId="0" applyNumberFormat="1" applyFont="1" applyFill="1" applyBorder="1" applyAlignment="1">
      <alignment horizontal="center" vertical="top" shrinkToFit="1"/>
    </xf>
    <xf numFmtId="4" fontId="0" fillId="0" borderId="7" xfId="0" applyNumberFormat="1" applyFill="1" applyBorder="1"/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54864</xdr:colOff>
      <xdr:row>169</xdr:row>
      <xdr:rowOff>762</xdr:rowOff>
    </xdr:from>
    <xdr:ext cx="887094" cy="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27089" y="30252162"/>
          <a:ext cx="887094" cy="0"/>
        </a:xfrm>
        <a:custGeom>
          <a:avLst/>
          <a:gdLst/>
          <a:ahLst/>
          <a:cxnLst/>
          <a:rect l="0" t="0" r="0" b="0"/>
          <a:pathLst>
            <a:path w="887094">
              <a:moveTo>
                <a:pt x="0" y="0"/>
              </a:moveTo>
              <a:lnTo>
                <a:pt x="886968" y="0"/>
              </a:lnTo>
            </a:path>
          </a:pathLst>
        </a:custGeom>
        <a:ln w="910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zoomScale="85" zoomScaleNormal="85" workbookViewId="0">
      <selection activeCell="C2" sqref="C2"/>
    </sheetView>
  </sheetViews>
  <sheetFormatPr defaultRowHeight="15" x14ac:dyDescent="0.25"/>
  <cols>
    <col min="1" max="1" width="10.140625" customWidth="1"/>
    <col min="2" max="2" width="55.85546875" customWidth="1"/>
    <col min="3" max="3" width="6.5703125" customWidth="1"/>
    <col min="4" max="4" width="12" style="10" customWidth="1"/>
    <col min="5" max="5" width="4.85546875" customWidth="1"/>
    <col min="6" max="7" width="15.5703125" style="11" customWidth="1"/>
    <col min="10" max="10" width="12.42578125" bestFit="1" customWidth="1"/>
    <col min="14" max="14" width="11.85546875" customWidth="1"/>
    <col min="16" max="16" width="11.28515625" customWidth="1"/>
  </cols>
  <sheetData>
    <row r="1" spans="1:16" ht="15.75" x14ac:dyDescent="0.25">
      <c r="A1" s="1" t="s">
        <v>345</v>
      </c>
      <c r="B1" s="2"/>
      <c r="C1" s="3"/>
      <c r="D1" s="4"/>
      <c r="E1" s="3"/>
      <c r="F1" s="5"/>
      <c r="G1" s="5"/>
    </row>
    <row r="2" spans="1:16" ht="15.75" x14ac:dyDescent="0.25">
      <c r="A2" s="1" t="s">
        <v>347</v>
      </c>
      <c r="B2" s="3"/>
      <c r="C2" s="60" t="s">
        <v>348</v>
      </c>
      <c r="D2" s="61"/>
      <c r="E2" s="3"/>
      <c r="F2" s="5"/>
      <c r="G2" s="5"/>
    </row>
    <row r="3" spans="1:16" ht="15.75" x14ac:dyDescent="0.25">
      <c r="A3" s="55" t="s">
        <v>346</v>
      </c>
      <c r="B3" s="3"/>
      <c r="C3" s="3"/>
      <c r="D3" s="4"/>
      <c r="E3" s="3"/>
      <c r="F3" s="5"/>
      <c r="G3" s="5"/>
    </row>
    <row r="4" spans="1:16" x14ac:dyDescent="0.25">
      <c r="A4" s="3"/>
      <c r="B4" s="3"/>
      <c r="C4" s="3"/>
      <c r="D4" s="4"/>
      <c r="E4" s="3"/>
      <c r="F4" s="5"/>
      <c r="G4" s="5"/>
    </row>
    <row r="5" spans="1:16" ht="38.25" x14ac:dyDescent="0.25">
      <c r="A5" s="6" t="s">
        <v>278</v>
      </c>
      <c r="B5" s="7" t="s">
        <v>279</v>
      </c>
      <c r="C5" s="6" t="s">
        <v>280</v>
      </c>
      <c r="D5" s="56" t="s">
        <v>281</v>
      </c>
      <c r="E5" s="57"/>
      <c r="F5" s="8" t="s">
        <v>282</v>
      </c>
      <c r="G5" s="9" t="s">
        <v>283</v>
      </c>
    </row>
    <row r="6" spans="1:16" x14ac:dyDescent="0.25">
      <c r="A6" s="12" t="s">
        <v>0</v>
      </c>
      <c r="B6" s="12" t="s">
        <v>1</v>
      </c>
      <c r="C6" s="12" t="s">
        <v>2</v>
      </c>
      <c r="D6" s="13" t="s">
        <v>3</v>
      </c>
      <c r="E6" s="12" t="s">
        <v>4</v>
      </c>
      <c r="F6" s="14" t="s">
        <v>5</v>
      </c>
      <c r="G6" s="14" t="s">
        <v>6</v>
      </c>
      <c r="I6" s="20" t="s">
        <v>306</v>
      </c>
      <c r="J6" s="20"/>
      <c r="K6" s="20"/>
      <c r="L6" s="20"/>
      <c r="M6" s="20"/>
      <c r="N6" s="45">
        <v>58</v>
      </c>
      <c r="O6" s="46" t="s">
        <v>307</v>
      </c>
      <c r="P6" s="46"/>
    </row>
    <row r="7" spans="1:16" x14ac:dyDescent="0.25">
      <c r="A7" s="15" t="s">
        <v>7</v>
      </c>
      <c r="B7" s="15" t="s">
        <v>8</v>
      </c>
      <c r="C7" s="15" t="s">
        <v>9</v>
      </c>
      <c r="D7" s="16"/>
      <c r="E7" s="15"/>
      <c r="F7" s="17"/>
      <c r="G7" s="17"/>
      <c r="I7" s="47" t="s">
        <v>308</v>
      </c>
      <c r="J7" s="48"/>
      <c r="K7" s="48"/>
      <c r="L7" s="48"/>
      <c r="M7" s="3"/>
      <c r="N7" s="49">
        <v>1724567.97</v>
      </c>
      <c r="O7" s="48" t="s">
        <v>35</v>
      </c>
      <c r="P7" s="49"/>
    </row>
    <row r="8" spans="1:16" x14ac:dyDescent="0.25">
      <c r="A8" s="15" t="s">
        <v>10</v>
      </c>
      <c r="B8" s="15" t="s">
        <v>11</v>
      </c>
      <c r="C8" s="15" t="s">
        <v>9</v>
      </c>
      <c r="D8" s="16"/>
      <c r="E8" s="15"/>
      <c r="F8" s="17"/>
      <c r="G8" s="17"/>
      <c r="I8" s="47" t="s">
        <v>309</v>
      </c>
      <c r="J8" s="48"/>
      <c r="K8" s="48"/>
      <c r="L8" s="48"/>
      <c r="M8" s="3"/>
      <c r="N8" s="50">
        <v>150</v>
      </c>
      <c r="O8" s="48" t="s">
        <v>35</v>
      </c>
      <c r="P8" s="46"/>
    </row>
    <row r="9" spans="1:16" x14ac:dyDescent="0.25">
      <c r="A9" s="15" t="s">
        <v>12</v>
      </c>
      <c r="B9" s="15" t="s">
        <v>13</v>
      </c>
      <c r="C9" s="15" t="s">
        <v>9</v>
      </c>
      <c r="D9" s="16"/>
      <c r="E9" s="15"/>
      <c r="F9" s="17"/>
      <c r="G9" s="17"/>
      <c r="I9" s="47" t="s">
        <v>310</v>
      </c>
      <c r="J9" s="48"/>
      <c r="K9" s="48"/>
      <c r="L9" s="48"/>
      <c r="M9" s="3"/>
      <c r="N9" s="51">
        <f>N7/N8</f>
        <v>11497.1198</v>
      </c>
      <c r="O9" s="48" t="s">
        <v>311</v>
      </c>
      <c r="P9" s="46"/>
    </row>
    <row r="10" spans="1:16" x14ac:dyDescent="0.25">
      <c r="A10" s="15" t="s">
        <v>14</v>
      </c>
      <c r="B10" s="15" t="s">
        <v>15</v>
      </c>
      <c r="C10" s="15" t="s">
        <v>16</v>
      </c>
      <c r="D10" s="59">
        <v>5</v>
      </c>
      <c r="E10" s="15" t="s">
        <v>17</v>
      </c>
      <c r="F10" s="17"/>
      <c r="G10" s="17"/>
      <c r="I10" s="3"/>
      <c r="J10" s="3"/>
      <c r="K10" s="3"/>
      <c r="L10" s="3"/>
      <c r="M10" s="3"/>
      <c r="N10" s="3"/>
      <c r="O10" s="46"/>
      <c r="P10" s="46"/>
    </row>
    <row r="11" spans="1:16" x14ac:dyDescent="0.25">
      <c r="A11" s="15" t="s">
        <v>18</v>
      </c>
      <c r="B11" s="15" t="s">
        <v>19</v>
      </c>
      <c r="C11" s="15" t="s">
        <v>20</v>
      </c>
      <c r="D11" s="16">
        <v>6900</v>
      </c>
      <c r="E11" s="15" t="s">
        <v>17</v>
      </c>
      <c r="F11" s="17"/>
      <c r="G11" s="17"/>
      <c r="I11" s="47" t="s">
        <v>312</v>
      </c>
      <c r="J11" s="3"/>
      <c r="K11" s="3"/>
      <c r="L11" s="3"/>
      <c r="M11" s="3"/>
      <c r="N11" s="49">
        <v>99195.21</v>
      </c>
      <c r="O11" s="48" t="s">
        <v>35</v>
      </c>
      <c r="P11" s="46"/>
    </row>
    <row r="12" spans="1:16" x14ac:dyDescent="0.25">
      <c r="A12" s="15" t="s">
        <v>21</v>
      </c>
      <c r="B12" s="15" t="s">
        <v>22</v>
      </c>
      <c r="C12" s="15" t="s">
        <v>20</v>
      </c>
      <c r="D12" s="16">
        <v>425</v>
      </c>
      <c r="E12" s="15" t="s">
        <v>17</v>
      </c>
      <c r="F12" s="17"/>
      <c r="G12" s="17"/>
      <c r="I12" s="47" t="s">
        <v>313</v>
      </c>
      <c r="J12" s="3"/>
      <c r="K12" s="3"/>
      <c r="L12" s="3"/>
      <c r="M12" s="3"/>
      <c r="N12" s="50">
        <v>125</v>
      </c>
      <c r="O12" s="48" t="s">
        <v>35</v>
      </c>
      <c r="P12" s="48" t="s">
        <v>314</v>
      </c>
    </row>
    <row r="13" spans="1:16" x14ac:dyDescent="0.25">
      <c r="A13" s="15" t="s">
        <v>23</v>
      </c>
      <c r="B13" s="15" t="s">
        <v>24</v>
      </c>
      <c r="C13" s="15" t="s">
        <v>9</v>
      </c>
      <c r="D13" s="16"/>
      <c r="E13" s="15"/>
      <c r="F13" s="17"/>
      <c r="G13" s="17"/>
      <c r="I13" s="47" t="s">
        <v>315</v>
      </c>
      <c r="J13" s="48"/>
      <c r="K13" s="48"/>
      <c r="L13" s="48"/>
      <c r="M13" s="3"/>
      <c r="N13" s="51">
        <f>N11/N12</f>
        <v>793.56168000000002</v>
      </c>
      <c r="O13" s="48" t="s">
        <v>311</v>
      </c>
      <c r="P13" s="46"/>
    </row>
    <row r="14" spans="1:16" x14ac:dyDescent="0.25">
      <c r="A14" s="15" t="s">
        <v>25</v>
      </c>
      <c r="B14" s="15" t="s">
        <v>26</v>
      </c>
      <c r="C14" s="15" t="s">
        <v>16</v>
      </c>
      <c r="D14" s="16">
        <v>5</v>
      </c>
      <c r="E14" s="15" t="s">
        <v>17</v>
      </c>
      <c r="F14" s="17"/>
      <c r="G14" s="17"/>
      <c r="I14" s="3"/>
      <c r="J14" s="3"/>
      <c r="K14" s="3"/>
      <c r="L14" s="3"/>
      <c r="M14" s="3"/>
      <c r="N14" s="3"/>
      <c r="O14" s="46"/>
      <c r="P14" s="46"/>
    </row>
    <row r="15" spans="1:16" x14ac:dyDescent="0.25">
      <c r="A15" s="15" t="s">
        <v>27</v>
      </c>
      <c r="B15" s="15" t="s">
        <v>28</v>
      </c>
      <c r="C15" s="15" t="s">
        <v>9</v>
      </c>
      <c r="D15" s="16"/>
      <c r="E15" s="15"/>
      <c r="F15" s="17"/>
      <c r="G15" s="17"/>
      <c r="I15" s="48" t="s">
        <v>316</v>
      </c>
      <c r="J15" s="48"/>
      <c r="K15" s="48"/>
      <c r="L15" s="48"/>
      <c r="M15" s="3"/>
      <c r="N15" s="50">
        <v>750</v>
      </c>
      <c r="O15" s="48" t="s">
        <v>311</v>
      </c>
      <c r="P15" s="46"/>
    </row>
    <row r="16" spans="1:16" x14ac:dyDescent="0.25">
      <c r="A16" s="15" t="s">
        <v>29</v>
      </c>
      <c r="B16" s="15" t="s">
        <v>30</v>
      </c>
      <c r="C16" s="15" t="s">
        <v>16</v>
      </c>
      <c r="D16" s="16">
        <v>5</v>
      </c>
      <c r="E16" s="15" t="s">
        <v>17</v>
      </c>
      <c r="F16" s="17"/>
      <c r="G16" s="17"/>
    </row>
    <row r="17" spans="1:14" x14ac:dyDescent="0.25">
      <c r="A17" s="15" t="s">
        <v>31</v>
      </c>
      <c r="B17" s="15" t="s">
        <v>32</v>
      </c>
      <c r="C17" s="15" t="s">
        <v>9</v>
      </c>
      <c r="D17" s="16"/>
      <c r="E17" s="15"/>
      <c r="F17" s="17"/>
      <c r="G17" s="17"/>
      <c r="I17" s="52" t="s">
        <v>317</v>
      </c>
      <c r="J17" s="52"/>
      <c r="K17" s="52" t="s">
        <v>318</v>
      </c>
      <c r="L17" s="52"/>
      <c r="M17" s="53">
        <v>917473</v>
      </c>
      <c r="N17" s="52" t="s">
        <v>35</v>
      </c>
    </row>
    <row r="18" spans="1:14" x14ac:dyDescent="0.25">
      <c r="A18" s="15" t="s">
        <v>33</v>
      </c>
      <c r="B18" s="15" t="s">
        <v>34</v>
      </c>
      <c r="C18" s="15" t="s">
        <v>35</v>
      </c>
      <c r="D18" s="16">
        <v>275</v>
      </c>
      <c r="E18" s="15" t="s">
        <v>17</v>
      </c>
      <c r="F18" s="17"/>
      <c r="G18" s="17"/>
      <c r="I18" s="52"/>
      <c r="J18" s="52"/>
      <c r="K18" s="52" t="s">
        <v>319</v>
      </c>
      <c r="L18" s="52"/>
      <c r="M18" s="53">
        <v>272868</v>
      </c>
      <c r="N18" s="52" t="s">
        <v>35</v>
      </c>
    </row>
    <row r="19" spans="1:14" x14ac:dyDescent="0.25">
      <c r="A19" s="15" t="s">
        <v>36</v>
      </c>
      <c r="B19" s="15" t="s">
        <v>37</v>
      </c>
      <c r="C19" s="15" t="s">
        <v>38</v>
      </c>
      <c r="D19" s="16">
        <v>140</v>
      </c>
      <c r="E19" s="15" t="s">
        <v>17</v>
      </c>
      <c r="F19" s="17"/>
      <c r="G19" s="17"/>
      <c r="I19" s="52"/>
      <c r="J19" s="52"/>
      <c r="K19" s="52" t="s">
        <v>320</v>
      </c>
      <c r="L19" s="52"/>
      <c r="M19" s="53">
        <v>534227</v>
      </c>
      <c r="N19" s="52" t="s">
        <v>35</v>
      </c>
    </row>
    <row r="20" spans="1:14" x14ac:dyDescent="0.25">
      <c r="A20" s="15" t="s">
        <v>39</v>
      </c>
      <c r="B20" s="15" t="s">
        <v>40</v>
      </c>
      <c r="C20" s="15" t="s">
        <v>20</v>
      </c>
      <c r="D20" s="16">
        <v>5</v>
      </c>
      <c r="E20" s="15" t="s">
        <v>17</v>
      </c>
      <c r="F20" s="17"/>
      <c r="G20" s="17"/>
    </row>
    <row r="21" spans="1:14" x14ac:dyDescent="0.25">
      <c r="A21" s="15" t="s">
        <v>41</v>
      </c>
      <c r="B21" s="15" t="s">
        <v>42</v>
      </c>
      <c r="C21" s="15" t="s">
        <v>9</v>
      </c>
      <c r="D21" s="16"/>
      <c r="E21" s="15"/>
      <c r="F21" s="17"/>
      <c r="G21" s="17"/>
    </row>
    <row r="22" spans="1:14" x14ac:dyDescent="0.25">
      <c r="A22" s="15" t="s">
        <v>43</v>
      </c>
      <c r="B22" s="15" t="s">
        <v>44</v>
      </c>
      <c r="C22" s="15" t="s">
        <v>45</v>
      </c>
      <c r="D22" s="16">
        <v>11</v>
      </c>
      <c r="E22" s="15" t="s">
        <v>17</v>
      </c>
      <c r="F22" s="17"/>
      <c r="G22" s="17"/>
    </row>
    <row r="23" spans="1:14" x14ac:dyDescent="0.25">
      <c r="A23" s="15" t="s">
        <v>46</v>
      </c>
      <c r="B23" s="15" t="s">
        <v>47</v>
      </c>
      <c r="C23" s="15" t="s">
        <v>20</v>
      </c>
      <c r="D23" s="16">
        <v>550</v>
      </c>
      <c r="E23" s="15" t="s">
        <v>17</v>
      </c>
      <c r="F23" s="17"/>
      <c r="G23" s="17"/>
    </row>
    <row r="24" spans="1:14" x14ac:dyDescent="0.25">
      <c r="A24" s="15" t="s">
        <v>48</v>
      </c>
      <c r="B24" s="15" t="s">
        <v>49</v>
      </c>
      <c r="C24" s="15" t="s">
        <v>20</v>
      </c>
      <c r="D24" s="16">
        <v>11</v>
      </c>
      <c r="E24" s="15" t="s">
        <v>17</v>
      </c>
      <c r="F24" s="17"/>
      <c r="G24" s="17"/>
    </row>
    <row r="25" spans="1:14" x14ac:dyDescent="0.25">
      <c r="A25" s="15" t="s">
        <v>50</v>
      </c>
      <c r="B25" s="15" t="s">
        <v>51</v>
      </c>
      <c r="C25" s="15" t="s">
        <v>20</v>
      </c>
      <c r="D25" s="16">
        <v>11</v>
      </c>
      <c r="E25" s="15" t="s">
        <v>17</v>
      </c>
      <c r="F25" s="17"/>
      <c r="G25" s="17"/>
    </row>
    <row r="26" spans="1:14" x14ac:dyDescent="0.25">
      <c r="A26" s="15" t="s">
        <v>52</v>
      </c>
      <c r="B26" s="15" t="s">
        <v>53</v>
      </c>
      <c r="C26" s="15" t="s">
        <v>9</v>
      </c>
      <c r="D26" s="16"/>
      <c r="E26" s="15"/>
      <c r="F26" s="17"/>
      <c r="G26" s="17"/>
    </row>
    <row r="27" spans="1:14" x14ac:dyDescent="0.25">
      <c r="A27" s="15" t="s">
        <v>54</v>
      </c>
      <c r="B27" s="15" t="s">
        <v>55</v>
      </c>
      <c r="C27" s="15" t="s">
        <v>9</v>
      </c>
      <c r="D27" s="16"/>
      <c r="E27" s="15"/>
      <c r="F27" s="17"/>
      <c r="G27" s="17"/>
    </row>
    <row r="28" spans="1:14" x14ac:dyDescent="0.25">
      <c r="A28" s="15" t="s">
        <v>56</v>
      </c>
      <c r="B28" s="15" t="s">
        <v>57</v>
      </c>
      <c r="C28" s="15" t="s">
        <v>58</v>
      </c>
      <c r="D28" s="16">
        <v>5500</v>
      </c>
      <c r="E28" s="15" t="s">
        <v>17</v>
      </c>
      <c r="F28" s="17"/>
      <c r="G28" s="17"/>
    </row>
    <row r="29" spans="1:14" x14ac:dyDescent="0.25">
      <c r="A29" s="15" t="s">
        <v>59</v>
      </c>
      <c r="B29" s="15" t="s">
        <v>60</v>
      </c>
      <c r="C29" s="15" t="s">
        <v>20</v>
      </c>
      <c r="D29" s="16">
        <v>1400</v>
      </c>
      <c r="E29" s="15" t="s">
        <v>17</v>
      </c>
      <c r="F29" s="17"/>
      <c r="G29" s="17"/>
    </row>
    <row r="30" spans="1:14" x14ac:dyDescent="0.25">
      <c r="A30" s="15" t="s">
        <v>61</v>
      </c>
      <c r="B30" s="15" t="s">
        <v>62</v>
      </c>
      <c r="C30" s="15" t="s">
        <v>63</v>
      </c>
      <c r="D30" s="16">
        <v>8</v>
      </c>
      <c r="E30" s="15" t="s">
        <v>17</v>
      </c>
      <c r="F30" s="17"/>
      <c r="G30" s="17"/>
    </row>
    <row r="31" spans="1:14" x14ac:dyDescent="0.25">
      <c r="A31" s="15" t="s">
        <v>64</v>
      </c>
      <c r="B31" s="15" t="s">
        <v>65</v>
      </c>
      <c r="C31" s="15" t="s">
        <v>9</v>
      </c>
      <c r="D31" s="16"/>
      <c r="E31" s="15"/>
      <c r="F31" s="17"/>
      <c r="G31" s="17"/>
    </row>
    <row r="32" spans="1:14" x14ac:dyDescent="0.25">
      <c r="A32" s="15" t="s">
        <v>66</v>
      </c>
      <c r="B32" s="15" t="s">
        <v>67</v>
      </c>
      <c r="C32" s="15" t="s">
        <v>68</v>
      </c>
      <c r="D32" s="16">
        <v>825</v>
      </c>
      <c r="E32" s="15" t="s">
        <v>17</v>
      </c>
      <c r="F32" s="17"/>
      <c r="G32" s="17"/>
    </row>
    <row r="33" spans="1:7" x14ac:dyDescent="0.25">
      <c r="A33" s="15" t="s">
        <v>69</v>
      </c>
      <c r="B33" s="15" t="s">
        <v>70</v>
      </c>
      <c r="C33" s="15" t="s">
        <v>35</v>
      </c>
      <c r="D33" s="16">
        <v>550</v>
      </c>
      <c r="E33" s="15" t="s">
        <v>17</v>
      </c>
      <c r="F33" s="17"/>
      <c r="G33" s="17"/>
    </row>
    <row r="34" spans="1:7" x14ac:dyDescent="0.25">
      <c r="A34" s="15" t="s">
        <v>71</v>
      </c>
      <c r="B34" s="15" t="s">
        <v>72</v>
      </c>
      <c r="C34" s="15" t="s">
        <v>68</v>
      </c>
      <c r="D34" s="16">
        <v>27.5</v>
      </c>
      <c r="E34" s="15" t="s">
        <v>17</v>
      </c>
      <c r="F34" s="17"/>
      <c r="G34" s="17"/>
    </row>
    <row r="35" spans="1:7" x14ac:dyDescent="0.25">
      <c r="A35" s="15" t="s">
        <v>73</v>
      </c>
      <c r="B35" s="15" t="s">
        <v>74</v>
      </c>
      <c r="C35" s="15" t="s">
        <v>9</v>
      </c>
      <c r="D35" s="16"/>
      <c r="E35" s="15"/>
      <c r="F35" s="17"/>
      <c r="G35" s="17"/>
    </row>
    <row r="36" spans="1:7" x14ac:dyDescent="0.25">
      <c r="A36" s="15" t="s">
        <v>75</v>
      </c>
      <c r="B36" s="15" t="s">
        <v>76</v>
      </c>
      <c r="C36" s="15" t="s">
        <v>20</v>
      </c>
      <c r="D36" s="16">
        <v>40</v>
      </c>
      <c r="E36" s="15" t="s">
        <v>17</v>
      </c>
      <c r="F36" s="17"/>
      <c r="G36" s="17"/>
    </row>
    <row r="37" spans="1:7" x14ac:dyDescent="0.25">
      <c r="A37" s="15" t="s">
        <v>77</v>
      </c>
      <c r="B37" s="15" t="s">
        <v>78</v>
      </c>
      <c r="C37" s="15" t="s">
        <v>9</v>
      </c>
      <c r="D37" s="16"/>
      <c r="E37" s="15"/>
      <c r="F37" s="17"/>
      <c r="G37" s="17"/>
    </row>
    <row r="38" spans="1:7" x14ac:dyDescent="0.25">
      <c r="A38" t="s">
        <v>79</v>
      </c>
      <c r="B38" s="15" t="s">
        <v>82</v>
      </c>
      <c r="C38" s="15" t="s">
        <v>9</v>
      </c>
      <c r="D38" s="16"/>
      <c r="E38" s="15"/>
      <c r="F38" s="17"/>
      <c r="G38" s="17"/>
    </row>
    <row r="39" spans="1:7" x14ac:dyDescent="0.25">
      <c r="A39" t="s">
        <v>321</v>
      </c>
      <c r="B39" s="15" t="s">
        <v>83</v>
      </c>
      <c r="C39" s="15" t="s">
        <v>9</v>
      </c>
      <c r="D39" s="16"/>
      <c r="E39" s="15"/>
      <c r="F39" s="17"/>
      <c r="G39" s="17"/>
    </row>
    <row r="40" spans="1:7" x14ac:dyDescent="0.25">
      <c r="A40" t="s">
        <v>322</v>
      </c>
      <c r="B40" s="15" t="s">
        <v>84</v>
      </c>
      <c r="C40" s="15" t="s">
        <v>35</v>
      </c>
      <c r="D40" s="16">
        <v>27500</v>
      </c>
      <c r="E40" s="15" t="s">
        <v>17</v>
      </c>
      <c r="F40" s="17"/>
      <c r="G40" s="17"/>
    </row>
    <row r="41" spans="1:7" x14ac:dyDescent="0.25">
      <c r="A41" t="s">
        <v>323</v>
      </c>
      <c r="B41" s="15" t="s">
        <v>85</v>
      </c>
      <c r="C41" s="15" t="s">
        <v>35</v>
      </c>
      <c r="D41" s="16">
        <v>330000</v>
      </c>
      <c r="E41" s="15" t="s">
        <v>17</v>
      </c>
      <c r="F41" s="17"/>
      <c r="G41" s="17"/>
    </row>
    <row r="42" spans="1:7" x14ac:dyDescent="0.25">
      <c r="A42" t="s">
        <v>324</v>
      </c>
      <c r="B42" s="15" t="s">
        <v>86</v>
      </c>
      <c r="C42" s="15" t="s">
        <v>35</v>
      </c>
      <c r="D42" s="16">
        <v>360000</v>
      </c>
      <c r="E42" s="15" t="s">
        <v>17</v>
      </c>
      <c r="F42" s="17"/>
      <c r="G42" s="17"/>
    </row>
    <row r="43" spans="1:7" x14ac:dyDescent="0.25">
      <c r="A43" t="s">
        <v>325</v>
      </c>
      <c r="B43" s="15" t="s">
        <v>87</v>
      </c>
      <c r="C43" s="15" t="s">
        <v>35</v>
      </c>
      <c r="D43" s="16">
        <v>27500</v>
      </c>
      <c r="E43" s="15" t="s">
        <v>17</v>
      </c>
      <c r="F43" s="17"/>
      <c r="G43" s="17"/>
    </row>
    <row r="44" spans="1:7" x14ac:dyDescent="0.25">
      <c r="A44" t="s">
        <v>326</v>
      </c>
      <c r="B44" s="15" t="s">
        <v>88</v>
      </c>
      <c r="C44" s="15" t="s">
        <v>9</v>
      </c>
      <c r="D44" s="16"/>
      <c r="E44" s="15"/>
      <c r="F44" s="17"/>
      <c r="G44" s="17"/>
    </row>
    <row r="45" spans="1:7" x14ac:dyDescent="0.25">
      <c r="A45" t="s">
        <v>327</v>
      </c>
      <c r="B45" s="15" t="s">
        <v>84</v>
      </c>
      <c r="C45" s="15" t="s">
        <v>35</v>
      </c>
      <c r="D45" s="16">
        <v>27500</v>
      </c>
      <c r="E45" s="15" t="s">
        <v>17</v>
      </c>
      <c r="F45" s="17"/>
      <c r="G45" s="17"/>
    </row>
    <row r="46" spans="1:7" x14ac:dyDescent="0.25">
      <c r="A46" t="s">
        <v>328</v>
      </c>
      <c r="B46" s="15" t="s">
        <v>89</v>
      </c>
      <c r="C46" s="15" t="s">
        <v>35</v>
      </c>
      <c r="D46" s="16">
        <v>140000</v>
      </c>
      <c r="E46" s="15" t="s">
        <v>17</v>
      </c>
      <c r="F46" s="17"/>
      <c r="G46" s="17"/>
    </row>
    <row r="47" spans="1:7" x14ac:dyDescent="0.25">
      <c r="A47" t="s">
        <v>329</v>
      </c>
      <c r="B47" s="15" t="s">
        <v>86</v>
      </c>
      <c r="C47" s="15" t="s">
        <v>35</v>
      </c>
      <c r="D47" s="16">
        <v>140000</v>
      </c>
      <c r="E47" s="15" t="s">
        <v>17</v>
      </c>
      <c r="F47" s="17"/>
      <c r="G47" s="17"/>
    </row>
    <row r="48" spans="1:7" x14ac:dyDescent="0.25">
      <c r="A48" t="s">
        <v>330</v>
      </c>
      <c r="B48" s="15" t="s">
        <v>90</v>
      </c>
      <c r="C48" s="15" t="s">
        <v>35</v>
      </c>
      <c r="D48" s="16">
        <v>27500</v>
      </c>
      <c r="E48" s="15" t="s">
        <v>17</v>
      </c>
      <c r="F48" s="17"/>
      <c r="G48" s="17"/>
    </row>
    <row r="49" spans="1:7" x14ac:dyDescent="0.25">
      <c r="A49" t="s">
        <v>331</v>
      </c>
      <c r="B49" s="15" t="s">
        <v>91</v>
      </c>
      <c r="C49" s="15" t="s">
        <v>9</v>
      </c>
      <c r="D49" s="16"/>
      <c r="E49" s="15"/>
      <c r="F49" s="17"/>
      <c r="G49" s="17"/>
    </row>
    <row r="50" spans="1:7" x14ac:dyDescent="0.25">
      <c r="A50" t="s">
        <v>332</v>
      </c>
      <c r="B50" s="15" t="s">
        <v>84</v>
      </c>
      <c r="C50" s="15" t="s">
        <v>35</v>
      </c>
      <c r="D50" s="16">
        <v>275</v>
      </c>
      <c r="E50" s="15" t="s">
        <v>17</v>
      </c>
      <c r="F50" s="17"/>
      <c r="G50" s="17"/>
    </row>
    <row r="51" spans="1:7" x14ac:dyDescent="0.25">
      <c r="A51" t="s">
        <v>333</v>
      </c>
      <c r="B51" s="15" t="s">
        <v>85</v>
      </c>
      <c r="C51" s="15" t="s">
        <v>35</v>
      </c>
      <c r="D51" s="16">
        <v>1375</v>
      </c>
      <c r="E51" s="15" t="s">
        <v>17</v>
      </c>
      <c r="F51" s="17"/>
      <c r="G51" s="17"/>
    </row>
    <row r="52" spans="1:7" x14ac:dyDescent="0.25">
      <c r="A52" t="s">
        <v>334</v>
      </c>
      <c r="B52" s="15" t="s">
        <v>86</v>
      </c>
      <c r="C52" s="15" t="s">
        <v>35</v>
      </c>
      <c r="D52" s="16">
        <v>1375</v>
      </c>
      <c r="E52" s="15" t="s">
        <v>17</v>
      </c>
      <c r="F52" s="17"/>
      <c r="G52" s="17"/>
    </row>
    <row r="53" spans="1:7" x14ac:dyDescent="0.25">
      <c r="A53" t="s">
        <v>335</v>
      </c>
      <c r="B53" s="15" t="s">
        <v>87</v>
      </c>
      <c r="C53" s="15" t="s">
        <v>35</v>
      </c>
      <c r="D53" s="16">
        <v>550</v>
      </c>
      <c r="E53" s="15" t="s">
        <v>17</v>
      </c>
      <c r="F53" s="17"/>
      <c r="G53" s="17"/>
    </row>
    <row r="54" spans="1:7" x14ac:dyDescent="0.25">
      <c r="A54" t="s">
        <v>336</v>
      </c>
      <c r="B54" s="15" t="s">
        <v>92</v>
      </c>
      <c r="C54" s="15" t="s">
        <v>9</v>
      </c>
      <c r="D54" s="16"/>
      <c r="E54" s="15"/>
      <c r="F54" s="17"/>
      <c r="G54" s="17"/>
    </row>
    <row r="55" spans="1:7" x14ac:dyDescent="0.25">
      <c r="A55" t="s">
        <v>337</v>
      </c>
      <c r="B55" s="15" t="s">
        <v>84</v>
      </c>
      <c r="C55" s="15" t="s">
        <v>35</v>
      </c>
      <c r="D55" s="16">
        <v>55</v>
      </c>
      <c r="E55" s="15" t="s">
        <v>17</v>
      </c>
      <c r="F55" s="17"/>
      <c r="G55" s="17"/>
    </row>
    <row r="56" spans="1:7" x14ac:dyDescent="0.25">
      <c r="A56" t="s">
        <v>338</v>
      </c>
      <c r="B56" s="15" t="s">
        <v>85</v>
      </c>
      <c r="C56" s="15" t="s">
        <v>35</v>
      </c>
      <c r="D56" s="16">
        <v>275</v>
      </c>
      <c r="E56" s="15" t="s">
        <v>17</v>
      </c>
      <c r="F56" s="17"/>
      <c r="G56" s="17"/>
    </row>
    <row r="57" spans="1:7" x14ac:dyDescent="0.25">
      <c r="A57" t="s">
        <v>339</v>
      </c>
      <c r="B57" s="15" t="s">
        <v>86</v>
      </c>
      <c r="C57" s="15" t="s">
        <v>35</v>
      </c>
      <c r="D57" s="16">
        <v>275</v>
      </c>
      <c r="E57" s="15" t="s">
        <v>17</v>
      </c>
      <c r="F57" s="17"/>
      <c r="G57" s="17"/>
    </row>
    <row r="58" spans="1:7" x14ac:dyDescent="0.25">
      <c r="A58" t="s">
        <v>340</v>
      </c>
      <c r="B58" s="15" t="s">
        <v>87</v>
      </c>
      <c r="C58" s="15" t="s">
        <v>35</v>
      </c>
      <c r="D58" s="16">
        <v>110</v>
      </c>
      <c r="E58" s="15" t="s">
        <v>17</v>
      </c>
      <c r="F58" s="17"/>
      <c r="G58" s="17"/>
    </row>
    <row r="59" spans="1:7" x14ac:dyDescent="0.25">
      <c r="A59" t="s">
        <v>81</v>
      </c>
      <c r="B59" s="15" t="s">
        <v>341</v>
      </c>
      <c r="C59" s="15" t="s">
        <v>9</v>
      </c>
      <c r="D59" s="16"/>
      <c r="E59" s="15"/>
      <c r="F59" s="17"/>
      <c r="G59" s="17"/>
    </row>
    <row r="60" spans="1:7" x14ac:dyDescent="0.25">
      <c r="A60" t="s">
        <v>342</v>
      </c>
      <c r="B60" s="15" t="s">
        <v>80</v>
      </c>
      <c r="C60" s="15" t="s">
        <v>20</v>
      </c>
      <c r="D60" s="16">
        <v>450</v>
      </c>
      <c r="E60" s="15" t="s">
        <v>17</v>
      </c>
      <c r="F60" s="17"/>
      <c r="G60" s="17"/>
    </row>
    <row r="61" spans="1:7" x14ac:dyDescent="0.25">
      <c r="A61" t="s">
        <v>343</v>
      </c>
      <c r="B61" s="15" t="s">
        <v>344</v>
      </c>
      <c r="C61" s="15" t="s">
        <v>35</v>
      </c>
      <c r="D61" s="16">
        <v>2750</v>
      </c>
      <c r="E61" s="15" t="s">
        <v>17</v>
      </c>
      <c r="F61" s="17"/>
      <c r="G61" s="17"/>
    </row>
    <row r="62" spans="1:7" x14ac:dyDescent="0.25">
      <c r="A62" s="15" t="s">
        <v>93</v>
      </c>
      <c r="B62" s="15" t="s">
        <v>94</v>
      </c>
      <c r="C62" s="15" t="s">
        <v>9</v>
      </c>
      <c r="D62" s="16"/>
      <c r="E62" s="15"/>
      <c r="F62" s="17"/>
      <c r="G62" s="17"/>
    </row>
    <row r="63" spans="1:7" x14ac:dyDescent="0.25">
      <c r="A63" s="15" t="s">
        <v>95</v>
      </c>
      <c r="B63" s="15" t="s">
        <v>96</v>
      </c>
      <c r="C63" s="15" t="s">
        <v>9</v>
      </c>
      <c r="D63" s="16"/>
      <c r="E63" s="15"/>
      <c r="F63" s="17"/>
      <c r="G63" s="17"/>
    </row>
    <row r="64" spans="1:7" x14ac:dyDescent="0.25">
      <c r="A64" s="15" t="s">
        <v>97</v>
      </c>
      <c r="B64" s="15" t="s">
        <v>285</v>
      </c>
      <c r="C64" s="15" t="s">
        <v>35</v>
      </c>
      <c r="D64" s="16">
        <v>55</v>
      </c>
      <c r="E64" s="15" t="s">
        <v>17</v>
      </c>
      <c r="F64" s="17"/>
      <c r="G64" s="17"/>
    </row>
    <row r="65" spans="1:7" x14ac:dyDescent="0.25">
      <c r="A65" s="15" t="s">
        <v>98</v>
      </c>
      <c r="B65" s="15" t="s">
        <v>284</v>
      </c>
      <c r="C65" s="15" t="s">
        <v>35</v>
      </c>
      <c r="D65" s="16">
        <v>55</v>
      </c>
      <c r="E65" s="15" t="s">
        <v>17</v>
      </c>
      <c r="F65" s="17"/>
      <c r="G65" s="17"/>
    </row>
    <row r="66" spans="1:7" x14ac:dyDescent="0.25">
      <c r="A66" s="15" t="s">
        <v>99</v>
      </c>
      <c r="B66" s="15" t="s">
        <v>286</v>
      </c>
      <c r="C66" s="15" t="s">
        <v>35</v>
      </c>
      <c r="D66" s="16">
        <v>825</v>
      </c>
      <c r="E66" s="15" t="s">
        <v>17</v>
      </c>
      <c r="F66" s="17"/>
      <c r="G66" s="17"/>
    </row>
    <row r="67" spans="1:7" x14ac:dyDescent="0.25">
      <c r="A67" s="15" t="s">
        <v>100</v>
      </c>
      <c r="B67" s="15" t="s">
        <v>287</v>
      </c>
      <c r="C67" s="15" t="s">
        <v>35</v>
      </c>
      <c r="D67" s="16">
        <v>825</v>
      </c>
      <c r="E67" s="15" t="s">
        <v>17</v>
      </c>
      <c r="F67" s="17"/>
      <c r="G67" s="17"/>
    </row>
    <row r="68" spans="1:7" x14ac:dyDescent="0.25">
      <c r="A68" s="15" t="s">
        <v>101</v>
      </c>
      <c r="B68" s="15" t="s">
        <v>288</v>
      </c>
      <c r="C68" s="15" t="s">
        <v>35</v>
      </c>
      <c r="D68" s="16">
        <v>55</v>
      </c>
      <c r="E68" s="15" t="s">
        <v>17</v>
      </c>
      <c r="F68" s="17"/>
      <c r="G68" s="17"/>
    </row>
    <row r="69" spans="1:7" x14ac:dyDescent="0.25">
      <c r="A69" s="15" t="s">
        <v>102</v>
      </c>
      <c r="B69" s="15" t="s">
        <v>103</v>
      </c>
      <c r="C69" s="15" t="s">
        <v>35</v>
      </c>
      <c r="D69" s="16">
        <v>55</v>
      </c>
      <c r="E69" s="15" t="s">
        <v>17</v>
      </c>
      <c r="F69" s="17"/>
      <c r="G69" s="17"/>
    </row>
    <row r="70" spans="1:7" x14ac:dyDescent="0.25">
      <c r="A70" s="15" t="s">
        <v>104</v>
      </c>
      <c r="B70" s="15" t="s">
        <v>105</v>
      </c>
      <c r="C70" s="15" t="s">
        <v>35</v>
      </c>
      <c r="D70" s="16">
        <v>55</v>
      </c>
      <c r="E70" s="15" t="s">
        <v>17</v>
      </c>
      <c r="F70" s="17"/>
      <c r="G70" s="17"/>
    </row>
    <row r="71" spans="1:7" x14ac:dyDescent="0.25">
      <c r="A71" s="15" t="s">
        <v>106</v>
      </c>
      <c r="B71" s="15" t="s">
        <v>107</v>
      </c>
      <c r="C71" s="15" t="s">
        <v>9</v>
      </c>
      <c r="D71" s="16"/>
      <c r="E71" s="15"/>
      <c r="F71" s="17"/>
      <c r="G71" s="17"/>
    </row>
    <row r="72" spans="1:7" x14ac:dyDescent="0.25">
      <c r="A72" s="15" t="s">
        <v>108</v>
      </c>
      <c r="B72" s="15" t="s">
        <v>289</v>
      </c>
      <c r="C72" s="15" t="s">
        <v>35</v>
      </c>
      <c r="D72" s="16">
        <v>55</v>
      </c>
      <c r="E72" s="15" t="s">
        <v>17</v>
      </c>
      <c r="F72" s="17"/>
      <c r="G72" s="17"/>
    </row>
    <row r="73" spans="1:7" x14ac:dyDescent="0.25">
      <c r="A73" s="15" t="s">
        <v>109</v>
      </c>
      <c r="B73" s="15" t="s">
        <v>290</v>
      </c>
      <c r="C73" s="15" t="s">
        <v>35</v>
      </c>
      <c r="D73" s="16">
        <v>55</v>
      </c>
      <c r="E73" s="15" t="s">
        <v>17</v>
      </c>
      <c r="F73" s="17"/>
      <c r="G73" s="17"/>
    </row>
    <row r="74" spans="1:7" x14ac:dyDescent="0.25">
      <c r="A74" s="15" t="s">
        <v>110</v>
      </c>
      <c r="B74" s="15" t="s">
        <v>291</v>
      </c>
      <c r="C74" s="15" t="s">
        <v>35</v>
      </c>
      <c r="D74" s="16">
        <v>825</v>
      </c>
      <c r="E74" s="15" t="s">
        <v>17</v>
      </c>
      <c r="F74" s="17"/>
      <c r="G74" s="17"/>
    </row>
    <row r="75" spans="1:7" x14ac:dyDescent="0.25">
      <c r="A75" s="15" t="s">
        <v>111</v>
      </c>
      <c r="B75" s="15" t="s">
        <v>292</v>
      </c>
      <c r="C75" s="15" t="s">
        <v>35</v>
      </c>
      <c r="D75" s="16">
        <v>825</v>
      </c>
      <c r="E75" s="15" t="s">
        <v>17</v>
      </c>
      <c r="F75" s="17"/>
      <c r="G75" s="17"/>
    </row>
    <row r="76" spans="1:7" x14ac:dyDescent="0.25">
      <c r="A76" s="15" t="s">
        <v>112</v>
      </c>
      <c r="B76" s="15" t="s">
        <v>293</v>
      </c>
      <c r="C76" s="15" t="s">
        <v>35</v>
      </c>
      <c r="D76" s="16">
        <v>55</v>
      </c>
      <c r="E76" s="15" t="s">
        <v>17</v>
      </c>
      <c r="F76" s="17"/>
      <c r="G76" s="17"/>
    </row>
    <row r="77" spans="1:7" x14ac:dyDescent="0.25">
      <c r="A77" s="15" t="s">
        <v>113</v>
      </c>
      <c r="B77" s="15" t="s">
        <v>114</v>
      </c>
      <c r="C77" s="15" t="s">
        <v>35</v>
      </c>
      <c r="D77" s="16">
        <v>55</v>
      </c>
      <c r="E77" s="15" t="s">
        <v>17</v>
      </c>
      <c r="F77" s="17"/>
      <c r="G77" s="17"/>
    </row>
    <row r="78" spans="1:7" x14ac:dyDescent="0.25">
      <c r="A78" s="15" t="s">
        <v>115</v>
      </c>
      <c r="B78" s="15" t="s">
        <v>116</v>
      </c>
      <c r="C78" s="15" t="s">
        <v>35</v>
      </c>
      <c r="D78" s="16">
        <v>55</v>
      </c>
      <c r="E78" s="15" t="s">
        <v>17</v>
      </c>
      <c r="F78" s="17"/>
      <c r="G78" s="17"/>
    </row>
    <row r="79" spans="1:7" x14ac:dyDescent="0.25">
      <c r="A79" s="15" t="s">
        <v>117</v>
      </c>
      <c r="B79" s="15" t="s">
        <v>118</v>
      </c>
      <c r="C79" s="15" t="s">
        <v>9</v>
      </c>
      <c r="D79" s="16"/>
      <c r="E79" s="15"/>
      <c r="F79" s="17"/>
      <c r="G79" s="17"/>
    </row>
    <row r="80" spans="1:7" x14ac:dyDescent="0.25">
      <c r="A80" s="15" t="s">
        <v>119</v>
      </c>
      <c r="B80" s="15" t="s">
        <v>294</v>
      </c>
      <c r="C80" s="15" t="s">
        <v>35</v>
      </c>
      <c r="D80" s="16">
        <v>55</v>
      </c>
      <c r="E80" s="15" t="s">
        <v>17</v>
      </c>
      <c r="F80" s="17"/>
      <c r="G80" s="17"/>
    </row>
    <row r="81" spans="1:7" x14ac:dyDescent="0.25">
      <c r="A81" s="15" t="s">
        <v>120</v>
      </c>
      <c r="B81" s="15" t="s">
        <v>295</v>
      </c>
      <c r="C81" s="15" t="s">
        <v>35</v>
      </c>
      <c r="D81" s="16">
        <v>140</v>
      </c>
      <c r="E81" s="15" t="s">
        <v>17</v>
      </c>
      <c r="F81" s="17"/>
      <c r="G81" s="17"/>
    </row>
    <row r="82" spans="1:7" x14ac:dyDescent="0.25">
      <c r="A82" s="15" t="s">
        <v>121</v>
      </c>
      <c r="B82" s="15" t="s">
        <v>296</v>
      </c>
      <c r="C82" s="15" t="s">
        <v>35</v>
      </c>
      <c r="D82" s="16">
        <v>825</v>
      </c>
      <c r="E82" s="15" t="s">
        <v>17</v>
      </c>
      <c r="F82" s="17"/>
      <c r="G82" s="17"/>
    </row>
    <row r="83" spans="1:7" x14ac:dyDescent="0.25">
      <c r="A83" s="15" t="s">
        <v>122</v>
      </c>
      <c r="B83" s="15" t="s">
        <v>297</v>
      </c>
      <c r="C83" s="15" t="s">
        <v>35</v>
      </c>
      <c r="D83" s="16">
        <v>825</v>
      </c>
      <c r="E83" s="15" t="s">
        <v>17</v>
      </c>
      <c r="F83" s="17"/>
      <c r="G83" s="17"/>
    </row>
    <row r="84" spans="1:7" x14ac:dyDescent="0.25">
      <c r="A84" s="15" t="s">
        <v>123</v>
      </c>
      <c r="B84" s="15" t="s">
        <v>298</v>
      </c>
      <c r="C84" s="15" t="s">
        <v>35</v>
      </c>
      <c r="D84" s="16">
        <v>55</v>
      </c>
      <c r="E84" s="15" t="s">
        <v>17</v>
      </c>
      <c r="F84" s="17"/>
      <c r="G84" s="17"/>
    </row>
    <row r="85" spans="1:7" x14ac:dyDescent="0.25">
      <c r="A85" s="15" t="s">
        <v>124</v>
      </c>
      <c r="B85" s="15" t="s">
        <v>125</v>
      </c>
      <c r="C85" s="15" t="s">
        <v>35</v>
      </c>
      <c r="D85" s="16">
        <v>55</v>
      </c>
      <c r="E85" s="15" t="s">
        <v>17</v>
      </c>
      <c r="F85" s="17"/>
      <c r="G85" s="17"/>
    </row>
    <row r="86" spans="1:7" x14ac:dyDescent="0.25">
      <c r="A86" s="15" t="s">
        <v>126</v>
      </c>
      <c r="B86" s="15" t="s">
        <v>127</v>
      </c>
      <c r="C86" s="15" t="s">
        <v>35</v>
      </c>
      <c r="D86" s="16">
        <v>55</v>
      </c>
      <c r="E86" s="15" t="s">
        <v>17</v>
      </c>
      <c r="F86" s="17"/>
      <c r="G86" s="17"/>
    </row>
    <row r="87" spans="1:7" x14ac:dyDescent="0.25">
      <c r="A87" s="15" t="s">
        <v>128</v>
      </c>
      <c r="B87" s="15" t="s">
        <v>129</v>
      </c>
      <c r="C87" s="15" t="s">
        <v>9</v>
      </c>
      <c r="D87" s="16"/>
      <c r="E87" s="15"/>
      <c r="F87" s="17"/>
      <c r="G87" s="17"/>
    </row>
    <row r="88" spans="1:7" x14ac:dyDescent="0.25">
      <c r="A88" s="15" t="s">
        <v>130</v>
      </c>
      <c r="B88" s="15" t="s">
        <v>131</v>
      </c>
      <c r="C88" s="15" t="s">
        <v>9</v>
      </c>
      <c r="D88" s="16"/>
      <c r="E88" s="15"/>
      <c r="F88" s="17"/>
      <c r="G88" s="17"/>
    </row>
    <row r="89" spans="1:7" x14ac:dyDescent="0.25">
      <c r="A89" s="15" t="s">
        <v>132</v>
      </c>
      <c r="B89" s="15" t="s">
        <v>133</v>
      </c>
      <c r="C89" s="15" t="s">
        <v>20</v>
      </c>
      <c r="D89" s="16">
        <v>85</v>
      </c>
      <c r="E89" s="15" t="s">
        <v>17</v>
      </c>
      <c r="F89" s="17"/>
      <c r="G89" s="17"/>
    </row>
    <row r="90" spans="1:7" x14ac:dyDescent="0.25">
      <c r="A90" s="15" t="s">
        <v>134</v>
      </c>
      <c r="B90" s="15" t="s">
        <v>135</v>
      </c>
      <c r="C90" s="15" t="s">
        <v>20</v>
      </c>
      <c r="D90" s="16">
        <v>100</v>
      </c>
      <c r="E90" s="15" t="s">
        <v>17</v>
      </c>
      <c r="F90" s="17"/>
      <c r="G90" s="17"/>
    </row>
    <row r="91" spans="1:7" x14ac:dyDescent="0.25">
      <c r="A91" s="15" t="s">
        <v>136</v>
      </c>
      <c r="B91" s="15" t="s">
        <v>137</v>
      </c>
      <c r="C91" s="15" t="s">
        <v>20</v>
      </c>
      <c r="D91" s="16">
        <v>55</v>
      </c>
      <c r="E91" s="15" t="s">
        <v>17</v>
      </c>
      <c r="F91" s="17"/>
      <c r="G91" s="17"/>
    </row>
    <row r="92" spans="1:7" x14ac:dyDescent="0.25">
      <c r="A92" s="15" t="s">
        <v>138</v>
      </c>
      <c r="B92" s="15" t="s">
        <v>139</v>
      </c>
      <c r="C92" s="15" t="s">
        <v>9</v>
      </c>
      <c r="D92" s="16"/>
      <c r="E92" s="15"/>
      <c r="F92" s="17"/>
      <c r="G92" s="17"/>
    </row>
    <row r="93" spans="1:7" x14ac:dyDescent="0.25">
      <c r="A93" s="15" t="s">
        <v>140</v>
      </c>
      <c r="B93" s="15" t="s">
        <v>133</v>
      </c>
      <c r="C93" s="15" t="s">
        <v>20</v>
      </c>
      <c r="D93" s="16">
        <v>85</v>
      </c>
      <c r="E93" s="15" t="s">
        <v>17</v>
      </c>
      <c r="F93" s="17"/>
      <c r="G93" s="17"/>
    </row>
    <row r="94" spans="1:7" x14ac:dyDescent="0.25">
      <c r="A94" s="15" t="s">
        <v>141</v>
      </c>
      <c r="B94" s="15" t="s">
        <v>135</v>
      </c>
      <c r="C94" s="15" t="s">
        <v>20</v>
      </c>
      <c r="D94" s="16">
        <v>100</v>
      </c>
      <c r="E94" s="15" t="s">
        <v>17</v>
      </c>
      <c r="F94" s="17"/>
      <c r="G94" s="17"/>
    </row>
    <row r="95" spans="1:7" x14ac:dyDescent="0.25">
      <c r="A95" s="15" t="s">
        <v>142</v>
      </c>
      <c r="B95" s="15" t="s">
        <v>137</v>
      </c>
      <c r="C95" s="15" t="s">
        <v>20</v>
      </c>
      <c r="D95" s="16">
        <v>55</v>
      </c>
      <c r="E95" s="15" t="s">
        <v>17</v>
      </c>
      <c r="F95" s="17"/>
      <c r="G95" s="17"/>
    </row>
    <row r="96" spans="1:7" x14ac:dyDescent="0.25">
      <c r="A96" s="15" t="s">
        <v>143</v>
      </c>
      <c r="B96" s="15" t="s">
        <v>144</v>
      </c>
      <c r="C96" s="15" t="s">
        <v>9</v>
      </c>
      <c r="D96" s="16"/>
      <c r="E96" s="15"/>
      <c r="F96" s="17"/>
      <c r="G96" s="17"/>
    </row>
    <row r="97" spans="1:7" x14ac:dyDescent="0.25">
      <c r="A97" s="15" t="s">
        <v>145</v>
      </c>
      <c r="B97" s="15" t="s">
        <v>146</v>
      </c>
      <c r="C97" s="15" t="s">
        <v>20</v>
      </c>
      <c r="D97" s="16">
        <v>140</v>
      </c>
      <c r="E97" s="15" t="s">
        <v>17</v>
      </c>
      <c r="F97" s="17"/>
      <c r="G97" s="17"/>
    </row>
    <row r="98" spans="1:7" x14ac:dyDescent="0.25">
      <c r="A98" s="15" t="s">
        <v>147</v>
      </c>
      <c r="B98" s="15" t="s">
        <v>148</v>
      </c>
      <c r="C98" s="15" t="s">
        <v>20</v>
      </c>
      <c r="D98" s="16">
        <v>825</v>
      </c>
      <c r="E98" s="15" t="s">
        <v>17</v>
      </c>
      <c r="F98" s="17"/>
      <c r="G98" s="17"/>
    </row>
    <row r="99" spans="1:7" x14ac:dyDescent="0.25">
      <c r="A99" s="15" t="s">
        <v>149</v>
      </c>
      <c r="B99" s="15" t="s">
        <v>150</v>
      </c>
      <c r="C99" s="15" t="s">
        <v>20</v>
      </c>
      <c r="D99" s="16">
        <v>55</v>
      </c>
      <c r="E99" s="15" t="s">
        <v>17</v>
      </c>
      <c r="F99" s="17"/>
      <c r="G99" s="17"/>
    </row>
    <row r="100" spans="1:7" x14ac:dyDescent="0.25">
      <c r="A100" s="15" t="s">
        <v>151</v>
      </c>
      <c r="B100" s="15" t="s">
        <v>152</v>
      </c>
      <c r="C100" s="15" t="s">
        <v>9</v>
      </c>
      <c r="D100" s="16"/>
      <c r="E100" s="15"/>
      <c r="F100" s="17"/>
      <c r="G100" s="17"/>
    </row>
    <row r="101" spans="1:7" x14ac:dyDescent="0.25">
      <c r="A101" s="15" t="s">
        <v>153</v>
      </c>
      <c r="B101" s="15" t="s">
        <v>154</v>
      </c>
      <c r="C101" s="15" t="s">
        <v>9</v>
      </c>
      <c r="D101" s="16"/>
      <c r="E101" s="15"/>
      <c r="F101" s="17"/>
      <c r="G101" s="17"/>
    </row>
    <row r="102" spans="1:7" x14ac:dyDescent="0.25">
      <c r="A102" s="15" t="s">
        <v>155</v>
      </c>
      <c r="B102" s="15" t="s">
        <v>156</v>
      </c>
      <c r="C102" s="15" t="s">
        <v>68</v>
      </c>
      <c r="D102" s="16">
        <v>825</v>
      </c>
      <c r="E102" s="15" t="s">
        <v>17</v>
      </c>
      <c r="F102" s="17"/>
      <c r="G102" s="17"/>
    </row>
    <row r="103" spans="1:7" x14ac:dyDescent="0.25">
      <c r="A103" s="15" t="s">
        <v>157</v>
      </c>
      <c r="B103" s="15" t="s">
        <v>158</v>
      </c>
      <c r="C103" s="15" t="s">
        <v>35</v>
      </c>
      <c r="D103" s="16">
        <v>550</v>
      </c>
      <c r="E103" s="15" t="s">
        <v>17</v>
      </c>
      <c r="F103" s="17"/>
      <c r="G103" s="17"/>
    </row>
    <row r="104" spans="1:7" x14ac:dyDescent="0.25">
      <c r="A104" s="15" t="s">
        <v>159</v>
      </c>
      <c r="B104" s="15" t="s">
        <v>160</v>
      </c>
      <c r="C104" s="15" t="s">
        <v>68</v>
      </c>
      <c r="D104" s="16">
        <v>28</v>
      </c>
      <c r="E104" s="15" t="s">
        <v>17</v>
      </c>
      <c r="F104" s="17"/>
      <c r="G104" s="17"/>
    </row>
    <row r="105" spans="1:7" x14ac:dyDescent="0.25">
      <c r="A105" s="15" t="s">
        <v>161</v>
      </c>
      <c r="B105" s="15" t="s">
        <v>162</v>
      </c>
      <c r="C105" s="15" t="s">
        <v>68</v>
      </c>
      <c r="D105" s="16">
        <v>330</v>
      </c>
      <c r="E105" s="15" t="s">
        <v>17</v>
      </c>
      <c r="F105" s="17"/>
      <c r="G105" s="17"/>
    </row>
    <row r="106" spans="1:7" x14ac:dyDescent="0.25">
      <c r="A106" s="15" t="s">
        <v>163</v>
      </c>
      <c r="B106" s="15" t="s">
        <v>164</v>
      </c>
      <c r="C106" s="15" t="s">
        <v>68</v>
      </c>
      <c r="D106" s="16">
        <v>330</v>
      </c>
      <c r="E106" s="15" t="s">
        <v>17</v>
      </c>
      <c r="F106" s="17"/>
      <c r="G106" s="17"/>
    </row>
    <row r="107" spans="1:7" x14ac:dyDescent="0.25">
      <c r="A107" s="15" t="s">
        <v>165</v>
      </c>
      <c r="B107" s="15" t="s">
        <v>166</v>
      </c>
      <c r="C107" s="15" t="s">
        <v>9</v>
      </c>
      <c r="D107" s="16"/>
      <c r="E107" s="15"/>
      <c r="F107" s="17"/>
      <c r="G107" s="17"/>
    </row>
    <row r="108" spans="1:7" x14ac:dyDescent="0.25">
      <c r="A108" s="15" t="s">
        <v>167</v>
      </c>
      <c r="B108" s="15" t="s">
        <v>168</v>
      </c>
      <c r="C108" s="15" t="s">
        <v>63</v>
      </c>
      <c r="D108" s="16">
        <v>55</v>
      </c>
      <c r="E108" s="15" t="s">
        <v>17</v>
      </c>
      <c r="F108" s="17"/>
      <c r="G108" s="17"/>
    </row>
    <row r="109" spans="1:7" x14ac:dyDescent="0.25">
      <c r="A109" s="15" t="s">
        <v>169</v>
      </c>
      <c r="B109" s="15" t="s">
        <v>170</v>
      </c>
      <c r="C109" s="15" t="s">
        <v>63</v>
      </c>
      <c r="D109" s="16">
        <v>56</v>
      </c>
      <c r="E109" s="15" t="s">
        <v>17</v>
      </c>
      <c r="F109" s="17"/>
      <c r="G109" s="17"/>
    </row>
    <row r="110" spans="1:7" x14ac:dyDescent="0.25">
      <c r="A110" s="15" t="s">
        <v>171</v>
      </c>
      <c r="B110" s="15" t="s">
        <v>172</v>
      </c>
      <c r="C110" s="15" t="s">
        <v>63</v>
      </c>
      <c r="D110" s="16">
        <v>57</v>
      </c>
      <c r="E110" s="15" t="s">
        <v>17</v>
      </c>
      <c r="F110" s="17"/>
      <c r="G110" s="17"/>
    </row>
    <row r="111" spans="1:7" x14ac:dyDescent="0.25">
      <c r="A111" s="15" t="s">
        <v>173</v>
      </c>
      <c r="B111" s="15" t="s">
        <v>174</v>
      </c>
      <c r="C111" s="15" t="s">
        <v>63</v>
      </c>
      <c r="D111" s="16">
        <v>58</v>
      </c>
      <c r="E111" s="15" t="s">
        <v>17</v>
      </c>
      <c r="F111" s="17"/>
      <c r="G111" s="17"/>
    </row>
    <row r="112" spans="1:7" x14ac:dyDescent="0.25">
      <c r="A112" s="15" t="s">
        <v>175</v>
      </c>
      <c r="B112" s="15" t="s">
        <v>176</v>
      </c>
      <c r="C112" s="15" t="s">
        <v>58</v>
      </c>
      <c r="D112" s="16">
        <v>5500</v>
      </c>
      <c r="E112" s="15" t="s">
        <v>17</v>
      </c>
      <c r="F112" s="17"/>
      <c r="G112" s="17"/>
    </row>
    <row r="113" spans="1:7" x14ac:dyDescent="0.25">
      <c r="A113" s="15" t="s">
        <v>177</v>
      </c>
      <c r="B113" s="15" t="s">
        <v>178</v>
      </c>
      <c r="C113" s="15" t="s">
        <v>58</v>
      </c>
      <c r="D113" s="16">
        <v>2750</v>
      </c>
      <c r="E113" s="15" t="s">
        <v>17</v>
      </c>
      <c r="F113" s="17"/>
      <c r="G113" s="17"/>
    </row>
    <row r="114" spans="1:7" x14ac:dyDescent="0.25">
      <c r="A114" s="15" t="s">
        <v>179</v>
      </c>
      <c r="B114" s="15" t="s">
        <v>180</v>
      </c>
      <c r="C114" s="15" t="s">
        <v>9</v>
      </c>
      <c r="D114" s="16"/>
      <c r="E114" s="15"/>
      <c r="F114" s="17"/>
      <c r="G114" s="17"/>
    </row>
    <row r="115" spans="1:7" x14ac:dyDescent="0.25">
      <c r="A115" s="15" t="s">
        <v>181</v>
      </c>
      <c r="B115" s="15" t="s">
        <v>182</v>
      </c>
      <c r="C115" s="15" t="s">
        <v>9</v>
      </c>
      <c r="D115" s="16"/>
      <c r="E115" s="15"/>
      <c r="F115" s="17"/>
      <c r="G115" s="17"/>
    </row>
    <row r="116" spans="1:7" x14ac:dyDescent="0.25">
      <c r="A116" s="15" t="s">
        <v>183</v>
      </c>
      <c r="B116" s="15" t="s">
        <v>184</v>
      </c>
      <c r="C116" s="15" t="s">
        <v>58</v>
      </c>
      <c r="D116" s="16">
        <v>345</v>
      </c>
      <c r="E116" s="15" t="s">
        <v>17</v>
      </c>
      <c r="F116" s="17"/>
      <c r="G116" s="17"/>
    </row>
    <row r="117" spans="1:7" x14ac:dyDescent="0.25">
      <c r="A117" s="15" t="s">
        <v>185</v>
      </c>
      <c r="B117" s="15" t="s">
        <v>186</v>
      </c>
      <c r="C117" s="15" t="s">
        <v>20</v>
      </c>
      <c r="D117" s="16">
        <v>275</v>
      </c>
      <c r="E117" s="15" t="s">
        <v>17</v>
      </c>
      <c r="F117" s="17"/>
      <c r="G117" s="17"/>
    </row>
    <row r="118" spans="1:7" x14ac:dyDescent="0.25">
      <c r="A118" s="15" t="s">
        <v>187</v>
      </c>
      <c r="B118" s="15" t="s">
        <v>188</v>
      </c>
      <c r="C118" s="15" t="s">
        <v>9</v>
      </c>
      <c r="D118" s="16"/>
      <c r="E118" s="15"/>
      <c r="F118" s="17"/>
      <c r="G118" s="17"/>
    </row>
    <row r="119" spans="1:7" x14ac:dyDescent="0.25">
      <c r="A119" s="15" t="s">
        <v>189</v>
      </c>
      <c r="B119" s="15" t="s">
        <v>190</v>
      </c>
      <c r="C119" s="15" t="s">
        <v>9</v>
      </c>
      <c r="D119" s="16"/>
      <c r="E119" s="15"/>
      <c r="F119" s="17"/>
      <c r="G119" s="17"/>
    </row>
    <row r="120" spans="1:7" x14ac:dyDescent="0.25">
      <c r="A120" s="15" t="s">
        <v>191</v>
      </c>
      <c r="B120" s="15" t="s">
        <v>192</v>
      </c>
      <c r="C120" s="15" t="s">
        <v>20</v>
      </c>
      <c r="D120" s="16">
        <v>5</v>
      </c>
      <c r="E120" s="15" t="s">
        <v>17</v>
      </c>
      <c r="F120" s="17"/>
      <c r="G120" s="17"/>
    </row>
    <row r="121" spans="1:7" x14ac:dyDescent="0.25">
      <c r="A121" s="15" t="s">
        <v>193</v>
      </c>
      <c r="B121" s="15" t="s">
        <v>194</v>
      </c>
      <c r="C121" s="15" t="s">
        <v>9</v>
      </c>
      <c r="D121" s="16"/>
      <c r="E121" s="15"/>
      <c r="F121" s="17"/>
      <c r="G121" s="17"/>
    </row>
    <row r="122" spans="1:7" x14ac:dyDescent="0.25">
      <c r="A122" s="15" t="s">
        <v>195</v>
      </c>
      <c r="B122" s="15" t="s">
        <v>196</v>
      </c>
      <c r="C122" s="15" t="s">
        <v>16</v>
      </c>
      <c r="D122" s="16">
        <v>140</v>
      </c>
      <c r="E122" s="15" t="s">
        <v>17</v>
      </c>
      <c r="F122" s="17"/>
      <c r="G122" s="17"/>
    </row>
    <row r="123" spans="1:7" x14ac:dyDescent="0.25">
      <c r="A123" s="15" t="s">
        <v>197</v>
      </c>
      <c r="B123" s="15" t="s">
        <v>198</v>
      </c>
      <c r="C123" s="15" t="s">
        <v>16</v>
      </c>
      <c r="D123" s="16">
        <v>85</v>
      </c>
      <c r="E123" s="15" t="s">
        <v>17</v>
      </c>
      <c r="F123" s="17"/>
      <c r="G123" s="17"/>
    </row>
    <row r="124" spans="1:7" x14ac:dyDescent="0.25">
      <c r="A124" s="15" t="s">
        <v>199</v>
      </c>
      <c r="B124" s="15" t="s">
        <v>200</v>
      </c>
      <c r="C124" s="15" t="s">
        <v>16</v>
      </c>
      <c r="D124" s="16">
        <v>27.5</v>
      </c>
      <c r="E124" s="15" t="s">
        <v>17</v>
      </c>
      <c r="F124" s="17"/>
      <c r="G124" s="17"/>
    </row>
    <row r="125" spans="1:7" x14ac:dyDescent="0.25">
      <c r="A125" s="15" t="s">
        <v>201</v>
      </c>
      <c r="B125" s="15" t="s">
        <v>202</v>
      </c>
      <c r="C125" s="15" t="s">
        <v>20</v>
      </c>
      <c r="D125" s="16">
        <v>275</v>
      </c>
      <c r="E125" s="15" t="s">
        <v>17</v>
      </c>
      <c r="F125" s="17"/>
      <c r="G125" s="17"/>
    </row>
    <row r="126" spans="1:7" x14ac:dyDescent="0.25">
      <c r="A126" s="15" t="s">
        <v>203</v>
      </c>
      <c r="B126" s="15" t="s">
        <v>204</v>
      </c>
      <c r="C126" s="15" t="s">
        <v>20</v>
      </c>
      <c r="D126" s="16">
        <v>550</v>
      </c>
      <c r="E126" s="15" t="s">
        <v>17</v>
      </c>
      <c r="F126" s="17"/>
      <c r="G126" s="17"/>
    </row>
    <row r="127" spans="1:7" x14ac:dyDescent="0.25">
      <c r="A127" s="15" t="s">
        <v>205</v>
      </c>
      <c r="B127" s="15" t="s">
        <v>206</v>
      </c>
      <c r="C127" s="15" t="s">
        <v>20</v>
      </c>
      <c r="D127" s="16">
        <v>1100</v>
      </c>
      <c r="E127" s="15" t="s">
        <v>17</v>
      </c>
      <c r="F127" s="17"/>
      <c r="G127" s="17"/>
    </row>
    <row r="128" spans="1:7" x14ac:dyDescent="0.25">
      <c r="A128" s="15" t="s">
        <v>207</v>
      </c>
      <c r="B128" s="15" t="s">
        <v>208</v>
      </c>
      <c r="C128" s="15" t="s">
        <v>209</v>
      </c>
      <c r="D128" s="16">
        <v>55</v>
      </c>
      <c r="E128" s="15" t="s">
        <v>17</v>
      </c>
      <c r="F128" s="17"/>
      <c r="G128" s="17"/>
    </row>
    <row r="129" spans="1:7" x14ac:dyDescent="0.25">
      <c r="A129" s="15" t="s">
        <v>210</v>
      </c>
      <c r="B129" s="15" t="s">
        <v>211</v>
      </c>
      <c r="C129" s="15" t="s">
        <v>9</v>
      </c>
      <c r="D129" s="16"/>
      <c r="E129" s="15"/>
      <c r="F129" s="17"/>
      <c r="G129" s="17"/>
    </row>
    <row r="130" spans="1:7" x14ac:dyDescent="0.25">
      <c r="A130" s="15" t="s">
        <v>212</v>
      </c>
      <c r="B130" s="15" t="s">
        <v>213</v>
      </c>
      <c r="C130" s="15" t="s">
        <v>9</v>
      </c>
      <c r="D130" s="16"/>
      <c r="E130" s="15"/>
      <c r="F130" s="17"/>
      <c r="G130" s="17"/>
    </row>
    <row r="131" spans="1:7" x14ac:dyDescent="0.25">
      <c r="A131" s="15" t="s">
        <v>214</v>
      </c>
      <c r="B131" s="15" t="s">
        <v>215</v>
      </c>
      <c r="C131" s="15" t="s">
        <v>216</v>
      </c>
      <c r="D131" s="16">
        <v>11</v>
      </c>
      <c r="E131" s="15" t="s">
        <v>17</v>
      </c>
      <c r="F131" s="17"/>
      <c r="G131" s="17"/>
    </row>
    <row r="132" spans="1:7" x14ac:dyDescent="0.25">
      <c r="A132" s="15" t="s">
        <v>217</v>
      </c>
      <c r="B132" s="15" t="s">
        <v>218</v>
      </c>
      <c r="C132" s="15" t="s">
        <v>216</v>
      </c>
      <c r="D132" s="16">
        <v>22</v>
      </c>
      <c r="E132" s="15" t="s">
        <v>17</v>
      </c>
      <c r="F132" s="17"/>
      <c r="G132" s="17"/>
    </row>
    <row r="133" spans="1:7" x14ac:dyDescent="0.25">
      <c r="A133" s="15" t="s">
        <v>219</v>
      </c>
      <c r="B133" s="15" t="s">
        <v>220</v>
      </c>
      <c r="C133" s="15" t="s">
        <v>216</v>
      </c>
      <c r="D133" s="16">
        <v>11</v>
      </c>
      <c r="E133" s="15" t="s">
        <v>17</v>
      </c>
      <c r="F133" s="17"/>
      <c r="G133" s="17"/>
    </row>
    <row r="134" spans="1:7" x14ac:dyDescent="0.25">
      <c r="A134" s="15" t="s">
        <v>221</v>
      </c>
      <c r="B134" s="15" t="s">
        <v>222</v>
      </c>
      <c r="C134" s="15" t="s">
        <v>216</v>
      </c>
      <c r="D134" s="16">
        <v>5.5</v>
      </c>
      <c r="E134" s="15" t="s">
        <v>17</v>
      </c>
      <c r="F134" s="17"/>
      <c r="G134" s="17"/>
    </row>
    <row r="135" spans="1:7" x14ac:dyDescent="0.25">
      <c r="A135" s="15" t="s">
        <v>223</v>
      </c>
      <c r="B135" s="15" t="s">
        <v>224</v>
      </c>
      <c r="C135" s="15" t="s">
        <v>9</v>
      </c>
      <c r="D135" s="16"/>
      <c r="E135" s="15"/>
      <c r="F135" s="17"/>
      <c r="G135" s="17"/>
    </row>
    <row r="136" spans="1:7" x14ac:dyDescent="0.25">
      <c r="A136" s="15" t="s">
        <v>225</v>
      </c>
      <c r="B136" s="15" t="s">
        <v>226</v>
      </c>
      <c r="C136" s="15" t="s">
        <v>216</v>
      </c>
      <c r="D136" s="16">
        <v>11</v>
      </c>
      <c r="E136" s="15" t="s">
        <v>17</v>
      </c>
      <c r="F136" s="17"/>
      <c r="G136" s="17"/>
    </row>
    <row r="137" spans="1:7" x14ac:dyDescent="0.25">
      <c r="A137" s="15" t="s">
        <v>227</v>
      </c>
      <c r="B137" s="15" t="s">
        <v>228</v>
      </c>
      <c r="C137" s="15" t="s">
        <v>216</v>
      </c>
      <c r="D137" s="16">
        <v>22</v>
      </c>
      <c r="E137" s="15" t="s">
        <v>17</v>
      </c>
      <c r="F137" s="17"/>
      <c r="G137" s="17"/>
    </row>
    <row r="138" spans="1:7" x14ac:dyDescent="0.25">
      <c r="A138" s="15" t="s">
        <v>229</v>
      </c>
      <c r="B138" s="15" t="s">
        <v>230</v>
      </c>
      <c r="C138" s="15" t="s">
        <v>216</v>
      </c>
      <c r="D138" s="16">
        <v>11</v>
      </c>
      <c r="E138" s="15" t="s">
        <v>17</v>
      </c>
      <c r="F138" s="17"/>
      <c r="G138" s="17"/>
    </row>
    <row r="139" spans="1:7" x14ac:dyDescent="0.25">
      <c r="A139" s="15" t="s">
        <v>231</v>
      </c>
      <c r="B139" s="15" t="s">
        <v>232</v>
      </c>
      <c r="C139" s="15" t="s">
        <v>216</v>
      </c>
      <c r="D139" s="16">
        <v>5.5</v>
      </c>
      <c r="E139" s="15" t="s">
        <v>17</v>
      </c>
      <c r="F139" s="17"/>
      <c r="G139" s="17"/>
    </row>
    <row r="140" spans="1:7" x14ac:dyDescent="0.25">
      <c r="A140" s="15" t="s">
        <v>233</v>
      </c>
      <c r="B140" s="15" t="s">
        <v>234</v>
      </c>
      <c r="C140" s="15" t="s">
        <v>9</v>
      </c>
      <c r="D140" s="16"/>
      <c r="E140" s="15"/>
      <c r="F140" s="17"/>
      <c r="G140" s="17"/>
    </row>
    <row r="141" spans="1:7" x14ac:dyDescent="0.25">
      <c r="A141" s="15" t="s">
        <v>235</v>
      </c>
      <c r="B141" s="15" t="s">
        <v>236</v>
      </c>
      <c r="C141" s="15" t="s">
        <v>16</v>
      </c>
      <c r="D141" s="16">
        <v>5</v>
      </c>
      <c r="E141" s="15" t="s">
        <v>17</v>
      </c>
      <c r="F141" s="17"/>
      <c r="G141" s="17"/>
    </row>
    <row r="142" spans="1:7" x14ac:dyDescent="0.25">
      <c r="A142" s="15" t="s">
        <v>237</v>
      </c>
      <c r="B142" s="15" t="s">
        <v>238</v>
      </c>
      <c r="C142" s="15" t="s">
        <v>16</v>
      </c>
      <c r="D142" s="16">
        <v>5</v>
      </c>
      <c r="E142" s="15" t="s">
        <v>17</v>
      </c>
      <c r="F142" s="17"/>
      <c r="G142" s="17"/>
    </row>
    <row r="143" spans="1:7" x14ac:dyDescent="0.25">
      <c r="A143" s="15" t="s">
        <v>239</v>
      </c>
      <c r="B143" s="15" t="s">
        <v>240</v>
      </c>
      <c r="C143" s="15" t="s">
        <v>16</v>
      </c>
      <c r="D143" s="16">
        <v>5</v>
      </c>
      <c r="E143" s="15" t="s">
        <v>17</v>
      </c>
      <c r="F143" s="17"/>
      <c r="G143" s="17"/>
    </row>
    <row r="144" spans="1:7" x14ac:dyDescent="0.25">
      <c r="A144" s="15" t="s">
        <v>241</v>
      </c>
      <c r="B144" s="15" t="s">
        <v>242</v>
      </c>
      <c r="C144" s="15" t="s">
        <v>9</v>
      </c>
      <c r="D144" s="16"/>
      <c r="E144" s="15"/>
      <c r="F144" s="17"/>
      <c r="G144" s="17"/>
    </row>
    <row r="145" spans="1:12" x14ac:dyDescent="0.25">
      <c r="A145" s="15" t="s">
        <v>243</v>
      </c>
      <c r="B145" s="15" t="s">
        <v>244</v>
      </c>
      <c r="C145" s="15" t="s">
        <v>9</v>
      </c>
      <c r="D145" s="16"/>
      <c r="E145" s="15"/>
      <c r="F145" s="17"/>
      <c r="G145" s="17"/>
    </row>
    <row r="146" spans="1:12" x14ac:dyDescent="0.25">
      <c r="A146" s="15" t="s">
        <v>245</v>
      </c>
      <c r="B146" s="15" t="s">
        <v>246</v>
      </c>
      <c r="C146" s="15" t="s">
        <v>247</v>
      </c>
      <c r="D146" s="16">
        <v>110</v>
      </c>
      <c r="E146" s="15" t="s">
        <v>17</v>
      </c>
      <c r="F146" s="17"/>
      <c r="G146" s="17"/>
      <c r="I146" s="18"/>
      <c r="J146" s="19"/>
      <c r="K146" s="20"/>
      <c r="L146" s="20"/>
    </row>
    <row r="147" spans="1:12" x14ac:dyDescent="0.25">
      <c r="A147" s="15" t="s">
        <v>248</v>
      </c>
      <c r="B147" s="15" t="s">
        <v>249</v>
      </c>
      <c r="C147" s="15" t="s">
        <v>9</v>
      </c>
      <c r="D147" s="16"/>
      <c r="E147" s="15"/>
      <c r="F147" s="17"/>
      <c r="G147" s="17"/>
      <c r="I147" s="18"/>
      <c r="J147" s="19"/>
      <c r="K147" s="20"/>
      <c r="L147" s="20"/>
    </row>
    <row r="148" spans="1:12" x14ac:dyDescent="0.25">
      <c r="A148" s="15" t="s">
        <v>250</v>
      </c>
      <c r="B148" s="15" t="s">
        <v>251</v>
      </c>
      <c r="C148" s="15" t="s">
        <v>247</v>
      </c>
      <c r="D148" s="16">
        <v>110</v>
      </c>
      <c r="E148" s="15" t="s">
        <v>17</v>
      </c>
      <c r="F148" s="17"/>
      <c r="G148" s="17"/>
      <c r="I148" s="18"/>
      <c r="J148" s="19"/>
      <c r="K148" s="20"/>
      <c r="L148" s="20"/>
    </row>
    <row r="149" spans="1:12" x14ac:dyDescent="0.25">
      <c r="A149" s="15" t="s">
        <v>252</v>
      </c>
      <c r="B149" s="15" t="s">
        <v>253</v>
      </c>
      <c r="C149" s="15" t="s">
        <v>247</v>
      </c>
      <c r="D149" s="16">
        <v>55</v>
      </c>
      <c r="E149" s="15" t="s">
        <v>17</v>
      </c>
      <c r="F149" s="17"/>
      <c r="G149" s="17"/>
      <c r="I149" s="18"/>
      <c r="J149" s="19"/>
      <c r="K149" s="20"/>
      <c r="L149" s="20"/>
    </row>
    <row r="150" spans="1:12" x14ac:dyDescent="0.25">
      <c r="A150" s="15" t="s">
        <v>254</v>
      </c>
      <c r="B150" s="15" t="s">
        <v>255</v>
      </c>
      <c r="C150" s="15" t="s">
        <v>247</v>
      </c>
      <c r="D150" s="16">
        <v>110</v>
      </c>
      <c r="E150" s="15" t="s">
        <v>17</v>
      </c>
      <c r="F150" s="17"/>
      <c r="G150" s="17"/>
      <c r="I150" s="18"/>
      <c r="J150" s="19"/>
      <c r="K150" s="20"/>
      <c r="L150" s="20"/>
    </row>
    <row r="151" spans="1:12" x14ac:dyDescent="0.25">
      <c r="A151" s="15" t="s">
        <v>256</v>
      </c>
      <c r="B151" s="15" t="s">
        <v>257</v>
      </c>
      <c r="C151" s="15" t="s">
        <v>247</v>
      </c>
      <c r="D151" s="16">
        <v>85</v>
      </c>
      <c r="E151" s="15" t="s">
        <v>17</v>
      </c>
      <c r="F151" s="17"/>
      <c r="G151" s="17"/>
      <c r="I151" s="18"/>
      <c r="J151" s="19"/>
      <c r="K151" s="20"/>
      <c r="L151" s="20"/>
    </row>
    <row r="152" spans="1:12" x14ac:dyDescent="0.25">
      <c r="A152" s="15" t="s">
        <v>258</v>
      </c>
      <c r="B152" s="15" t="s">
        <v>259</v>
      </c>
      <c r="C152" s="15" t="s">
        <v>247</v>
      </c>
      <c r="D152" s="16">
        <v>110</v>
      </c>
      <c r="E152" s="15" t="s">
        <v>17</v>
      </c>
      <c r="F152" s="17"/>
      <c r="G152" s="17"/>
      <c r="I152" s="18"/>
      <c r="J152" s="19"/>
      <c r="K152" s="20"/>
      <c r="L152" s="20"/>
    </row>
    <row r="153" spans="1:12" x14ac:dyDescent="0.25">
      <c r="A153" s="15" t="s">
        <v>260</v>
      </c>
      <c r="B153" s="15" t="s">
        <v>261</v>
      </c>
      <c r="C153" s="15" t="s">
        <v>247</v>
      </c>
      <c r="D153" s="16">
        <v>55</v>
      </c>
      <c r="E153" s="15" t="s">
        <v>17</v>
      </c>
      <c r="F153" s="17"/>
      <c r="G153" s="17"/>
      <c r="I153" s="18"/>
      <c r="J153" s="19"/>
      <c r="K153" s="20"/>
      <c r="L153" s="20"/>
    </row>
    <row r="154" spans="1:12" x14ac:dyDescent="0.25">
      <c r="A154" s="15" t="s">
        <v>262</v>
      </c>
      <c r="B154" s="15" t="s">
        <v>263</v>
      </c>
      <c r="C154" s="15" t="s">
        <v>247</v>
      </c>
      <c r="D154" s="16">
        <v>55</v>
      </c>
      <c r="E154" s="15" t="s">
        <v>17</v>
      </c>
      <c r="F154" s="17"/>
      <c r="G154" s="17"/>
      <c r="I154" s="18"/>
      <c r="J154" s="19"/>
      <c r="K154" s="20"/>
      <c r="L154" s="20"/>
    </row>
    <row r="155" spans="1:12" x14ac:dyDescent="0.25">
      <c r="A155" s="15" t="s">
        <v>264</v>
      </c>
      <c r="B155" s="15" t="s">
        <v>265</v>
      </c>
      <c r="C155" s="15" t="s">
        <v>9</v>
      </c>
      <c r="D155" s="16"/>
      <c r="E155" s="15"/>
      <c r="F155" s="17"/>
      <c r="G155" s="17"/>
    </row>
    <row r="156" spans="1:12" x14ac:dyDescent="0.25">
      <c r="A156" s="15" t="s">
        <v>266</v>
      </c>
      <c r="B156" s="15" t="s">
        <v>267</v>
      </c>
      <c r="C156" s="15" t="s">
        <v>247</v>
      </c>
      <c r="D156" s="16">
        <v>140</v>
      </c>
      <c r="E156" s="15" t="s">
        <v>17</v>
      </c>
      <c r="F156" s="17"/>
      <c r="G156" s="17"/>
    </row>
    <row r="157" spans="1:12" x14ac:dyDescent="0.25">
      <c r="A157" s="21"/>
      <c r="B157" s="22" t="s">
        <v>299</v>
      </c>
      <c r="C157" s="21"/>
      <c r="D157" s="23"/>
      <c r="E157" s="21"/>
      <c r="F157" s="24"/>
      <c r="G157" s="25">
        <f>SUM(G7:G156)</f>
        <v>0</v>
      </c>
      <c r="I157" s="54"/>
      <c r="J157" s="54"/>
    </row>
    <row r="158" spans="1:12" x14ac:dyDescent="0.25">
      <c r="A158" s="26">
        <v>9</v>
      </c>
      <c r="B158" s="27" t="s">
        <v>268</v>
      </c>
      <c r="C158" s="28"/>
      <c r="D158" s="29"/>
      <c r="E158" s="29"/>
      <c r="F158" s="30"/>
      <c r="G158" s="30"/>
      <c r="H158" s="20"/>
      <c r="I158" s="20"/>
      <c r="J158" s="20"/>
    </row>
    <row r="159" spans="1:12" x14ac:dyDescent="0.25">
      <c r="A159" s="26">
        <v>91</v>
      </c>
      <c r="B159" s="27" t="s">
        <v>269</v>
      </c>
      <c r="C159" s="31"/>
      <c r="D159" s="29"/>
      <c r="E159" s="29"/>
      <c r="F159" s="32"/>
      <c r="G159" s="32"/>
      <c r="H159" s="20"/>
      <c r="I159" s="20"/>
      <c r="J159" s="58"/>
      <c r="K159" s="58"/>
    </row>
    <row r="160" spans="1:12" x14ac:dyDescent="0.25">
      <c r="A160" s="26">
        <v>919990</v>
      </c>
      <c r="B160" s="33" t="s">
        <v>270</v>
      </c>
      <c r="C160" s="33" t="s">
        <v>271</v>
      </c>
      <c r="D160" s="29"/>
      <c r="E160" s="29"/>
      <c r="F160" s="34"/>
      <c r="G160" s="34">
        <v>0</v>
      </c>
      <c r="H160" s="20"/>
      <c r="I160" s="20"/>
      <c r="J160" s="20"/>
    </row>
    <row r="161" spans="1:10" x14ac:dyDescent="0.25">
      <c r="A161" s="26">
        <v>92</v>
      </c>
      <c r="B161" s="27" t="s">
        <v>300</v>
      </c>
      <c r="C161" s="31"/>
      <c r="D161" s="29"/>
      <c r="E161" s="29"/>
      <c r="F161" s="32"/>
      <c r="G161" s="32"/>
      <c r="H161" s="20"/>
      <c r="I161" s="20"/>
      <c r="J161" s="20"/>
    </row>
    <row r="162" spans="1:10" x14ac:dyDescent="0.25">
      <c r="A162" s="26">
        <v>929990</v>
      </c>
      <c r="B162" s="33" t="s">
        <v>272</v>
      </c>
      <c r="C162" s="33" t="s">
        <v>271</v>
      </c>
      <c r="D162" s="29"/>
      <c r="E162" s="29"/>
      <c r="F162" s="35"/>
      <c r="G162" s="34">
        <f>G157*5%</f>
        <v>0</v>
      </c>
      <c r="H162" s="20"/>
      <c r="I162" s="20"/>
      <c r="J162" s="20"/>
    </row>
    <row r="163" spans="1:10" x14ac:dyDescent="0.25">
      <c r="A163" s="26">
        <v>93</v>
      </c>
      <c r="B163" s="27" t="s">
        <v>301</v>
      </c>
      <c r="C163" s="31"/>
      <c r="D163" s="29"/>
      <c r="E163" s="29"/>
      <c r="F163" s="32"/>
      <c r="G163" s="32"/>
      <c r="H163" s="20"/>
      <c r="I163" s="20"/>
      <c r="J163" s="20"/>
    </row>
    <row r="164" spans="1:10" x14ac:dyDescent="0.25">
      <c r="A164" s="26">
        <v>939990</v>
      </c>
      <c r="B164" s="33" t="s">
        <v>273</v>
      </c>
      <c r="C164" s="33" t="s">
        <v>271</v>
      </c>
      <c r="D164" s="29"/>
      <c r="E164" s="29"/>
      <c r="F164" s="35"/>
      <c r="G164" s="34">
        <f>G157*5%</f>
        <v>0</v>
      </c>
      <c r="H164" s="20"/>
      <c r="I164" s="20"/>
      <c r="J164" s="20"/>
    </row>
    <row r="165" spans="1:10" x14ac:dyDescent="0.25">
      <c r="A165" s="26">
        <v>94</v>
      </c>
      <c r="B165" s="27" t="s">
        <v>302</v>
      </c>
      <c r="C165" s="31"/>
      <c r="D165" s="29"/>
      <c r="E165" s="29"/>
      <c r="F165" s="32"/>
      <c r="G165" s="32"/>
      <c r="H165" s="20"/>
      <c r="I165" s="20"/>
      <c r="J165" s="20"/>
    </row>
    <row r="166" spans="1:10" x14ac:dyDescent="0.25">
      <c r="A166" s="26">
        <v>949990</v>
      </c>
      <c r="B166" s="33" t="s">
        <v>274</v>
      </c>
      <c r="C166" s="33" t="s">
        <v>271</v>
      </c>
      <c r="D166" s="29"/>
      <c r="E166" s="29"/>
      <c r="F166" s="35"/>
      <c r="G166" s="34">
        <f>G157*5%</f>
        <v>0</v>
      </c>
      <c r="H166" s="20"/>
      <c r="I166" s="20"/>
      <c r="J166" s="20"/>
    </row>
    <row r="167" spans="1:10" x14ac:dyDescent="0.25">
      <c r="A167" s="26">
        <v>96</v>
      </c>
      <c r="B167" s="27" t="s">
        <v>275</v>
      </c>
      <c r="C167" s="31"/>
      <c r="D167" s="29"/>
      <c r="E167" s="29"/>
      <c r="F167" s="32"/>
      <c r="G167" s="32"/>
      <c r="H167" s="20"/>
      <c r="I167" s="20"/>
      <c r="J167" s="20"/>
    </row>
    <row r="168" spans="1:10" x14ac:dyDescent="0.25">
      <c r="A168" s="26">
        <v>960010</v>
      </c>
      <c r="B168" s="33" t="s">
        <v>276</v>
      </c>
      <c r="C168" s="33" t="s">
        <v>271</v>
      </c>
      <c r="D168" s="29">
        <v>0.15</v>
      </c>
      <c r="E168" s="29"/>
      <c r="F168" s="32"/>
      <c r="G168" s="34">
        <f>G157*0.15%</f>
        <v>0</v>
      </c>
      <c r="H168" s="20"/>
      <c r="I168" s="20"/>
      <c r="J168" s="20"/>
    </row>
    <row r="169" spans="1:10" x14ac:dyDescent="0.25">
      <c r="A169" s="26">
        <v>960020</v>
      </c>
      <c r="B169" s="33" t="s">
        <v>277</v>
      </c>
      <c r="C169" s="33" t="s">
        <v>271</v>
      </c>
      <c r="D169" s="29">
        <v>0.15</v>
      </c>
      <c r="E169" s="29"/>
      <c r="F169" s="32"/>
      <c r="G169" s="34">
        <f>G157*0.15%</f>
        <v>0</v>
      </c>
      <c r="H169" s="20"/>
      <c r="I169" s="20"/>
      <c r="J169" s="20"/>
    </row>
    <row r="170" spans="1:10" x14ac:dyDescent="0.25">
      <c r="A170" s="36"/>
      <c r="B170" s="37" t="s">
        <v>303</v>
      </c>
      <c r="C170" s="36"/>
      <c r="D170" s="38"/>
      <c r="E170" s="38"/>
      <c r="F170" s="39"/>
      <c r="G170" s="40">
        <f>SUM(G157:G169)</f>
        <v>0</v>
      </c>
      <c r="H170" s="20"/>
      <c r="I170" s="54"/>
      <c r="J170" s="54"/>
    </row>
    <row r="171" spans="1:10" x14ac:dyDescent="0.25">
      <c r="A171" s="20"/>
      <c r="B171" s="20"/>
      <c r="C171" s="20"/>
      <c r="D171" s="20"/>
      <c r="E171" s="20"/>
      <c r="F171" s="41"/>
      <c r="G171" s="41"/>
      <c r="H171" s="20"/>
      <c r="I171" s="20"/>
      <c r="J171" s="20"/>
    </row>
    <row r="172" spans="1:10" x14ac:dyDescent="0.25">
      <c r="A172" s="20"/>
      <c r="B172" s="20"/>
      <c r="C172" s="20"/>
      <c r="D172" s="20"/>
      <c r="E172" s="20"/>
      <c r="F172" s="42" t="s">
        <v>304</v>
      </c>
      <c r="G172" s="43">
        <f>G170*21%</f>
        <v>0</v>
      </c>
      <c r="H172" s="20"/>
      <c r="I172" s="54"/>
      <c r="J172" s="54"/>
    </row>
    <row r="173" spans="1:10" x14ac:dyDescent="0.25">
      <c r="A173" s="20"/>
      <c r="B173" s="20"/>
      <c r="C173" s="20"/>
      <c r="D173" s="20"/>
      <c r="E173" s="20"/>
      <c r="F173" s="41"/>
      <c r="G173" s="41"/>
      <c r="H173" s="20"/>
      <c r="I173" s="20"/>
      <c r="J173" s="20"/>
    </row>
    <row r="174" spans="1:10" x14ac:dyDescent="0.25">
      <c r="A174" s="20"/>
      <c r="B174" s="20"/>
      <c r="C174" s="20"/>
      <c r="D174" s="20"/>
      <c r="E174" s="20"/>
      <c r="F174" s="42" t="s">
        <v>305</v>
      </c>
      <c r="G174" s="44">
        <f>SUM(G170:G172)</f>
        <v>0</v>
      </c>
      <c r="H174" s="20"/>
      <c r="I174" s="54"/>
      <c r="J174" s="54"/>
    </row>
  </sheetData>
  <mergeCells count="2">
    <mergeCell ref="D5:E5"/>
    <mergeCell ref="J159:K15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Raamovereenkomst onderhoud zuig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Wijk, Paul van</dc:creator>
  <cp:lastModifiedBy>Wijk, Paul van</cp:lastModifiedBy>
  <dcterms:created xsi:type="dcterms:W3CDTF">2022-04-06T07:40:40Z</dcterms:created>
  <dcterms:modified xsi:type="dcterms:W3CDTF">2022-06-07T11:43:23Z</dcterms:modified>
</cp:coreProperties>
</file>