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SPTSIN\SININ\1. Projecten\A02 FZ\A02.21.2021 Schoonmaakmiddelen DZB &amp; Beheer team SPA\2. Aanbestedingsfase en contract\2c. Gunningsfase\1. nota van inlichtingen\"/>
    </mc:Choice>
  </mc:AlternateContent>
  <xr:revisionPtr revIDLastSave="0" documentId="8_{4FC0C29B-11E2-4631-87C4-45466B9EB804}" xr6:coauthVersionLast="47" xr6:coauthVersionMax="47" xr10:uidLastSave="{00000000-0000-0000-0000-000000000000}"/>
  <bookViews>
    <workbookView xWindow="-98" yWindow="-98" windowWidth="20715" windowHeight="13276" xr2:uid="{00000000-000D-0000-FFFF-FFFF00000000}"/>
  </bookViews>
  <sheets>
    <sheet name="1. Prijzenblad" sheetId="1" r:id="rId1"/>
    <sheet name="2. Afleveradressen" sheetId="2" r:id="rId2"/>
  </sheets>
  <definedNames>
    <definedName name="_xlnm._FilterDatabase" localSheetId="0" hidden="1">'1. Prijzenblad'!$A$21:$M$149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 l="1"/>
  <c r="M29" i="1" s="1"/>
  <c r="L24" i="1"/>
  <c r="L25" i="1"/>
  <c r="L26" i="1"/>
  <c r="L27" i="1"/>
  <c r="L28" i="1"/>
  <c r="L29" i="1"/>
  <c r="L30" i="1"/>
  <c r="L31" i="1"/>
  <c r="M31" i="1" s="1"/>
  <c r="L32" i="1"/>
  <c r="L33" i="1"/>
  <c r="L34" i="1"/>
  <c r="L35" i="1"/>
  <c r="L36" i="1"/>
  <c r="L37" i="1"/>
  <c r="L38" i="1"/>
  <c r="L39" i="1"/>
  <c r="L40" i="1"/>
  <c r="L41" i="1"/>
  <c r="L42" i="1"/>
  <c r="L43" i="1"/>
  <c r="L44" i="1"/>
  <c r="L45" i="1"/>
  <c r="L46" i="1"/>
  <c r="L47" i="1"/>
  <c r="M47" i="1" s="1"/>
  <c r="L48" i="1"/>
  <c r="L49" i="1"/>
  <c r="L50" i="1"/>
  <c r="L51" i="1"/>
  <c r="M51" i="1" s="1"/>
  <c r="L52" i="1"/>
  <c r="L53" i="1"/>
  <c r="L54" i="1"/>
  <c r="L55" i="1"/>
  <c r="L56" i="1"/>
  <c r="L57" i="1"/>
  <c r="L58" i="1"/>
  <c r="L59" i="1"/>
  <c r="L60" i="1"/>
  <c r="L61" i="1"/>
  <c r="L62" i="1"/>
  <c r="L63" i="1"/>
  <c r="L64" i="1"/>
  <c r="L65" i="1"/>
  <c r="L66" i="1"/>
  <c r="L67" i="1"/>
  <c r="M67" i="1" s="1"/>
  <c r="L68" i="1"/>
  <c r="L69" i="1"/>
  <c r="L70" i="1"/>
  <c r="L71" i="1"/>
  <c r="M71" i="1" s="1"/>
  <c r="L72" i="1"/>
  <c r="L73" i="1"/>
  <c r="L74" i="1"/>
  <c r="L75" i="1"/>
  <c r="L76" i="1"/>
  <c r="L77" i="1"/>
  <c r="L78" i="1"/>
  <c r="L79" i="1"/>
  <c r="L80" i="1"/>
  <c r="L81" i="1"/>
  <c r="L82" i="1"/>
  <c r="L83" i="1"/>
  <c r="M83" i="1" s="1"/>
  <c r="L84" i="1"/>
  <c r="L85" i="1"/>
  <c r="L86" i="1"/>
  <c r="L87" i="1"/>
  <c r="M87" i="1" s="1"/>
  <c r="L88" i="1"/>
  <c r="L89" i="1"/>
  <c r="L90" i="1"/>
  <c r="L91" i="1"/>
  <c r="M91" i="1" s="1"/>
  <c r="L92" i="1"/>
  <c r="L93" i="1"/>
  <c r="L94" i="1"/>
  <c r="L95" i="1"/>
  <c r="L96" i="1"/>
  <c r="L97" i="1"/>
  <c r="L98" i="1"/>
  <c r="L99" i="1"/>
  <c r="L100" i="1"/>
  <c r="L101" i="1"/>
  <c r="L102" i="1"/>
  <c r="L103" i="1"/>
  <c r="M103" i="1" s="1"/>
  <c r="L104" i="1"/>
  <c r="L105" i="1"/>
  <c r="L106" i="1"/>
  <c r="L107" i="1"/>
  <c r="L108" i="1"/>
  <c r="L109" i="1"/>
  <c r="L110" i="1"/>
  <c r="L111" i="1"/>
  <c r="M111" i="1" s="1"/>
  <c r="L112" i="1"/>
  <c r="L113" i="1"/>
  <c r="L114" i="1"/>
  <c r="L115" i="1"/>
  <c r="L116" i="1"/>
  <c r="L117" i="1"/>
  <c r="L118" i="1"/>
  <c r="L119" i="1"/>
  <c r="L120" i="1"/>
  <c r="L121" i="1"/>
  <c r="L122" i="1"/>
  <c r="L123" i="1"/>
  <c r="L124" i="1"/>
  <c r="L125" i="1"/>
  <c r="L126" i="1"/>
  <c r="L127" i="1"/>
  <c r="M127" i="1" s="1"/>
  <c r="L128" i="1"/>
  <c r="L129" i="1"/>
  <c r="L130" i="1"/>
  <c r="L131" i="1"/>
  <c r="M131" i="1" s="1"/>
  <c r="L132" i="1"/>
  <c r="L133" i="1"/>
  <c r="L134" i="1"/>
  <c r="L135" i="1"/>
  <c r="M135" i="1" s="1"/>
  <c r="L136" i="1"/>
  <c r="L137" i="1"/>
  <c r="L138" i="1"/>
  <c r="L139" i="1"/>
  <c r="M139" i="1" s="1"/>
  <c r="L140" i="1"/>
  <c r="L141" i="1"/>
  <c r="L142" i="1"/>
  <c r="L143" i="1"/>
  <c r="M143" i="1" s="1"/>
  <c r="L144" i="1"/>
  <c r="L145" i="1"/>
  <c r="L146" i="1"/>
  <c r="L147" i="1"/>
  <c r="L148" i="1"/>
  <c r="L149" i="1"/>
  <c r="L23" i="1"/>
  <c r="G25" i="1"/>
  <c r="G26" i="1"/>
  <c r="G27" i="1"/>
  <c r="G28" i="1"/>
  <c r="G30" i="1"/>
  <c r="G31" i="1"/>
  <c r="G32" i="1"/>
  <c r="M32" i="1" s="1"/>
  <c r="G33" i="1"/>
  <c r="M33" i="1" s="1"/>
  <c r="G34" i="1"/>
  <c r="M34" i="1" s="1"/>
  <c r="G35" i="1"/>
  <c r="G36" i="1"/>
  <c r="M36" i="1" s="1"/>
  <c r="G37" i="1"/>
  <c r="M37" i="1" s="1"/>
  <c r="G38" i="1"/>
  <c r="G39" i="1"/>
  <c r="G40" i="1"/>
  <c r="M40" i="1" s="1"/>
  <c r="G41" i="1"/>
  <c r="G42" i="1"/>
  <c r="G43" i="1"/>
  <c r="G44" i="1"/>
  <c r="G45" i="1"/>
  <c r="M45" i="1" s="1"/>
  <c r="G46" i="1"/>
  <c r="G47" i="1"/>
  <c r="G48" i="1"/>
  <c r="M48" i="1" s="1"/>
  <c r="G49" i="1"/>
  <c r="M49" i="1" s="1"/>
  <c r="G50" i="1"/>
  <c r="M50" i="1" s="1"/>
  <c r="G51" i="1"/>
  <c r="G52" i="1"/>
  <c r="M52" i="1" s="1"/>
  <c r="G53" i="1"/>
  <c r="M53" i="1" s="1"/>
  <c r="G54" i="1"/>
  <c r="G55" i="1"/>
  <c r="G56" i="1"/>
  <c r="M56" i="1" s="1"/>
  <c r="G57" i="1"/>
  <c r="G58" i="1"/>
  <c r="G59" i="1"/>
  <c r="G60" i="1"/>
  <c r="M60" i="1" s="1"/>
  <c r="G61" i="1"/>
  <c r="M61" i="1" s="1"/>
  <c r="G62" i="1"/>
  <c r="G63" i="1"/>
  <c r="G64" i="1"/>
  <c r="G65" i="1"/>
  <c r="M65" i="1" s="1"/>
  <c r="G66" i="1"/>
  <c r="G67" i="1"/>
  <c r="G68" i="1"/>
  <c r="M68" i="1" s="1"/>
  <c r="G69" i="1"/>
  <c r="M69" i="1" s="1"/>
  <c r="G70" i="1"/>
  <c r="M70" i="1" s="1"/>
  <c r="G71" i="1"/>
  <c r="G72" i="1"/>
  <c r="M72" i="1" s="1"/>
  <c r="G73" i="1"/>
  <c r="G74" i="1"/>
  <c r="G75" i="1"/>
  <c r="G76" i="1"/>
  <c r="M76" i="1" s="1"/>
  <c r="G77" i="1"/>
  <c r="M77" i="1" s="1"/>
  <c r="G78" i="1"/>
  <c r="M78" i="1" s="1"/>
  <c r="G79" i="1"/>
  <c r="G80" i="1"/>
  <c r="M80" i="1" s="1"/>
  <c r="G81" i="1"/>
  <c r="M81" i="1" s="1"/>
  <c r="G82" i="1"/>
  <c r="G83" i="1"/>
  <c r="G84" i="1"/>
  <c r="M84" i="1" s="1"/>
  <c r="G85" i="1"/>
  <c r="M85" i="1" s="1"/>
  <c r="G86" i="1"/>
  <c r="M86" i="1" s="1"/>
  <c r="G87" i="1"/>
  <c r="G88" i="1"/>
  <c r="M88" i="1" s="1"/>
  <c r="G89" i="1"/>
  <c r="G90" i="1"/>
  <c r="M90" i="1" s="1"/>
  <c r="G91" i="1"/>
  <c r="G92" i="1"/>
  <c r="M92" i="1" s="1"/>
  <c r="G93" i="1"/>
  <c r="M93" i="1" s="1"/>
  <c r="G94" i="1"/>
  <c r="G95" i="1"/>
  <c r="G96" i="1"/>
  <c r="M96" i="1" s="1"/>
  <c r="G97" i="1"/>
  <c r="M97" i="1" s="1"/>
  <c r="G98" i="1"/>
  <c r="G99" i="1"/>
  <c r="G100" i="1"/>
  <c r="G101" i="1"/>
  <c r="M101" i="1" s="1"/>
  <c r="G102" i="1"/>
  <c r="G103" i="1"/>
  <c r="G104" i="1"/>
  <c r="M104" i="1" s="1"/>
  <c r="G105" i="1"/>
  <c r="G106" i="1"/>
  <c r="M106" i="1" s="1"/>
  <c r="G107" i="1"/>
  <c r="G108" i="1"/>
  <c r="M108" i="1" s="1"/>
  <c r="G109" i="1"/>
  <c r="M109" i="1" s="1"/>
  <c r="G110" i="1"/>
  <c r="M110" i="1" s="1"/>
  <c r="G111" i="1"/>
  <c r="G112" i="1"/>
  <c r="M112" i="1" s="1"/>
  <c r="G113" i="1"/>
  <c r="M113" i="1" s="1"/>
  <c r="G114" i="1"/>
  <c r="G115" i="1"/>
  <c r="G116" i="1"/>
  <c r="M116" i="1" s="1"/>
  <c r="G117" i="1"/>
  <c r="M117" i="1" s="1"/>
  <c r="G118" i="1"/>
  <c r="G119" i="1"/>
  <c r="G120" i="1"/>
  <c r="M120" i="1" s="1"/>
  <c r="G121" i="1"/>
  <c r="M121" i="1" s="1"/>
  <c r="G122" i="1"/>
  <c r="G123" i="1"/>
  <c r="G124" i="1"/>
  <c r="M124" i="1" s="1"/>
  <c r="G125" i="1"/>
  <c r="M125" i="1" s="1"/>
  <c r="G126" i="1"/>
  <c r="G127" i="1"/>
  <c r="G128" i="1"/>
  <c r="M128" i="1" s="1"/>
  <c r="G129" i="1"/>
  <c r="M129" i="1" s="1"/>
  <c r="G130" i="1"/>
  <c r="M130" i="1" s="1"/>
  <c r="G131" i="1"/>
  <c r="G132" i="1"/>
  <c r="M132" i="1" s="1"/>
  <c r="G133" i="1"/>
  <c r="G134" i="1"/>
  <c r="G135" i="1"/>
  <c r="G136" i="1"/>
  <c r="M136" i="1" s="1"/>
  <c r="G137" i="1"/>
  <c r="M137" i="1" s="1"/>
  <c r="G138" i="1"/>
  <c r="G139" i="1"/>
  <c r="G140" i="1"/>
  <c r="M140" i="1" s="1"/>
  <c r="G141" i="1"/>
  <c r="M141" i="1" s="1"/>
  <c r="G142" i="1"/>
  <c r="M142" i="1" s="1"/>
  <c r="G143" i="1"/>
  <c r="G144" i="1"/>
  <c r="M144" i="1" s="1"/>
  <c r="G145" i="1"/>
  <c r="M145" i="1" s="1"/>
  <c r="G146" i="1"/>
  <c r="G147" i="1"/>
  <c r="G148" i="1"/>
  <c r="M148" i="1" s="1"/>
  <c r="G149" i="1"/>
  <c r="M149" i="1" s="1"/>
  <c r="G24" i="1"/>
  <c r="G23" i="1"/>
  <c r="M146" i="1"/>
  <c r="M138" i="1"/>
  <c r="M134" i="1"/>
  <c r="M133" i="1"/>
  <c r="M126" i="1"/>
  <c r="M122" i="1"/>
  <c r="M118" i="1"/>
  <c r="M114" i="1"/>
  <c r="M105" i="1"/>
  <c r="M102" i="1"/>
  <c r="M100" i="1"/>
  <c r="M98" i="1"/>
  <c r="M94" i="1"/>
  <c r="M89" i="1"/>
  <c r="M82" i="1"/>
  <c r="M74" i="1"/>
  <c r="M73" i="1"/>
  <c r="M66" i="1"/>
  <c r="M64" i="1"/>
  <c r="M62" i="1"/>
  <c r="M58" i="1"/>
  <c r="M57" i="1"/>
  <c r="M54" i="1"/>
  <c r="M46" i="1"/>
  <c r="M44" i="1"/>
  <c r="M42" i="1"/>
  <c r="M41" i="1"/>
  <c r="M38" i="1"/>
  <c r="M30" i="1"/>
  <c r="M28" i="1"/>
  <c r="M26" i="1"/>
  <c r="M25" i="1"/>
  <c r="M24" i="1" l="1"/>
  <c r="M107" i="1"/>
  <c r="M35" i="1"/>
  <c r="M147" i="1"/>
  <c r="M119" i="1"/>
  <c r="M115" i="1"/>
  <c r="M99" i="1"/>
  <c r="M95" i="1"/>
  <c r="M79" i="1"/>
  <c r="M75" i="1"/>
  <c r="M63" i="1"/>
  <c r="M59" i="1"/>
  <c r="M55" i="1"/>
  <c r="M43" i="1"/>
  <c r="M39" i="1"/>
  <c r="M27" i="1"/>
  <c r="M23" i="1"/>
  <c r="M151" i="1" s="1"/>
  <c r="M123" i="1"/>
</calcChain>
</file>

<file path=xl/sharedStrings.xml><?xml version="1.0" encoding="utf-8"?>
<sst xmlns="http://schemas.openxmlformats.org/spreadsheetml/2006/main" count="337" uniqueCount="224">
  <si>
    <t>Eenheid</t>
  </si>
  <si>
    <t>Aansluitsnoer vmvl 2x1,0 15m con</t>
  </si>
  <si>
    <t>Combi Zuigmond, 32mm.</t>
  </si>
  <si>
    <t>Gootsteenontstopper (rubber/houten)</t>
  </si>
  <si>
    <t>Greenspeed Glasmop Velcro 30cm</t>
  </si>
  <si>
    <t>Natuurzeem klein, ca. 30x45 cm</t>
  </si>
  <si>
    <t>Numatic zuigslang 32 mm compleet</t>
  </si>
  <si>
    <t>Plumeau met telescoopsteel van 115 cm</t>
  </si>
  <si>
    <t>Spontex Azella 82 spons</t>
  </si>
  <si>
    <t>Stofzak up-right tbv 370/470</t>
  </si>
  <si>
    <t>Toiletgarnituur wit kunststof</t>
  </si>
  <si>
    <t>Unger inwasvacht 35cm</t>
  </si>
  <si>
    <t>Unger raamwisser 35cm</t>
  </si>
  <si>
    <t>Vikan afwasborstel klein zacht bl. 3</t>
  </si>
  <si>
    <t>Vikan steel ergonomic 150cm wit 2</t>
  </si>
  <si>
    <t>Vileda PVA microdoek blauw</t>
  </si>
  <si>
    <t>Vileda Ultraspeed Mopframe 40cm</t>
  </si>
  <si>
    <t>Vlekverwijderaar 750ml</t>
  </si>
  <si>
    <t>Zaalveger haar 60cm</t>
  </si>
  <si>
    <t>**De bedragen zijn exclusief BTW</t>
  </si>
  <si>
    <t>Nr.</t>
  </si>
  <si>
    <t>Kortingspercentage geldend voor alle schoonmaakmiddelen in uw catalogus:</t>
  </si>
  <si>
    <t>Kortingspercentage geldend voor alle schoonmaakmaterialen en overige artikelen in uw catalogus:</t>
  </si>
  <si>
    <t>Afleveradres</t>
  </si>
  <si>
    <t>Naam locaties</t>
  </si>
  <si>
    <t>Deelnemende dienst</t>
  </si>
  <si>
    <t>Zwembad en Sporthal de Zijl</t>
  </si>
  <si>
    <t>Zwembad de Vliet</t>
  </si>
  <si>
    <t>Sportzaal/turnhal Broekplein</t>
  </si>
  <si>
    <t>3 Oktoberhal</t>
  </si>
  <si>
    <t>Pieterskerk-Choorsteeg</t>
  </si>
  <si>
    <t>De Zijl Bedrijven (DZB)</t>
  </si>
  <si>
    <t>Leiden Sportaccomodaties (SPA)</t>
  </si>
  <si>
    <t>Le Pooleweg 11</t>
  </si>
  <si>
    <t>Product omschrijving</t>
  </si>
  <si>
    <t>Subtotaal excl. BTW</t>
  </si>
  <si>
    <t>Subtotaal excl. 21% BTW</t>
  </si>
  <si>
    <t>can</t>
  </si>
  <si>
    <t>stuk</t>
  </si>
  <si>
    <t>Greenspeed Vlakmophouder 40 multilink.</t>
  </si>
  <si>
    <t>Greenspeed Vlakmophouder 23 multilink.</t>
  </si>
  <si>
    <t>Greenspeed Telesteel 2-delig 100-180cm</t>
  </si>
  <si>
    <t>Microvezel Geurspray 500ml</t>
  </si>
  <si>
    <t>Sanitair ontkalker 750 ml</t>
  </si>
  <si>
    <t>Vileda Ultraspeed Microplus Mop 40 cm</t>
  </si>
  <si>
    <t>fles</t>
  </si>
  <si>
    <t>Fictieve beoordelingsprijs kernassortiment totaal excl. BTW</t>
  </si>
  <si>
    <t>Merk</t>
  </si>
  <si>
    <t>Prijs excl. BTW</t>
  </si>
  <si>
    <t>Prijs per eenheid excl. BTW**</t>
  </si>
  <si>
    <t>Omgerekende prijs per eenheid excl. BTW</t>
  </si>
  <si>
    <t>Naam Inschrijver</t>
  </si>
  <si>
    <t>Functie</t>
  </si>
  <si>
    <t>Plaats</t>
  </si>
  <si>
    <t>Datum</t>
  </si>
  <si>
    <t xml:space="preserve">Naam </t>
  </si>
  <si>
    <t>Handtekening</t>
  </si>
  <si>
    <t>zak</t>
  </si>
  <si>
    <t>pot</t>
  </si>
  <si>
    <t>Dimex Fix Hygienereiniger 750 ml</t>
  </si>
  <si>
    <t>pak</t>
  </si>
  <si>
    <t>Vliesdoek 140 gr. blauw</t>
  </si>
  <si>
    <t>Vliesdoek 140 gr. geel</t>
  </si>
  <si>
    <t>Hoofdvestiging DZB Leiden</t>
  </si>
  <si>
    <t>Paramaribostraat 66, 2315 VK, Leiden</t>
  </si>
  <si>
    <t>Vijf Meihal</t>
  </si>
  <si>
    <t>Vijf Meibad</t>
  </si>
  <si>
    <t>Boshuizerlaan 1, 2321 SG, Leiden</t>
  </si>
  <si>
    <t>Boshuizerlaan 3, 2321 SG, Leiden</t>
  </si>
  <si>
    <t>Voorschoterweg 6, 2324 NE, Leiden</t>
  </si>
  <si>
    <t>Broekplein 2, 2318 TJ, Leiden</t>
  </si>
  <si>
    <t>Smaragdlaan 99, 2332 JP, Leiden</t>
  </si>
  <si>
    <t>Indien gelijkwaardig alternatief</t>
  </si>
  <si>
    <t>Opslag percentage spoedbestelling:</t>
  </si>
  <si>
    <t>Fictieve aantallen* o.b.v. 1 jaar</t>
  </si>
  <si>
    <t xml:space="preserve">Numatic Zuigbuis Rvs 50cm. 32mm </t>
  </si>
  <si>
    <t>Vloerpad 24" rood (609mm) voor spray polijsten en licht schrobben</t>
  </si>
  <si>
    <t>Parketzuigmond 'plat' op wielen zwart, aansluiting 32mm</t>
  </si>
  <si>
    <t>Plastic zak 45x50 T10 Transparant</t>
  </si>
  <si>
    <t>Plastic zak 61x80 T23 Grijs</t>
  </si>
  <si>
    <t>Plastic zak 63x70 T15 Transparant</t>
  </si>
  <si>
    <t>Plastic zak 70x110 T25 Blauw</t>
  </si>
  <si>
    <t>Nylon ragebol op telescoopsteel uitschuifbaar 85 tot 150 cm</t>
  </si>
  <si>
    <t>Set: kunststof stofblik met strip(aansluiting ondergrond), inclusief veger. Afmeting: 25 x 22 cm.</t>
  </si>
  <si>
    <t>Set: Vegertje en stofblik op steel (hotelboy) , stevig kunstof model 95 cm hoog.</t>
  </si>
  <si>
    <t>Spaanse mop 220 gram katoen met blauwe schroefdop</t>
  </si>
  <si>
    <t>Steel geanodiseerd aluminium 150cm / 23,5mm, polypropyleen handvat met afmeting 1510 x diameter 23.5 mm</t>
  </si>
  <si>
    <t>Toiletpapier 2-lgs reycycled tissue + dop 36x100m ECO + FSC label</t>
  </si>
  <si>
    <t>Toiletpapier Maxi jumbo 2-lgs tissue 6x380m ECO label</t>
  </si>
  <si>
    <t>Toiletpapier 2-lgs cellulose tissue 40rolx400vel</t>
  </si>
  <si>
    <t xml:space="preserve">Kunststof urinoirmatje geel frisse toiletruimte              </t>
  </si>
  <si>
    <t>Vileda Ultra Speed Pro 12lt emmer</t>
  </si>
  <si>
    <t>Vloertrekker 75cm met gegalvaniseerd metalen frame met waterrand en versterkte stokhouder dubbel zwart schuimrubber.</t>
  </si>
  <si>
    <t>Zwabberframe 130cm excl. steel</t>
  </si>
  <si>
    <t>Zaalveger haar 30cm + steelhouder</t>
  </si>
  <si>
    <t>Wisdoekhouder 55cm excl. steel met vaste schuimrubber zool</t>
  </si>
  <si>
    <t>Doodlebug pad bruin afmeting 115 x 250 x 25 mm</t>
  </si>
  <si>
    <t>Doodlebug pad rood afmeting 115 x 250 x 25 mm</t>
  </si>
  <si>
    <t>Totaal excl. BTW**</t>
  </si>
  <si>
    <t>* Aan de geschatte hoeveelheid (per jaar) kan Inschrijver geen rechten ontlenen.</t>
  </si>
  <si>
    <t>Gelecon Webshop - Bleekmiddel Dik, Fles 1ltr. (19.203) (geleconvoorburg.nl)</t>
  </si>
  <si>
    <t>Gelecon Webshop - Chloortabletten, Ds. 6x300st. (N.1091) (geleconvoorburg.nl)</t>
  </si>
  <si>
    <t>Merk/productinformatie</t>
  </si>
  <si>
    <t>Van Dam</t>
  </si>
  <si>
    <t>Gelecon Webshop - Heavy Duty Cleaner LS (10.190) (geleconvoorburg.nl)</t>
  </si>
  <si>
    <t>HG Vocht- en schimmelverwijderaar 500ml</t>
  </si>
  <si>
    <t>Gelecon Webshop - Kristalsoda ds. 6x2kg (19.296) (geleconvoorburg.nl)</t>
  </si>
  <si>
    <t>Palmolive hygiene plus met pomp 300ml</t>
  </si>
  <si>
    <t>Palmolive zacht &amp; schoon pomp amandel 300ml</t>
  </si>
  <si>
    <t>Gelecon Webshop - Sanitair Ontkalker (10.109) (geleconvoorburg.nl)</t>
  </si>
  <si>
    <t>Gelecon Webshop - Sanitair Ontkalker fles 750 ml (10.107) (geleconvoorburg.nl)</t>
  </si>
  <si>
    <t>Gelecon Webshop - Schoonmaakazijn flacon 1 ltr. (19.230) (geleconvoorburg.nl)</t>
  </si>
  <si>
    <t>Gelecon Webshop - Spiritus flacon 1 ltr. (19.215) (geleconvoorburg.nl)</t>
  </si>
  <si>
    <t>Gelecon Webshop - Super Kalkweg 750 ml (10.111) (geleconvoorburg.nl)</t>
  </si>
  <si>
    <t>Gelecon Webshop - Super Phos (10.105) (geleconvoorburg.nl)</t>
  </si>
  <si>
    <t>Gelecon Webshop - Super Sanitair fles 2 ltr. (10.204) (geleconvoorburg.nl)</t>
  </si>
  <si>
    <t>Gelecon Webshop - Super Solv, can 10 ltr (10.100) (geleconvoorburg.nl)</t>
  </si>
  <si>
    <t>Gelecon Webshop - Super Solv, fles (10.099) (geleconvoorburg.nl)</t>
  </si>
  <si>
    <t>Gelecon Webshop - Super Urin-ex, fles 1 ltr. (10.230) (geleconvoorburg.nl)</t>
  </si>
  <si>
    <t>Gelecon Webshop - Toiletgarnituur Wit Kunststof (21.075) (geleconvoorburg.nl)</t>
  </si>
  <si>
    <t>Gelecon Webshop - Wisdoeken 60x26cm Wit, pak 200 St (30.152) (geleconvoorburg.nl)</t>
  </si>
  <si>
    <t>Katoenen dweil 70x80 cm groene streep</t>
  </si>
  <si>
    <t>Handveger hout met gemengd haar</t>
  </si>
  <si>
    <t>Gelecon Webshop - Jumbo Vloeibare Ontstopper (14.106) (geleconvoorburg.nl)</t>
  </si>
  <si>
    <t>Gelecon Webshop - Microvezel Geurspray (10.121) (geleconvoorburg.nl)</t>
  </si>
  <si>
    <t>Gelecon Webshop - Stofzuiger Geurkorrel, Per Pot (SP.020) (geleconvoorburg.nl)</t>
  </si>
  <si>
    <t>Gelecon Webshop - Super Tapijtreiniger (10.300) (geleconvoorburg.nl)</t>
  </si>
  <si>
    <t>Gelecon Webshop - Vlekverwijderaar 750ml (11.200) (geleconvoorburg.nl)</t>
  </si>
  <si>
    <t>Fuginator voegenborstel</t>
  </si>
  <si>
    <t>Gelecon Webshop - Zaalveger haar 30cm + steelhouder (21.096) (geleconvoorburg.nl)</t>
  </si>
  <si>
    <t>Gelecon Webshop - Zaalveger haar 60cm. (21.093) (geleconvoorburg.nl)</t>
  </si>
  <si>
    <t>Vileda telescoopsteel aluminium, 100-180cm</t>
  </si>
  <si>
    <t>Gele vakken dienen door Inschrijver ingevuld te worden. In dit Prijzenblad zijn rekenformules toegepast. Indien u onjuistheden in de formules constateert dient u dit te melden. Het Prijzenblad mag niet gewijzigd worden, dit leidt tot uitsluiting. Het Prijzenblad dient rechtsgeldig ondertekend te zijn.
Bij het aanbieden van een vergelijkbaar alternatief dienen de specificaties en kwaliteit van het product minimaal gelijk te blijven aan het voorgeschreven producten of hoger.</t>
  </si>
  <si>
    <t>Eline Ultra - Vloerreinigers - Reinigingsmiddelen (gelecongiessenburg.nl)</t>
  </si>
  <si>
    <t>Eline Sanitair - Sanitairreinigers - Reinigingsmiddelen (gelecongiessenburg.nl)</t>
  </si>
  <si>
    <t>Syr uni vaste steel, kleur geel, aluminium 150cm</t>
  </si>
  <si>
    <t>Syr uni vaste steel, kleur rood, aluminium 150cm</t>
  </si>
  <si>
    <t>pak 10 stuks</t>
  </si>
  <si>
    <t xml:space="preserve">Stofzakken Numatic 1C Hepa. </t>
  </si>
  <si>
    <t>Sprayflacon blauw, compleet onbedrukt 750ml, inclusief trigger</t>
  </si>
  <si>
    <t>Sprayflacon groen, compleet onbedrukt 750ml, inclusief trigger</t>
  </si>
  <si>
    <t>Sprayflacon rood, compleet onbedrukt 750ml, inclusief trigger</t>
  </si>
  <si>
    <t>Jumbo Vloeibare Ontstopper 1000ml</t>
  </si>
  <si>
    <t>Koffievlekverwijderaar 1000ml</t>
  </si>
  <si>
    <t>Kristalsoda 2KG</t>
  </si>
  <si>
    <t>Microvezeldoek Groen</t>
  </si>
  <si>
    <t>Microvezeldoek Rood</t>
  </si>
  <si>
    <t>doos 100 stuks</t>
  </si>
  <si>
    <t>Nitril handschoen blauw XL ongepoederd</t>
  </si>
  <si>
    <t>Nitril handschoen blauw L ongepoederd</t>
  </si>
  <si>
    <t>Overschoenen blauw 55 mu blauw polyethyleen, Sluiting via elastiek aan de voethals.</t>
  </si>
  <si>
    <t>Ammonia 1000ml</t>
  </si>
  <si>
    <t>Biomos, Alg- en mosverwijderaar 5000ml</t>
  </si>
  <si>
    <t>Bleekmiddel dik 1000ml</t>
  </si>
  <si>
    <t>pot 300 stuks</t>
  </si>
  <si>
    <t>Chloortabletten</t>
  </si>
  <si>
    <t>Citroen-fris 1000ml</t>
  </si>
  <si>
    <t>bus 200 stuks</t>
  </si>
  <si>
    <t>CMT Foodwipes</t>
  </si>
  <si>
    <t>doos 12 stuks</t>
  </si>
  <si>
    <t>Dubro handafwasmiddel 1000ml</t>
  </si>
  <si>
    <t>doos 6 stuks</t>
  </si>
  <si>
    <t>Eline Sanitair Navulflacon 1000ml</t>
  </si>
  <si>
    <t>Eline Sanitair reiniger doseerflacon 1000ml</t>
  </si>
  <si>
    <t>Eline Ultra vloerreiniger doseerflacon 1000ml</t>
  </si>
  <si>
    <t>Glas- en Interieurreiniger 750ml</t>
  </si>
  <si>
    <t>Glazenwassersemmer 10 liter</t>
  </si>
  <si>
    <t>Greenspeed.Glasdoek 40x40cm. blauw</t>
  </si>
  <si>
    <t>doos 15 stuks</t>
  </si>
  <si>
    <t>Handafwasmiddel citroen 1000ml</t>
  </si>
  <si>
    <t>Heavy Duty Cleaner 10.000ml (10 liter)</t>
  </si>
  <si>
    <t>Citroen-fris 10.000ml (10 liter)</t>
  </si>
  <si>
    <t>Duftöl verfrissingsmiddel 10.000ml (10 liter)</t>
  </si>
  <si>
    <t>Heavy Duty Cleaner 5000ml (5 liter)</t>
  </si>
  <si>
    <t>Numatic stofzak upright 350</t>
  </si>
  <si>
    <t>Sanitair navulcan 5000ml (5 liter)</t>
  </si>
  <si>
    <t>Sanitairreiniger Super Phos  5000ml (5 liter)</t>
  </si>
  <si>
    <t>Sanitairreiniger Super Urin-ex 1000ml</t>
  </si>
  <si>
    <t>Schoonmaakazijn 1000ml</t>
  </si>
  <si>
    <t>Schuurlapjes groen of wit 15x15cm</t>
  </si>
  <si>
    <t>Schuurspons groot geel/groen of geel/wit</t>
  </si>
  <si>
    <t>Schuurspons klein geel/groen</t>
  </si>
  <si>
    <t>Spiritus 1000ml</t>
  </si>
  <si>
    <t>Stofzakken Numatic Hepa-Flo NVM-2BH stofzakken tbv. 320-390 modellen</t>
  </si>
  <si>
    <t>Super kalkweg 750ml</t>
  </si>
  <si>
    <t>Super sanitairreiniger 2000ml</t>
  </si>
  <si>
    <t>Tana Activ Fresh wasmiddel 15.000ml (15 liter)</t>
  </si>
  <si>
    <t>Super Tapijtreiniger 10.000ml (10 liter)</t>
  </si>
  <si>
    <t>Tana Sanet pools 10.000ml (10 liter)</t>
  </si>
  <si>
    <t>Taski Jontec Asset 5000ml (5 liter)</t>
  </si>
  <si>
    <t xml:space="preserve">Taski Jontec Extra F3e 5000ml (5 liter)                                         </t>
  </si>
  <si>
    <t>pak 25 stuks</t>
  </si>
  <si>
    <t>Unger ninja reservemes 10cm</t>
  </si>
  <si>
    <t>Vloerreiniger Super Solv 1000ml</t>
  </si>
  <si>
    <t>Vloerreiniger Super Solv 10.000ml (10 liter)</t>
  </si>
  <si>
    <t>pak 12 stuks</t>
  </si>
  <si>
    <t>Wondersponzen</t>
  </si>
  <si>
    <t>doos 500 stuks</t>
  </si>
  <si>
    <t>Plastic zak 60x80 Ecoline Grijs T20</t>
  </si>
  <si>
    <t>Plastic zak 60x80 komo grijs T20</t>
  </si>
  <si>
    <t>Stofzuiger Geurkorrel a 53gram</t>
  </si>
  <si>
    <t>pak 6 rol</t>
  </si>
  <si>
    <t>Unger inwasapparaat houder aluminium 35cm</t>
  </si>
  <si>
    <t>pak 200 stuks</t>
  </si>
  <si>
    <t>Poetspapier Santin 1-lgs reycycled tisseus Midi rol 300m</t>
  </si>
  <si>
    <t>Komt te vervallen, regel stond dubbel, zie regel 55</t>
  </si>
  <si>
    <t>Komt te vervallen, regel stond dubbel, zie regel 57</t>
  </si>
  <si>
    <t xml:space="preserve">Plastic zak 65/25x140 T70 Blauw </t>
  </si>
  <si>
    <t>doos 1000 stuks</t>
  </si>
  <si>
    <t>doos 2500 stuks</t>
  </si>
  <si>
    <t>Gelecon Webshop - Vikan Luiwagen Extra Hard Wit (23.013-5) (geleconvoorburg.nl)</t>
  </si>
  <si>
    <t>Vikan schrobber(luiwagen) extra hard  470 x 80 x 115 mm</t>
  </si>
  <si>
    <t>Gelecon Webshop - Unger Inwasvacht 35cm (35.020) (geleconvoorburg.nl)</t>
  </si>
  <si>
    <t>Wisdoeken 60x26cm wit geïnpregneerd</t>
  </si>
  <si>
    <t>Syr midi mop geel, spaanse mop 43cm met schroefdop</t>
  </si>
  <si>
    <t>Syr midi mop rood, spaanse mop 43cm met schroefdop</t>
  </si>
  <si>
    <t>Gelecon Webshop - Syr Midi Mop Rood (31.226) (geleconvoorburg.nl)</t>
  </si>
  <si>
    <t>Gelecon Webshop - Syr Midi Mop Geel (31.228) (geleconvoorburg.nl)</t>
  </si>
  <si>
    <t>Prijzenblad aanbesteding A02.21.2021 levering schoonmaakmiddelen- en materiaal</t>
  </si>
  <si>
    <t>Zwabberhoes katoen 130cm</t>
  </si>
  <si>
    <t>Zwabberhoes katoen 160cm</t>
  </si>
  <si>
    <t>Greenspeed Microvezelmop Velcro 30cm Multimop</t>
  </si>
  <si>
    <t>Greenspeed Microvezelmop Velcro 45cm Multimop</t>
  </si>
  <si>
    <t>Euromatic hand.rol 1-lgs wit rol 300m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</si>
</sst>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name val="Arial"/>
      <family val="2"/>
    </font>
    <font>
      <b/>
      <sz val="12"/>
      <color theme="0"/>
      <name val="Arial"/>
      <family val="2"/>
    </font>
    <font>
      <b/>
      <sz val="12"/>
      <color theme="1"/>
      <name val="Arial"/>
      <family val="2"/>
    </font>
    <font>
      <sz val="11"/>
      <name val="Arial"/>
      <family val="2"/>
    </font>
    <font>
      <u/>
      <sz val="11"/>
      <color theme="10"/>
      <name val="Calibri"/>
      <family val="2"/>
      <scheme val="minor"/>
    </font>
    <font>
      <sz val="11"/>
      <color theme="10"/>
      <name val="Arial"/>
      <family val="2"/>
    </font>
    <font>
      <b/>
      <sz val="11"/>
      <name val="Arial"/>
      <family val="2"/>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34998626667073579"/>
        <bgColor indexed="26"/>
      </patternFill>
    </fill>
    <fill>
      <patternFill patternType="solid">
        <fgColor theme="0" tint="-0.3499862666707357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4" fillId="0" borderId="0"/>
    <xf numFmtId="0" fontId="8" fillId="0" borderId="0" applyNumberFormat="0" applyFill="0" applyBorder="0" applyAlignment="0" applyProtection="0"/>
  </cellStyleXfs>
  <cellXfs count="47">
    <xf numFmtId="0" fontId="0" fillId="0" borderId="0" xfId="0"/>
    <xf numFmtId="0" fontId="2" fillId="0" borderId="0" xfId="0" applyFont="1"/>
    <xf numFmtId="0" fontId="2" fillId="0" borderId="1" xfId="0" applyFont="1" applyBorder="1"/>
    <xf numFmtId="0" fontId="4" fillId="0" borderId="1" xfId="2" applyBorder="1"/>
    <xf numFmtId="164" fontId="2" fillId="0" borderId="1" xfId="0" applyNumberFormat="1" applyFont="1" applyBorder="1"/>
    <xf numFmtId="0" fontId="3" fillId="3" borderId="3" xfId="0" applyFont="1" applyFill="1" applyBorder="1" applyAlignment="1">
      <alignment horizontal="left" wrapText="1"/>
    </xf>
    <xf numFmtId="0" fontId="3" fillId="3" borderId="2" xfId="0" applyFont="1" applyFill="1" applyBorder="1" applyAlignment="1">
      <alignment horizontal="left" wrapText="1"/>
    </xf>
    <xf numFmtId="164" fontId="3" fillId="2" borderId="1" xfId="0" applyNumberFormat="1" applyFont="1" applyFill="1" applyBorder="1"/>
    <xf numFmtId="0" fontId="2" fillId="0" borderId="0" xfId="0" applyFont="1" applyAlignment="1">
      <alignment horizontal="right"/>
    </xf>
    <xf numFmtId="0" fontId="2" fillId="0" borderId="0" xfId="0" applyFont="1" applyBorder="1" applyAlignment="1"/>
    <xf numFmtId="0" fontId="2" fillId="0" borderId="1" xfId="0" applyFont="1" applyFill="1" applyBorder="1"/>
    <xf numFmtId="0" fontId="2" fillId="0" borderId="1" xfId="0" applyFont="1" applyBorder="1" applyAlignment="1">
      <alignment wrapText="1"/>
    </xf>
    <xf numFmtId="0" fontId="2" fillId="0" borderId="0" xfId="0" applyFont="1" applyAlignment="1">
      <alignment wrapText="1"/>
    </xf>
    <xf numFmtId="0" fontId="2" fillId="0" borderId="1" xfId="0" applyFont="1" applyFill="1" applyBorder="1" applyAlignment="1">
      <alignment wrapText="1"/>
    </xf>
    <xf numFmtId="0" fontId="3" fillId="0" borderId="0" xfId="0" applyFont="1" applyBorder="1" applyAlignment="1">
      <alignment horizontal="center"/>
    </xf>
    <xf numFmtId="0" fontId="9" fillId="0" borderId="1" xfId="3" applyFont="1" applyFill="1" applyBorder="1"/>
    <xf numFmtId="0" fontId="2" fillId="9" borderId="1" xfId="0" applyFont="1" applyFill="1" applyBorder="1" applyAlignment="1">
      <alignment wrapText="1"/>
    </xf>
    <xf numFmtId="0" fontId="2" fillId="0" borderId="1" xfId="1" applyNumberFormat="1" applyFont="1" applyBorder="1" applyProtection="1">
      <protection locked="0"/>
    </xf>
    <xf numFmtId="14" fontId="2" fillId="0" borderId="1" xfId="1" applyNumberFormat="1" applyFont="1" applyBorder="1" applyProtection="1">
      <protection locked="0"/>
    </xf>
    <xf numFmtId="9" fontId="2" fillId="0" borderId="1" xfId="1" applyFont="1" applyBorder="1" applyAlignment="1" applyProtection="1">
      <alignment horizontal="left"/>
      <protection locked="0"/>
    </xf>
    <xf numFmtId="164" fontId="2" fillId="0" borderId="1" xfId="1" applyNumberFormat="1" applyFont="1" applyBorder="1" applyProtection="1">
      <protection locked="0"/>
    </xf>
    <xf numFmtId="0" fontId="5" fillId="6" borderId="1" xfId="0" applyFont="1" applyFill="1" applyBorder="1" applyAlignment="1">
      <alignment horizontal="left" wrapText="1"/>
    </xf>
    <xf numFmtId="49" fontId="10" fillId="4" borderId="4" xfId="2" applyNumberFormat="1" applyFont="1" applyFill="1" applyBorder="1" applyAlignment="1">
      <alignment wrapText="1"/>
    </xf>
    <xf numFmtId="49" fontId="10" fillId="4" borderId="5" xfId="2" applyNumberFormat="1" applyFont="1" applyFill="1" applyBorder="1" applyAlignment="1">
      <alignment wrapText="1"/>
    </xf>
    <xf numFmtId="0" fontId="10" fillId="5" borderId="6" xfId="2" applyFont="1" applyFill="1" applyBorder="1"/>
    <xf numFmtId="0" fontId="5" fillId="6" borderId="0" xfId="0" applyFont="1" applyFill="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2" fillId="0" borderId="1" xfId="0" applyFont="1" applyBorder="1" applyAlignment="1">
      <alignment horizontal="right"/>
    </xf>
    <xf numFmtId="0" fontId="6" fillId="0" borderId="1" xfId="0" applyFont="1" applyBorder="1" applyAlignment="1">
      <alignment horizontal="left"/>
    </xf>
    <xf numFmtId="0" fontId="5" fillId="6" borderId="7" xfId="0" applyFont="1" applyFill="1" applyBorder="1" applyAlignment="1">
      <alignment horizontal="center" wrapText="1"/>
    </xf>
    <xf numFmtId="0" fontId="5" fillId="6" borderId="2" xfId="0" applyFont="1" applyFill="1" applyBorder="1" applyAlignment="1">
      <alignment horizontal="center" wrapText="1"/>
    </xf>
    <xf numFmtId="0" fontId="7" fillId="2" borderId="1" xfId="0" applyFont="1" applyFill="1" applyBorder="1" applyAlignment="1">
      <alignment horizontal="left" vertical="top" wrapText="1"/>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3" fillId="3" borderId="3" xfId="0" applyFont="1" applyFill="1" applyBorder="1" applyAlignment="1">
      <alignment horizontal="left" wrapText="1"/>
    </xf>
    <xf numFmtId="0" fontId="3" fillId="3" borderId="2" xfId="0" applyFont="1" applyFill="1" applyBorder="1" applyAlignment="1">
      <alignment horizontal="left" wrapText="1"/>
    </xf>
    <xf numFmtId="0" fontId="5" fillId="7" borderId="3" xfId="0" applyFont="1" applyFill="1" applyBorder="1" applyAlignment="1">
      <alignment horizontal="left" wrapText="1"/>
    </xf>
    <xf numFmtId="0" fontId="5" fillId="7" borderId="2" xfId="0" applyFont="1" applyFill="1" applyBorder="1" applyAlignment="1">
      <alignment horizontal="left" wrapText="1"/>
    </xf>
    <xf numFmtId="0" fontId="5" fillId="8" borderId="1" xfId="0" applyFont="1" applyFill="1" applyBorder="1" applyAlignment="1">
      <alignment horizontal="left" wrapText="1"/>
    </xf>
    <xf numFmtId="0" fontId="5" fillId="6" borderId="7" xfId="0" applyFont="1" applyFill="1" applyBorder="1" applyAlignment="1">
      <alignment horizontal="center"/>
    </xf>
    <xf numFmtId="0" fontId="5" fillId="6" borderId="2" xfId="0" applyFont="1" applyFill="1" applyBorder="1" applyAlignment="1">
      <alignment horizontal="center"/>
    </xf>
  </cellXfs>
  <cellStyles count="4">
    <cellStyle name="Hyperlink" xfId="3" builtinId="8"/>
    <cellStyle name="Procent" xfId="1" builtinId="5"/>
    <cellStyle name="Standaard" xfId="0" builtinId="0"/>
    <cellStyle name="Standaard 2" xfId="2" xr:uid="{00000000-0005-0000-0000-000002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ebshop.geleconvoorburg.nl/default.aspx?wsmt=wsitemdetail&amp;itemcode=19.230&amp;unitcode=12X1&amp;cpl=1" TargetMode="External"/><Relationship Id="rId13" Type="http://schemas.openxmlformats.org/officeDocument/2006/relationships/hyperlink" Target="https://webshop.geleconvoorburg.nl/default.aspx?wsmt=wsitemdetail&amp;itemcode=10.100&amp;unitcode=CAN10&amp;cpl=1" TargetMode="External"/><Relationship Id="rId18" Type="http://schemas.openxmlformats.org/officeDocument/2006/relationships/hyperlink" Target="https://webshop.geleconvoorburg.nl/default.aspx?wsmt=wsitemdetail&amp;itemcode=14.106&amp;unitcode=FLES&amp;cpl=1" TargetMode="External"/><Relationship Id="rId26" Type="http://schemas.openxmlformats.org/officeDocument/2006/relationships/hyperlink" Target="https://www.gelecongiessenburg.nl/reinigingsmiddelen/sanitairreinigers/eline-sanitair.html" TargetMode="External"/><Relationship Id="rId3" Type="http://schemas.openxmlformats.org/officeDocument/2006/relationships/hyperlink" Target="https://webshop.geleconvoorburg.nl/default.aspx?wsmt=wsitemdetail&amp;itemcode=10.190&amp;unitcode=CAN5" TargetMode="External"/><Relationship Id="rId21" Type="http://schemas.openxmlformats.org/officeDocument/2006/relationships/hyperlink" Target="https://webshop.geleconvoorburg.nl/default.aspx?wsmt=wsitemdetail&amp;itemcode=10.300&amp;unitcode=CAN10&amp;cpl=1" TargetMode="External"/><Relationship Id="rId7" Type="http://schemas.openxmlformats.org/officeDocument/2006/relationships/hyperlink" Target="https://webshop.geleconvoorburg.nl/default.aspx?wsmt=wsitemdetail&amp;itemcode=10.107&amp;unitcode=12X750&amp;cpl=1" TargetMode="External"/><Relationship Id="rId12" Type="http://schemas.openxmlformats.org/officeDocument/2006/relationships/hyperlink" Target="https://webshop.geleconvoorburg.nl/default.aspx?wsmt=wsitemdetail&amp;itemcode=10.204&amp;unitcode=6X2&amp;cpl=1" TargetMode="External"/><Relationship Id="rId17" Type="http://schemas.openxmlformats.org/officeDocument/2006/relationships/hyperlink" Target="https://webshop.geleconvoorburg.nl/default.aspx?wsmt=wsitemdetail&amp;itemcode=30.152&amp;unitcode=PAK&amp;cpl=1" TargetMode="External"/><Relationship Id="rId25" Type="http://schemas.openxmlformats.org/officeDocument/2006/relationships/hyperlink" Target="https://www.gelecongiessenburg.nl/reinigingsmiddelen/vloerreinigers/eline-ultra.html" TargetMode="External"/><Relationship Id="rId2" Type="http://schemas.openxmlformats.org/officeDocument/2006/relationships/hyperlink" Target="https://webshop.geleconvoorburg.nl/default.aspx?wsmt=wsitemdetail&amp;itemcode=19.203&amp;unitcode=12X1&amp;cpl=1" TargetMode="External"/><Relationship Id="rId16" Type="http://schemas.openxmlformats.org/officeDocument/2006/relationships/hyperlink" Target="https://webshop.geleconvoorburg.nl/default.aspx?wsmt=wsitemdetail&amp;itemcode=21.075&amp;unitcode=STUK&amp;cpl=1" TargetMode="External"/><Relationship Id="rId20" Type="http://schemas.openxmlformats.org/officeDocument/2006/relationships/hyperlink" Target="https://webshop.geleconvoorburg.nl/default.aspx?wsmt=wsitemdetail&amp;itemcode=SP.020&amp;unitcode=POT&amp;cpl=1" TargetMode="External"/><Relationship Id="rId29" Type="http://schemas.openxmlformats.org/officeDocument/2006/relationships/hyperlink" Target="https://webshop.geleconvoorburg.nl/default.aspx?wsmt=wsitemdetail&amp;itemcode=31.226&amp;unitcode=STUK&amp;cpl=1" TargetMode="External"/><Relationship Id="rId1" Type="http://schemas.openxmlformats.org/officeDocument/2006/relationships/hyperlink" Target="https://webshop.geleconvoorburg.nl/default.aspx?wsmt=wsitemdetail&amp;itemcode=N.1091&amp;unitcode=DOOS&amp;cpl=1" TargetMode="External"/><Relationship Id="rId6" Type="http://schemas.openxmlformats.org/officeDocument/2006/relationships/hyperlink" Target="https://webshop.geleconvoorburg.nl/default.aspx?wsmt=wsitemdetail&amp;itemcode=10.109&amp;unitcode=3X5&amp;cpl=1" TargetMode="External"/><Relationship Id="rId11" Type="http://schemas.openxmlformats.org/officeDocument/2006/relationships/hyperlink" Target="https://webshop.geleconvoorburg.nl/default.aspx?wsmt=wsitemdetail&amp;itemcode=10.105&amp;unitcode=CAN5&amp;cpl=1" TargetMode="External"/><Relationship Id="rId24" Type="http://schemas.openxmlformats.org/officeDocument/2006/relationships/hyperlink" Target="https://webshop.geleconvoorburg.nl/default.aspx?wsmt=wsitemdetail&amp;itemcode=21.093&amp;unitcode=STUK&amp;cpl=1" TargetMode="External"/><Relationship Id="rId5" Type="http://schemas.openxmlformats.org/officeDocument/2006/relationships/hyperlink" Target="https://webshop.geleconvoorburg.nl/default.aspx?wsmt=wsitemdetail&amp;itemcode=19.296&amp;unitcode=DOOS&amp;cpl=1" TargetMode="External"/><Relationship Id="rId15" Type="http://schemas.openxmlformats.org/officeDocument/2006/relationships/hyperlink" Target="https://webshop.geleconvoorburg.nl/default.aspx?wsmt=wsitemdetail&amp;itemcode=10.230&amp;unitcode=12X1&amp;cpl=1" TargetMode="External"/><Relationship Id="rId23" Type="http://schemas.openxmlformats.org/officeDocument/2006/relationships/hyperlink" Target="https://webshop.geleconvoorburg.nl/default.aspx?wsmt=wsitemdetail&amp;itemcode=21.096&amp;unitcode=STUK&amp;cpl=1" TargetMode="External"/><Relationship Id="rId28" Type="http://schemas.openxmlformats.org/officeDocument/2006/relationships/hyperlink" Target="https://webshop.geleconvoorburg.nl/default.aspx?wsmt=wsitemdetail&amp;itemcode=35.020&amp;unitcode=STUK&amp;cpl=1" TargetMode="External"/><Relationship Id="rId10" Type="http://schemas.openxmlformats.org/officeDocument/2006/relationships/hyperlink" Target="https://webshop.geleconvoorburg.nl/default.aspx?wsmt=wsitemdetail&amp;itemcode=10.111&amp;unitcode=12X750&amp;cpl=1" TargetMode="External"/><Relationship Id="rId19" Type="http://schemas.openxmlformats.org/officeDocument/2006/relationships/hyperlink" Target="https://webshop.geleconvoorburg.nl/default.aspx?wsmt=wsitemdetail&amp;itemcode=10.121&amp;unitcode=20X500&amp;cpl=1" TargetMode="External"/><Relationship Id="rId31" Type="http://schemas.openxmlformats.org/officeDocument/2006/relationships/printerSettings" Target="../printerSettings/printerSettings1.bin"/><Relationship Id="rId4" Type="http://schemas.openxmlformats.org/officeDocument/2006/relationships/hyperlink" Target="https://webshop.geleconvoorburg.nl/default.aspx?wsmt=wsitemdetail&amp;itemcode=10.190&amp;unitcode=CAN5" TargetMode="External"/><Relationship Id="rId9" Type="http://schemas.openxmlformats.org/officeDocument/2006/relationships/hyperlink" Target="https://webshop.geleconvoorburg.nl/default.aspx?wsmt=wsitemdetail&amp;itemcode=19.215&amp;unitcode=12X1&amp;cpl=1" TargetMode="External"/><Relationship Id="rId14" Type="http://schemas.openxmlformats.org/officeDocument/2006/relationships/hyperlink" Target="https://webshop.geleconvoorburg.nl/default.aspx?wsmt=wsitemdetail&amp;itemcode=10.099&amp;unitcode=12X1&amp;cpl=1" TargetMode="External"/><Relationship Id="rId22" Type="http://schemas.openxmlformats.org/officeDocument/2006/relationships/hyperlink" Target="https://webshop.geleconvoorburg.nl/default.aspx?wsmt=wsitemdetail&amp;itemcode=11.200&amp;unitcode=FLES&amp;cpl=1" TargetMode="External"/><Relationship Id="rId27" Type="http://schemas.openxmlformats.org/officeDocument/2006/relationships/hyperlink" Target="https://webshop.geleconvoorburg.nl/default.aspx?wsmt=wsitemdetail&amp;itemcode=23.013-5&amp;unitcode=STUK&amp;cpl=1" TargetMode="External"/><Relationship Id="rId30" Type="http://schemas.openxmlformats.org/officeDocument/2006/relationships/hyperlink" Target="https://webshop.geleconvoorburg.nl/default.aspx?wsmt=wsitemdetail&amp;itemcode=31.228&amp;unitcode=STUK&amp;cpl=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1"/>
  <sheetViews>
    <sheetView showGridLines="0" tabSelected="1" zoomScale="55" zoomScaleNormal="55" workbookViewId="0">
      <selection activeCell="A25" sqref="A25"/>
    </sheetView>
  </sheetViews>
  <sheetFormatPr defaultColWidth="9" defaultRowHeight="13.5" x14ac:dyDescent="0.35"/>
  <cols>
    <col min="1" max="1" width="5.1328125" style="1" customWidth="1"/>
    <col min="2" max="2" width="71" style="12" bestFit="1" customWidth="1"/>
    <col min="3" max="3" width="51.1328125" style="1" customWidth="1"/>
    <col min="4" max="4" width="32.59765625" style="1" bestFit="1" customWidth="1"/>
    <col min="5" max="5" width="15.59765625" style="1" bestFit="1" customWidth="1"/>
    <col min="6" max="6" width="29.3984375" style="1" customWidth="1"/>
    <col min="7" max="7" width="26" style="1" bestFit="1" customWidth="1"/>
    <col min="8" max="8" width="28.73046875" style="1" bestFit="1" customWidth="1"/>
    <col min="9" max="9" width="23.73046875" style="1" customWidth="1"/>
    <col min="10" max="10" width="22.73046875" style="1" customWidth="1"/>
    <col min="11" max="11" width="32" style="1" customWidth="1"/>
    <col min="12" max="12" width="30.1328125" style="1" customWidth="1"/>
    <col min="13" max="13" width="24" style="1" bestFit="1" customWidth="1"/>
    <col min="14" max="16384" width="9" style="1"/>
  </cols>
  <sheetData>
    <row r="1" spans="1:8" ht="15" x14ac:dyDescent="0.4">
      <c r="A1" s="30" t="s">
        <v>218</v>
      </c>
      <c r="B1" s="30"/>
      <c r="C1" s="30"/>
      <c r="D1" s="30"/>
      <c r="E1" s="30"/>
      <c r="F1" s="30"/>
      <c r="G1" s="30"/>
      <c r="H1" s="30"/>
    </row>
    <row r="2" spans="1:8" ht="13.5" customHeight="1" x14ac:dyDescent="0.35">
      <c r="A2" s="33" t="s">
        <v>132</v>
      </c>
      <c r="B2" s="33"/>
      <c r="C2" s="33"/>
      <c r="D2" s="33"/>
      <c r="E2" s="33"/>
      <c r="F2" s="33"/>
      <c r="G2" s="33"/>
      <c r="H2" s="33"/>
    </row>
    <row r="3" spans="1:8" x14ac:dyDescent="0.35">
      <c r="A3" s="33"/>
      <c r="B3" s="33"/>
      <c r="C3" s="33"/>
      <c r="D3" s="33"/>
      <c r="E3" s="33"/>
      <c r="F3" s="33"/>
      <c r="G3" s="33"/>
      <c r="H3" s="33"/>
    </row>
    <row r="4" spans="1:8" x14ac:dyDescent="0.35">
      <c r="A4" s="33"/>
      <c r="B4" s="33"/>
      <c r="C4" s="33"/>
      <c r="D4" s="33"/>
      <c r="E4" s="33"/>
      <c r="F4" s="33"/>
      <c r="G4" s="33"/>
      <c r="H4" s="33"/>
    </row>
    <row r="5" spans="1:8" x14ac:dyDescent="0.35">
      <c r="A5" s="33"/>
      <c r="B5" s="33"/>
      <c r="C5" s="33"/>
      <c r="D5" s="33"/>
      <c r="E5" s="33"/>
      <c r="F5" s="33"/>
      <c r="G5" s="33"/>
      <c r="H5" s="33"/>
    </row>
    <row r="6" spans="1:8" ht="13.9" x14ac:dyDescent="0.4">
      <c r="F6" s="14"/>
      <c r="G6" s="9" t="s">
        <v>56</v>
      </c>
    </row>
    <row r="7" spans="1:8" x14ac:dyDescent="0.35">
      <c r="E7" s="8" t="s">
        <v>51</v>
      </c>
      <c r="F7" s="17"/>
      <c r="G7" s="34"/>
      <c r="H7" s="35"/>
    </row>
    <row r="8" spans="1:8" x14ac:dyDescent="0.35">
      <c r="E8" s="8" t="s">
        <v>55</v>
      </c>
      <c r="F8" s="17"/>
      <c r="G8" s="36"/>
      <c r="H8" s="37"/>
    </row>
    <row r="9" spans="1:8" x14ac:dyDescent="0.35">
      <c r="E9" s="8" t="s">
        <v>52</v>
      </c>
      <c r="F9" s="17"/>
      <c r="G9" s="36"/>
      <c r="H9" s="37"/>
    </row>
    <row r="10" spans="1:8" x14ac:dyDescent="0.35">
      <c r="E10" s="8" t="s">
        <v>53</v>
      </c>
      <c r="F10" s="17"/>
      <c r="G10" s="36"/>
      <c r="H10" s="37"/>
    </row>
    <row r="11" spans="1:8" x14ac:dyDescent="0.35">
      <c r="E11" s="8" t="s">
        <v>54</v>
      </c>
      <c r="F11" s="18"/>
      <c r="G11" s="38"/>
      <c r="H11" s="39"/>
    </row>
    <row r="14" spans="1:8" x14ac:dyDescent="0.35">
      <c r="B14" s="12" t="s">
        <v>99</v>
      </c>
    </row>
    <row r="15" spans="1:8" x14ac:dyDescent="0.35">
      <c r="B15" s="12" t="s">
        <v>19</v>
      </c>
    </row>
    <row r="17" spans="1:13" x14ac:dyDescent="0.35">
      <c r="A17" s="29" t="s">
        <v>73</v>
      </c>
      <c r="B17" s="29"/>
      <c r="C17" s="29"/>
      <c r="D17" s="29"/>
      <c r="E17" s="19"/>
    </row>
    <row r="18" spans="1:13" x14ac:dyDescent="0.35">
      <c r="A18" s="29" t="s">
        <v>21</v>
      </c>
      <c r="B18" s="29"/>
      <c r="C18" s="29"/>
      <c r="D18" s="29"/>
      <c r="E18" s="19"/>
    </row>
    <row r="19" spans="1:13" x14ac:dyDescent="0.35">
      <c r="A19" s="29" t="s">
        <v>22</v>
      </c>
      <c r="B19" s="29"/>
      <c r="C19" s="29"/>
      <c r="D19" s="29"/>
      <c r="E19" s="19"/>
    </row>
    <row r="20" spans="1:13" ht="15" x14ac:dyDescent="0.35">
      <c r="H20" s="25" t="s">
        <v>72</v>
      </c>
      <c r="I20" s="25"/>
      <c r="J20" s="25"/>
      <c r="K20" s="25"/>
    </row>
    <row r="21" spans="1:13" ht="13.9" customHeight="1" x14ac:dyDescent="0.4">
      <c r="A21" s="42" t="s">
        <v>20</v>
      </c>
      <c r="B21" s="42" t="s">
        <v>34</v>
      </c>
      <c r="C21" s="42" t="s">
        <v>102</v>
      </c>
      <c r="D21" s="40" t="s">
        <v>74</v>
      </c>
      <c r="E21" s="5"/>
      <c r="F21" s="42" t="s">
        <v>49</v>
      </c>
      <c r="G21" s="42" t="s">
        <v>36</v>
      </c>
      <c r="H21" s="45" t="s">
        <v>47</v>
      </c>
      <c r="I21" s="31" t="s">
        <v>34</v>
      </c>
      <c r="J21" s="31" t="s">
        <v>48</v>
      </c>
      <c r="K21" s="31" t="s">
        <v>50</v>
      </c>
      <c r="L21" s="21" t="s">
        <v>35</v>
      </c>
      <c r="M21" s="44" t="s">
        <v>98</v>
      </c>
    </row>
    <row r="22" spans="1:13" ht="21" customHeight="1" x14ac:dyDescent="0.4">
      <c r="A22" s="43"/>
      <c r="B22" s="43"/>
      <c r="C22" s="43"/>
      <c r="D22" s="41"/>
      <c r="E22" s="6" t="s">
        <v>0</v>
      </c>
      <c r="F22" s="43"/>
      <c r="G22" s="43"/>
      <c r="H22" s="46"/>
      <c r="I22" s="32"/>
      <c r="J22" s="32"/>
      <c r="K22" s="32"/>
      <c r="L22" s="21"/>
      <c r="M22" s="44"/>
    </row>
    <row r="23" spans="1:13" x14ac:dyDescent="0.35">
      <c r="A23" s="2">
        <v>1</v>
      </c>
      <c r="B23" s="11" t="s">
        <v>1</v>
      </c>
      <c r="C23" s="2"/>
      <c r="D23" s="2">
        <v>4</v>
      </c>
      <c r="E23" s="2" t="s">
        <v>38</v>
      </c>
      <c r="F23" s="20"/>
      <c r="G23" s="4">
        <f>D23*F23</f>
        <v>0</v>
      </c>
      <c r="H23" s="17"/>
      <c r="I23" s="17"/>
      <c r="J23" s="20"/>
      <c r="K23" s="20"/>
      <c r="L23" s="4">
        <f>IF(K23="",0,K23*D23)</f>
        <v>0</v>
      </c>
      <c r="M23" s="4">
        <f t="shared" ref="M23:M86" si="0">IF(G23=0,L23,G23)</f>
        <v>0</v>
      </c>
    </row>
    <row r="24" spans="1:13" x14ac:dyDescent="0.35">
      <c r="A24" s="2">
        <v>2</v>
      </c>
      <c r="B24" s="11" t="s">
        <v>151</v>
      </c>
      <c r="C24" s="2"/>
      <c r="D24" s="2">
        <v>12</v>
      </c>
      <c r="E24" s="2" t="s">
        <v>38</v>
      </c>
      <c r="F24" s="20"/>
      <c r="G24" s="4">
        <f>D24*F24</f>
        <v>0</v>
      </c>
      <c r="H24" s="17"/>
      <c r="I24" s="17"/>
      <c r="J24" s="20"/>
      <c r="K24" s="20"/>
      <c r="L24" s="4">
        <f t="shared" ref="L24:L87" si="1">IF(K24="",0,K24*D24)</f>
        <v>0</v>
      </c>
      <c r="M24" s="4">
        <f t="shared" si="0"/>
        <v>0</v>
      </c>
    </row>
    <row r="25" spans="1:13" x14ac:dyDescent="0.35">
      <c r="A25" s="2">
        <v>3</v>
      </c>
      <c r="B25" s="13" t="s">
        <v>152</v>
      </c>
      <c r="C25" s="2"/>
      <c r="D25" s="2">
        <v>4</v>
      </c>
      <c r="E25" s="2" t="s">
        <v>37</v>
      </c>
      <c r="F25" s="20"/>
      <c r="G25" s="4">
        <f t="shared" ref="G25:G88" si="2">D25*F25</f>
        <v>0</v>
      </c>
      <c r="H25" s="17"/>
      <c r="I25" s="17"/>
      <c r="J25" s="20"/>
      <c r="K25" s="20"/>
      <c r="L25" s="4">
        <f t="shared" si="1"/>
        <v>0</v>
      </c>
      <c r="M25" s="4">
        <f t="shared" si="0"/>
        <v>0</v>
      </c>
    </row>
    <row r="26" spans="1:13" x14ac:dyDescent="0.35">
      <c r="A26" s="2">
        <v>4</v>
      </c>
      <c r="B26" s="13" t="s">
        <v>153</v>
      </c>
      <c r="C26" s="15" t="s">
        <v>100</v>
      </c>
      <c r="D26" s="2">
        <v>300</v>
      </c>
      <c r="E26" s="2" t="s">
        <v>45</v>
      </c>
      <c r="F26" s="20"/>
      <c r="G26" s="4">
        <f t="shared" si="2"/>
        <v>0</v>
      </c>
      <c r="H26" s="17"/>
      <c r="I26" s="17"/>
      <c r="J26" s="20"/>
      <c r="K26" s="20"/>
      <c r="L26" s="4">
        <f t="shared" si="1"/>
        <v>0</v>
      </c>
      <c r="M26" s="4">
        <f t="shared" si="0"/>
        <v>0</v>
      </c>
    </row>
    <row r="27" spans="1:13" x14ac:dyDescent="0.35">
      <c r="A27" s="2">
        <v>5</v>
      </c>
      <c r="B27" s="13" t="s">
        <v>155</v>
      </c>
      <c r="C27" s="15" t="s">
        <v>101</v>
      </c>
      <c r="D27" s="2">
        <v>200</v>
      </c>
      <c r="E27" s="2" t="s">
        <v>154</v>
      </c>
      <c r="F27" s="20"/>
      <c r="G27" s="4">
        <f t="shared" si="2"/>
        <v>0</v>
      </c>
      <c r="H27" s="17"/>
      <c r="I27" s="17"/>
      <c r="J27" s="20"/>
      <c r="K27" s="20"/>
      <c r="L27" s="4">
        <f t="shared" si="1"/>
        <v>0</v>
      </c>
      <c r="M27" s="4">
        <f t="shared" si="0"/>
        <v>0</v>
      </c>
    </row>
    <row r="28" spans="1:13" x14ac:dyDescent="0.35">
      <c r="A28" s="2">
        <v>6</v>
      </c>
      <c r="B28" s="11" t="s">
        <v>171</v>
      </c>
      <c r="C28" s="2"/>
      <c r="D28" s="2">
        <v>13</v>
      </c>
      <c r="E28" s="2" t="s">
        <v>37</v>
      </c>
      <c r="F28" s="20"/>
      <c r="G28" s="4">
        <f t="shared" si="2"/>
        <v>0</v>
      </c>
      <c r="H28" s="17"/>
      <c r="I28" s="17"/>
      <c r="J28" s="20"/>
      <c r="K28" s="20"/>
      <c r="L28" s="4">
        <f t="shared" si="1"/>
        <v>0</v>
      </c>
      <c r="M28" s="4">
        <f t="shared" si="0"/>
        <v>0</v>
      </c>
    </row>
    <row r="29" spans="1:13" x14ac:dyDescent="0.35">
      <c r="A29" s="2">
        <v>7</v>
      </c>
      <c r="B29" s="11" t="s">
        <v>156</v>
      </c>
      <c r="C29" s="2"/>
      <c r="D29" s="2">
        <v>144</v>
      </c>
      <c r="E29" s="2" t="s">
        <v>38</v>
      </c>
      <c r="F29" s="20"/>
      <c r="G29" s="4">
        <f t="shared" si="2"/>
        <v>0</v>
      </c>
      <c r="H29" s="17"/>
      <c r="I29" s="17"/>
      <c r="J29" s="20"/>
      <c r="K29" s="20"/>
      <c r="L29" s="4">
        <f t="shared" si="1"/>
        <v>0</v>
      </c>
      <c r="M29" s="4">
        <f t="shared" si="0"/>
        <v>0</v>
      </c>
    </row>
    <row r="30" spans="1:13" x14ac:dyDescent="0.35">
      <c r="A30" s="2">
        <v>8</v>
      </c>
      <c r="B30" s="13" t="s">
        <v>158</v>
      </c>
      <c r="C30" s="10"/>
      <c r="D30" s="2">
        <v>75</v>
      </c>
      <c r="E30" s="2" t="s">
        <v>157</v>
      </c>
      <c r="F30" s="20"/>
      <c r="G30" s="4">
        <f t="shared" si="2"/>
        <v>0</v>
      </c>
      <c r="H30" s="17"/>
      <c r="I30" s="17"/>
      <c r="J30" s="20"/>
      <c r="K30" s="20"/>
      <c r="L30" s="4">
        <f t="shared" si="1"/>
        <v>0</v>
      </c>
      <c r="M30" s="4">
        <f t="shared" si="0"/>
        <v>0</v>
      </c>
    </row>
    <row r="31" spans="1:13" x14ac:dyDescent="0.35">
      <c r="A31" s="2">
        <v>9</v>
      </c>
      <c r="B31" s="11" t="s">
        <v>2</v>
      </c>
      <c r="C31" s="2"/>
      <c r="D31" s="2">
        <v>9</v>
      </c>
      <c r="E31" s="2" t="s">
        <v>38</v>
      </c>
      <c r="F31" s="20"/>
      <c r="G31" s="4">
        <f t="shared" si="2"/>
        <v>0</v>
      </c>
      <c r="H31" s="17"/>
      <c r="I31" s="17"/>
      <c r="J31" s="20"/>
      <c r="K31" s="20"/>
      <c r="L31" s="4">
        <f t="shared" si="1"/>
        <v>0</v>
      </c>
      <c r="M31" s="4">
        <f t="shared" si="0"/>
        <v>0</v>
      </c>
    </row>
    <row r="32" spans="1:13" x14ac:dyDescent="0.35">
      <c r="A32" s="2">
        <v>10</v>
      </c>
      <c r="B32" s="11" t="s">
        <v>59</v>
      </c>
      <c r="C32" s="2"/>
      <c r="D32" s="2">
        <v>80</v>
      </c>
      <c r="E32" s="2" t="s">
        <v>45</v>
      </c>
      <c r="F32" s="20"/>
      <c r="G32" s="4">
        <f t="shared" si="2"/>
        <v>0</v>
      </c>
      <c r="H32" s="17"/>
      <c r="I32" s="17"/>
      <c r="J32" s="20"/>
      <c r="K32" s="20"/>
      <c r="L32" s="4">
        <f t="shared" si="1"/>
        <v>0</v>
      </c>
      <c r="M32" s="4">
        <f t="shared" si="0"/>
        <v>0</v>
      </c>
    </row>
    <row r="33" spans="1:13" x14ac:dyDescent="0.35">
      <c r="A33" s="2">
        <v>11</v>
      </c>
      <c r="B33" s="13" t="s">
        <v>96</v>
      </c>
      <c r="C33" s="2"/>
      <c r="D33" s="2">
        <v>25</v>
      </c>
      <c r="E33" s="2" t="s">
        <v>38</v>
      </c>
      <c r="F33" s="20"/>
      <c r="G33" s="4">
        <f t="shared" si="2"/>
        <v>0</v>
      </c>
      <c r="H33" s="17"/>
      <c r="I33" s="17"/>
      <c r="J33" s="20"/>
      <c r="K33" s="20"/>
      <c r="L33" s="4">
        <f t="shared" si="1"/>
        <v>0</v>
      </c>
      <c r="M33" s="4">
        <f t="shared" si="0"/>
        <v>0</v>
      </c>
    </row>
    <row r="34" spans="1:13" x14ac:dyDescent="0.35">
      <c r="A34" s="2">
        <v>12</v>
      </c>
      <c r="B34" s="13" t="s">
        <v>97</v>
      </c>
      <c r="C34" s="2"/>
      <c r="D34" s="2">
        <v>200</v>
      </c>
      <c r="E34" s="2" t="s">
        <v>38</v>
      </c>
      <c r="F34" s="20"/>
      <c r="G34" s="4">
        <f t="shared" si="2"/>
        <v>0</v>
      </c>
      <c r="H34" s="17"/>
      <c r="I34" s="17"/>
      <c r="J34" s="20"/>
      <c r="K34" s="20"/>
      <c r="L34" s="4">
        <f t="shared" si="1"/>
        <v>0</v>
      </c>
      <c r="M34" s="4">
        <f t="shared" si="0"/>
        <v>0</v>
      </c>
    </row>
    <row r="35" spans="1:13" x14ac:dyDescent="0.35">
      <c r="A35" s="2">
        <v>13</v>
      </c>
      <c r="B35" s="11" t="s">
        <v>160</v>
      </c>
      <c r="C35" s="2"/>
      <c r="D35" s="2">
        <v>5</v>
      </c>
      <c r="E35" s="2" t="s">
        <v>159</v>
      </c>
      <c r="F35" s="20"/>
      <c r="G35" s="4">
        <f t="shared" si="2"/>
        <v>0</v>
      </c>
      <c r="H35" s="17"/>
      <c r="I35" s="17"/>
      <c r="J35" s="20"/>
      <c r="K35" s="20"/>
      <c r="L35" s="4">
        <f t="shared" si="1"/>
        <v>0</v>
      </c>
      <c r="M35" s="4">
        <f t="shared" si="0"/>
        <v>0</v>
      </c>
    </row>
    <row r="36" spans="1:13" x14ac:dyDescent="0.35">
      <c r="A36" s="2">
        <v>14</v>
      </c>
      <c r="B36" s="11" t="s">
        <v>172</v>
      </c>
      <c r="C36" s="2"/>
      <c r="D36" s="2">
        <v>4</v>
      </c>
      <c r="E36" s="2" t="s">
        <v>37</v>
      </c>
      <c r="F36" s="20"/>
      <c r="G36" s="4">
        <f t="shared" si="2"/>
        <v>0</v>
      </c>
      <c r="H36" s="17"/>
      <c r="I36" s="17"/>
      <c r="J36" s="20"/>
      <c r="K36" s="20"/>
      <c r="L36" s="4">
        <f t="shared" si="1"/>
        <v>0</v>
      </c>
      <c r="M36" s="4">
        <f t="shared" si="0"/>
        <v>0</v>
      </c>
    </row>
    <row r="37" spans="1:13" x14ac:dyDescent="0.35">
      <c r="A37" s="2">
        <v>15</v>
      </c>
      <c r="B37" s="16" t="s">
        <v>162</v>
      </c>
      <c r="C37" s="2"/>
      <c r="D37" s="2">
        <v>10</v>
      </c>
      <c r="E37" s="2" t="s">
        <v>161</v>
      </c>
      <c r="F37" s="20"/>
      <c r="G37" s="4">
        <f t="shared" si="2"/>
        <v>0</v>
      </c>
      <c r="H37" s="17"/>
      <c r="I37" s="17"/>
      <c r="J37" s="20"/>
      <c r="K37" s="20"/>
      <c r="L37" s="4">
        <f t="shared" si="1"/>
        <v>0</v>
      </c>
      <c r="M37" s="4">
        <f t="shared" si="0"/>
        <v>0</v>
      </c>
    </row>
    <row r="38" spans="1:13" x14ac:dyDescent="0.35">
      <c r="A38" s="2">
        <v>16</v>
      </c>
      <c r="B38" s="16" t="s">
        <v>163</v>
      </c>
      <c r="C38" s="15" t="s">
        <v>134</v>
      </c>
      <c r="D38" s="2">
        <v>54</v>
      </c>
      <c r="E38" s="2" t="s">
        <v>45</v>
      </c>
      <c r="F38" s="20"/>
      <c r="G38" s="4">
        <f t="shared" si="2"/>
        <v>0</v>
      </c>
      <c r="H38" s="17"/>
      <c r="I38" s="17"/>
      <c r="J38" s="20"/>
      <c r="K38" s="20"/>
      <c r="L38" s="4">
        <f t="shared" si="1"/>
        <v>0</v>
      </c>
      <c r="M38" s="4">
        <f t="shared" si="0"/>
        <v>0</v>
      </c>
    </row>
    <row r="39" spans="1:13" x14ac:dyDescent="0.35">
      <c r="A39" s="2">
        <v>17</v>
      </c>
      <c r="B39" s="13" t="s">
        <v>164</v>
      </c>
      <c r="C39" s="15" t="s">
        <v>133</v>
      </c>
      <c r="D39" s="2">
        <v>30</v>
      </c>
      <c r="E39" s="2" t="s">
        <v>45</v>
      </c>
      <c r="F39" s="20"/>
      <c r="G39" s="4">
        <f t="shared" si="2"/>
        <v>0</v>
      </c>
      <c r="H39" s="17"/>
      <c r="I39" s="17"/>
      <c r="J39" s="20"/>
      <c r="K39" s="20"/>
      <c r="L39" s="4">
        <f t="shared" si="1"/>
        <v>0</v>
      </c>
      <c r="M39" s="4">
        <f t="shared" si="0"/>
        <v>0</v>
      </c>
    </row>
    <row r="40" spans="1:13" x14ac:dyDescent="0.35">
      <c r="A40" s="2">
        <v>18</v>
      </c>
      <c r="B40" s="11" t="s">
        <v>223</v>
      </c>
      <c r="C40" s="2"/>
      <c r="D40" s="2">
        <v>12</v>
      </c>
      <c r="E40" s="2" t="s">
        <v>201</v>
      </c>
      <c r="F40" s="20"/>
      <c r="G40" s="4">
        <f t="shared" si="2"/>
        <v>0</v>
      </c>
      <c r="H40" s="17"/>
      <c r="I40" s="17"/>
      <c r="J40" s="20"/>
      <c r="K40" s="20"/>
      <c r="L40" s="4">
        <f t="shared" si="1"/>
        <v>0</v>
      </c>
      <c r="M40" s="4">
        <f t="shared" si="0"/>
        <v>0</v>
      </c>
    </row>
    <row r="41" spans="1:13" x14ac:dyDescent="0.35">
      <c r="A41" s="2">
        <v>19</v>
      </c>
      <c r="B41" s="13" t="s">
        <v>128</v>
      </c>
      <c r="C41" s="10"/>
      <c r="D41" s="2">
        <v>8</v>
      </c>
      <c r="E41" s="2" t="s">
        <v>38</v>
      </c>
      <c r="F41" s="20"/>
      <c r="G41" s="4">
        <f t="shared" si="2"/>
        <v>0</v>
      </c>
      <c r="H41" s="17"/>
      <c r="I41" s="17"/>
      <c r="J41" s="20"/>
      <c r="K41" s="20"/>
      <c r="L41" s="4">
        <f t="shared" si="1"/>
        <v>0</v>
      </c>
      <c r="M41" s="4">
        <f t="shared" si="0"/>
        <v>0</v>
      </c>
    </row>
    <row r="42" spans="1:13" x14ac:dyDescent="0.35">
      <c r="A42" s="2">
        <v>20</v>
      </c>
      <c r="B42" s="11" t="s">
        <v>165</v>
      </c>
      <c r="C42" s="2"/>
      <c r="D42" s="2">
        <v>5</v>
      </c>
      <c r="E42" s="2" t="s">
        <v>159</v>
      </c>
      <c r="F42" s="20"/>
      <c r="G42" s="4">
        <f t="shared" si="2"/>
        <v>0</v>
      </c>
      <c r="H42" s="17"/>
      <c r="I42" s="17"/>
      <c r="J42" s="20"/>
      <c r="K42" s="20"/>
      <c r="L42" s="4">
        <f t="shared" si="1"/>
        <v>0</v>
      </c>
      <c r="M42" s="4">
        <f t="shared" si="0"/>
        <v>0</v>
      </c>
    </row>
    <row r="43" spans="1:13" x14ac:dyDescent="0.35">
      <c r="A43" s="2">
        <v>21</v>
      </c>
      <c r="B43" s="11" t="s">
        <v>166</v>
      </c>
      <c r="C43" s="2"/>
      <c r="D43" s="2">
        <v>10</v>
      </c>
      <c r="E43" s="2" t="s">
        <v>38</v>
      </c>
      <c r="F43" s="20"/>
      <c r="G43" s="4">
        <f t="shared" si="2"/>
        <v>0</v>
      </c>
      <c r="H43" s="17"/>
      <c r="I43" s="17"/>
      <c r="J43" s="20"/>
      <c r="K43" s="20"/>
      <c r="L43" s="4">
        <f t="shared" si="1"/>
        <v>0</v>
      </c>
      <c r="M43" s="4">
        <f t="shared" si="0"/>
        <v>0</v>
      </c>
    </row>
    <row r="44" spans="1:13" x14ac:dyDescent="0.35">
      <c r="A44" s="2">
        <v>22</v>
      </c>
      <c r="B44" s="13" t="s">
        <v>3</v>
      </c>
      <c r="C44" s="2"/>
      <c r="D44" s="2">
        <v>4</v>
      </c>
      <c r="E44" s="2" t="s">
        <v>38</v>
      </c>
      <c r="F44" s="20"/>
      <c r="G44" s="4">
        <f t="shared" si="2"/>
        <v>0</v>
      </c>
      <c r="H44" s="17"/>
      <c r="I44" s="17"/>
      <c r="J44" s="20"/>
      <c r="K44" s="20"/>
      <c r="L44" s="4">
        <f t="shared" si="1"/>
        <v>0</v>
      </c>
      <c r="M44" s="4">
        <f t="shared" si="0"/>
        <v>0</v>
      </c>
    </row>
    <row r="45" spans="1:13" x14ac:dyDescent="0.35">
      <c r="A45" s="2">
        <v>23</v>
      </c>
      <c r="B45" s="11" t="s">
        <v>4</v>
      </c>
      <c r="C45" s="2"/>
      <c r="D45" s="2">
        <v>30</v>
      </c>
      <c r="E45" s="2" t="s">
        <v>38</v>
      </c>
      <c r="F45" s="20"/>
      <c r="G45" s="4">
        <f t="shared" si="2"/>
        <v>0</v>
      </c>
      <c r="H45" s="17"/>
      <c r="I45" s="17"/>
      <c r="J45" s="20"/>
      <c r="K45" s="20"/>
      <c r="L45" s="4">
        <f t="shared" si="1"/>
        <v>0</v>
      </c>
      <c r="M45" s="4">
        <f t="shared" si="0"/>
        <v>0</v>
      </c>
    </row>
    <row r="46" spans="1:13" x14ac:dyDescent="0.35">
      <c r="A46" s="2">
        <v>24</v>
      </c>
      <c r="B46" s="11" t="s">
        <v>221</v>
      </c>
      <c r="C46" s="2"/>
      <c r="D46" s="2">
        <v>52</v>
      </c>
      <c r="E46" s="2" t="s">
        <v>38</v>
      </c>
      <c r="F46" s="20"/>
      <c r="G46" s="4">
        <f t="shared" si="2"/>
        <v>0</v>
      </c>
      <c r="H46" s="17"/>
      <c r="I46" s="17"/>
      <c r="J46" s="20"/>
      <c r="K46" s="20"/>
      <c r="L46" s="4">
        <f t="shared" si="1"/>
        <v>0</v>
      </c>
      <c r="M46" s="4">
        <f t="shared" si="0"/>
        <v>0</v>
      </c>
    </row>
    <row r="47" spans="1:13" x14ac:dyDescent="0.35">
      <c r="A47" s="2">
        <v>25</v>
      </c>
      <c r="B47" s="11" t="s">
        <v>222</v>
      </c>
      <c r="C47" s="2"/>
      <c r="D47" s="2">
        <v>62</v>
      </c>
      <c r="E47" s="2" t="s">
        <v>38</v>
      </c>
      <c r="F47" s="20"/>
      <c r="G47" s="4">
        <f t="shared" si="2"/>
        <v>0</v>
      </c>
      <c r="H47" s="17"/>
      <c r="I47" s="17"/>
      <c r="J47" s="20"/>
      <c r="K47" s="20"/>
      <c r="L47" s="4">
        <f t="shared" si="1"/>
        <v>0</v>
      </c>
      <c r="M47" s="4">
        <f t="shared" si="0"/>
        <v>0</v>
      </c>
    </row>
    <row r="48" spans="1:13" x14ac:dyDescent="0.35">
      <c r="A48" s="2">
        <v>26</v>
      </c>
      <c r="B48" s="11" t="s">
        <v>41</v>
      </c>
      <c r="C48" s="2"/>
      <c r="D48" s="2">
        <v>30</v>
      </c>
      <c r="E48" s="2" t="s">
        <v>38</v>
      </c>
      <c r="F48" s="20"/>
      <c r="G48" s="4">
        <f t="shared" si="2"/>
        <v>0</v>
      </c>
      <c r="H48" s="17"/>
      <c r="I48" s="17"/>
      <c r="J48" s="20"/>
      <c r="K48" s="20"/>
      <c r="L48" s="4">
        <f t="shared" si="1"/>
        <v>0</v>
      </c>
      <c r="M48" s="4">
        <f t="shared" si="0"/>
        <v>0</v>
      </c>
    </row>
    <row r="49" spans="1:13" x14ac:dyDescent="0.35">
      <c r="A49" s="2">
        <v>27</v>
      </c>
      <c r="B49" s="11" t="s">
        <v>40</v>
      </c>
      <c r="C49" s="2"/>
      <c r="D49" s="2">
        <v>11</v>
      </c>
      <c r="E49" s="2" t="s">
        <v>38</v>
      </c>
      <c r="F49" s="20"/>
      <c r="G49" s="4">
        <f t="shared" si="2"/>
        <v>0</v>
      </c>
      <c r="H49" s="17"/>
      <c r="I49" s="17"/>
      <c r="J49" s="20"/>
      <c r="K49" s="20"/>
      <c r="L49" s="4">
        <f t="shared" si="1"/>
        <v>0</v>
      </c>
      <c r="M49" s="4">
        <f t="shared" si="0"/>
        <v>0</v>
      </c>
    </row>
    <row r="50" spans="1:13" x14ac:dyDescent="0.35">
      <c r="A50" s="2">
        <v>28</v>
      </c>
      <c r="B50" s="11" t="s">
        <v>39</v>
      </c>
      <c r="C50" s="2"/>
      <c r="D50" s="2">
        <v>14</v>
      </c>
      <c r="E50" s="2" t="s">
        <v>38</v>
      </c>
      <c r="F50" s="20"/>
      <c r="G50" s="4">
        <f t="shared" si="2"/>
        <v>0</v>
      </c>
      <c r="H50" s="17"/>
      <c r="I50" s="17"/>
      <c r="J50" s="20"/>
      <c r="K50" s="20"/>
      <c r="L50" s="4">
        <f t="shared" si="1"/>
        <v>0</v>
      </c>
      <c r="M50" s="4">
        <f t="shared" si="0"/>
        <v>0</v>
      </c>
    </row>
    <row r="51" spans="1:13" x14ac:dyDescent="0.35">
      <c r="A51" s="2">
        <v>29</v>
      </c>
      <c r="B51" s="11" t="s">
        <v>167</v>
      </c>
      <c r="C51" s="2"/>
      <c r="D51" s="2">
        <v>25</v>
      </c>
      <c r="E51" s="2" t="s">
        <v>137</v>
      </c>
      <c r="F51" s="20"/>
      <c r="G51" s="4">
        <f t="shared" si="2"/>
        <v>0</v>
      </c>
      <c r="H51" s="17"/>
      <c r="I51" s="17"/>
      <c r="J51" s="20"/>
      <c r="K51" s="20"/>
      <c r="L51" s="4">
        <f t="shared" si="1"/>
        <v>0</v>
      </c>
      <c r="M51" s="4">
        <f t="shared" si="0"/>
        <v>0</v>
      </c>
    </row>
    <row r="52" spans="1:13" x14ac:dyDescent="0.35">
      <c r="A52" s="2">
        <v>30</v>
      </c>
      <c r="B52" s="13" t="s">
        <v>169</v>
      </c>
      <c r="C52" s="10" t="s">
        <v>103</v>
      </c>
      <c r="D52" s="2">
        <v>4</v>
      </c>
      <c r="E52" s="2" t="s">
        <v>168</v>
      </c>
      <c r="F52" s="20"/>
      <c r="G52" s="4">
        <f t="shared" si="2"/>
        <v>0</v>
      </c>
      <c r="H52" s="17"/>
      <c r="I52" s="17"/>
      <c r="J52" s="20"/>
      <c r="K52" s="20"/>
      <c r="L52" s="4">
        <f t="shared" si="1"/>
        <v>0</v>
      </c>
      <c r="M52" s="4">
        <f t="shared" si="0"/>
        <v>0</v>
      </c>
    </row>
    <row r="53" spans="1:13" x14ac:dyDescent="0.35">
      <c r="A53" s="2">
        <v>31</v>
      </c>
      <c r="B53" s="13" t="s">
        <v>122</v>
      </c>
      <c r="C53" s="10"/>
      <c r="D53" s="2">
        <v>4</v>
      </c>
      <c r="E53" s="2" t="s">
        <v>38</v>
      </c>
      <c r="F53" s="20"/>
      <c r="G53" s="4">
        <f t="shared" si="2"/>
        <v>0</v>
      </c>
      <c r="H53" s="17"/>
      <c r="I53" s="17"/>
      <c r="J53" s="20"/>
      <c r="K53" s="20"/>
      <c r="L53" s="4">
        <f t="shared" si="1"/>
        <v>0</v>
      </c>
      <c r="M53" s="4">
        <f t="shared" si="0"/>
        <v>0</v>
      </c>
    </row>
    <row r="54" spans="1:13" x14ac:dyDescent="0.35">
      <c r="A54" s="2">
        <v>32</v>
      </c>
      <c r="B54" s="16" t="s">
        <v>170</v>
      </c>
      <c r="C54" s="15" t="s">
        <v>104</v>
      </c>
      <c r="D54" s="2">
        <v>11</v>
      </c>
      <c r="E54" s="2" t="s">
        <v>37</v>
      </c>
      <c r="F54" s="20"/>
      <c r="G54" s="4">
        <f t="shared" si="2"/>
        <v>0</v>
      </c>
      <c r="H54" s="17"/>
      <c r="I54" s="17"/>
      <c r="J54" s="20"/>
      <c r="K54" s="20"/>
      <c r="L54" s="4">
        <f t="shared" si="1"/>
        <v>0</v>
      </c>
      <c r="M54" s="4">
        <f t="shared" si="0"/>
        <v>0</v>
      </c>
    </row>
    <row r="55" spans="1:13" x14ac:dyDescent="0.35">
      <c r="A55" s="2">
        <v>33</v>
      </c>
      <c r="B55" s="16" t="s">
        <v>173</v>
      </c>
      <c r="C55" s="15" t="s">
        <v>104</v>
      </c>
      <c r="D55" s="2">
        <v>180</v>
      </c>
      <c r="E55" s="2" t="s">
        <v>37</v>
      </c>
      <c r="F55" s="20"/>
      <c r="G55" s="4">
        <f t="shared" si="2"/>
        <v>0</v>
      </c>
      <c r="H55" s="17"/>
      <c r="I55" s="17"/>
      <c r="J55" s="20"/>
      <c r="K55" s="20"/>
      <c r="L55" s="4">
        <f t="shared" si="1"/>
        <v>0</v>
      </c>
      <c r="M55" s="4">
        <f t="shared" si="0"/>
        <v>0</v>
      </c>
    </row>
    <row r="56" spans="1:13" x14ac:dyDescent="0.35">
      <c r="A56" s="2">
        <v>34</v>
      </c>
      <c r="B56" s="13" t="s">
        <v>105</v>
      </c>
      <c r="C56" s="10"/>
      <c r="D56" s="2">
        <v>30</v>
      </c>
      <c r="E56" s="2" t="s">
        <v>45</v>
      </c>
      <c r="F56" s="20"/>
      <c r="G56" s="4">
        <f t="shared" si="2"/>
        <v>0</v>
      </c>
      <c r="H56" s="17"/>
      <c r="I56" s="17"/>
      <c r="J56" s="20"/>
      <c r="K56" s="20"/>
      <c r="L56" s="4">
        <f t="shared" si="1"/>
        <v>0</v>
      </c>
      <c r="M56" s="4">
        <f t="shared" si="0"/>
        <v>0</v>
      </c>
    </row>
    <row r="57" spans="1:13" x14ac:dyDescent="0.35">
      <c r="A57" s="2">
        <v>35</v>
      </c>
      <c r="B57" s="13" t="s">
        <v>142</v>
      </c>
      <c r="C57" s="15" t="s">
        <v>123</v>
      </c>
      <c r="D57" s="2">
        <v>20</v>
      </c>
      <c r="E57" s="2" t="s">
        <v>45</v>
      </c>
      <c r="F57" s="20"/>
      <c r="G57" s="4">
        <f t="shared" si="2"/>
        <v>0</v>
      </c>
      <c r="H57" s="17"/>
      <c r="I57" s="17"/>
      <c r="J57" s="20"/>
      <c r="K57" s="20"/>
      <c r="L57" s="4">
        <f t="shared" si="1"/>
        <v>0</v>
      </c>
      <c r="M57" s="4">
        <f t="shared" si="0"/>
        <v>0</v>
      </c>
    </row>
    <row r="58" spans="1:13" x14ac:dyDescent="0.35">
      <c r="A58" s="2">
        <v>36</v>
      </c>
      <c r="B58" s="13" t="s">
        <v>121</v>
      </c>
      <c r="C58" s="10"/>
      <c r="D58" s="2">
        <v>40</v>
      </c>
      <c r="E58" s="2" t="s">
        <v>38</v>
      </c>
      <c r="F58" s="20"/>
      <c r="G58" s="4">
        <f t="shared" si="2"/>
        <v>0</v>
      </c>
      <c r="H58" s="17"/>
      <c r="I58" s="17"/>
      <c r="J58" s="20"/>
      <c r="K58" s="20"/>
      <c r="L58" s="4">
        <f t="shared" si="1"/>
        <v>0</v>
      </c>
      <c r="M58" s="4">
        <f t="shared" si="0"/>
        <v>0</v>
      </c>
    </row>
    <row r="59" spans="1:13" x14ac:dyDescent="0.35">
      <c r="A59" s="2">
        <v>37</v>
      </c>
      <c r="B59" s="13" t="s">
        <v>143</v>
      </c>
      <c r="C59" s="10"/>
      <c r="D59" s="2">
        <v>6</v>
      </c>
      <c r="E59" s="2" t="s">
        <v>45</v>
      </c>
      <c r="F59" s="20"/>
      <c r="G59" s="4">
        <f t="shared" si="2"/>
        <v>0</v>
      </c>
      <c r="H59" s="17"/>
      <c r="I59" s="17"/>
      <c r="J59" s="20"/>
      <c r="K59" s="20"/>
      <c r="L59" s="4">
        <f t="shared" si="1"/>
        <v>0</v>
      </c>
      <c r="M59" s="4">
        <f t="shared" si="0"/>
        <v>0</v>
      </c>
    </row>
    <row r="60" spans="1:13" x14ac:dyDescent="0.35">
      <c r="A60" s="2">
        <v>38</v>
      </c>
      <c r="B60" s="13" t="s">
        <v>144</v>
      </c>
      <c r="C60" s="15" t="s">
        <v>106</v>
      </c>
      <c r="D60" s="2">
        <v>25</v>
      </c>
      <c r="E60" s="2" t="s">
        <v>57</v>
      </c>
      <c r="F60" s="20"/>
      <c r="G60" s="4">
        <f t="shared" si="2"/>
        <v>0</v>
      </c>
      <c r="H60" s="17"/>
      <c r="I60" s="17"/>
      <c r="J60" s="20"/>
      <c r="K60" s="20"/>
      <c r="L60" s="4">
        <f t="shared" si="1"/>
        <v>0</v>
      </c>
      <c r="M60" s="4">
        <f t="shared" si="0"/>
        <v>0</v>
      </c>
    </row>
    <row r="61" spans="1:13" x14ac:dyDescent="0.35">
      <c r="A61" s="2">
        <v>39</v>
      </c>
      <c r="B61" s="11" t="s">
        <v>90</v>
      </c>
      <c r="C61" s="2"/>
      <c r="D61" s="2">
        <v>12</v>
      </c>
      <c r="E61" s="2" t="s">
        <v>38</v>
      </c>
      <c r="F61" s="20"/>
      <c r="G61" s="4">
        <f t="shared" si="2"/>
        <v>0</v>
      </c>
      <c r="H61" s="17"/>
      <c r="I61" s="17"/>
      <c r="J61" s="20"/>
      <c r="K61" s="20"/>
      <c r="L61" s="4">
        <f t="shared" si="1"/>
        <v>0</v>
      </c>
      <c r="M61" s="4">
        <f t="shared" si="0"/>
        <v>0</v>
      </c>
    </row>
    <row r="62" spans="1:13" x14ac:dyDescent="0.35">
      <c r="A62" s="2">
        <v>40</v>
      </c>
      <c r="B62" s="13" t="s">
        <v>42</v>
      </c>
      <c r="C62" s="15" t="s">
        <v>124</v>
      </c>
      <c r="D62" s="2">
        <v>120</v>
      </c>
      <c r="E62" s="2" t="s">
        <v>45</v>
      </c>
      <c r="F62" s="20"/>
      <c r="G62" s="4">
        <f t="shared" si="2"/>
        <v>0</v>
      </c>
      <c r="H62" s="17"/>
      <c r="I62" s="17"/>
      <c r="J62" s="20"/>
      <c r="K62" s="20"/>
      <c r="L62" s="4">
        <f t="shared" si="1"/>
        <v>0</v>
      </c>
      <c r="M62" s="4">
        <f t="shared" si="0"/>
        <v>0</v>
      </c>
    </row>
    <row r="63" spans="1:13" x14ac:dyDescent="0.35">
      <c r="A63" s="2">
        <v>41</v>
      </c>
      <c r="B63" s="13" t="s">
        <v>145</v>
      </c>
      <c r="C63" s="10"/>
      <c r="D63" s="2">
        <v>53</v>
      </c>
      <c r="E63" s="2" t="s">
        <v>137</v>
      </c>
      <c r="F63" s="20"/>
      <c r="G63" s="4">
        <f t="shared" si="2"/>
        <v>0</v>
      </c>
      <c r="H63" s="17"/>
      <c r="I63" s="17"/>
      <c r="J63" s="20"/>
      <c r="K63" s="20"/>
      <c r="L63" s="4">
        <f t="shared" si="1"/>
        <v>0</v>
      </c>
      <c r="M63" s="4">
        <f t="shared" si="0"/>
        <v>0</v>
      </c>
    </row>
    <row r="64" spans="1:13" x14ac:dyDescent="0.35">
      <c r="A64" s="2">
        <v>42</v>
      </c>
      <c r="B64" s="13" t="s">
        <v>146</v>
      </c>
      <c r="C64" s="10"/>
      <c r="D64" s="2">
        <v>36</v>
      </c>
      <c r="E64" s="2" t="s">
        <v>137</v>
      </c>
      <c r="F64" s="20"/>
      <c r="G64" s="4">
        <f t="shared" si="2"/>
        <v>0</v>
      </c>
      <c r="H64" s="17"/>
      <c r="I64" s="17"/>
      <c r="J64" s="20"/>
      <c r="K64" s="20"/>
      <c r="L64" s="4">
        <f t="shared" si="1"/>
        <v>0</v>
      </c>
      <c r="M64" s="4">
        <f t="shared" si="0"/>
        <v>0</v>
      </c>
    </row>
    <row r="65" spans="1:13" x14ac:dyDescent="0.35">
      <c r="A65" s="2">
        <v>43</v>
      </c>
      <c r="B65" s="13" t="s">
        <v>5</v>
      </c>
      <c r="C65" s="10"/>
      <c r="D65" s="2">
        <v>40</v>
      </c>
      <c r="E65" s="2" t="s">
        <v>38</v>
      </c>
      <c r="F65" s="20"/>
      <c r="G65" s="4">
        <f t="shared" si="2"/>
        <v>0</v>
      </c>
      <c r="H65" s="17"/>
      <c r="I65" s="17"/>
      <c r="J65" s="20"/>
      <c r="K65" s="20"/>
      <c r="L65" s="4">
        <f t="shared" si="1"/>
        <v>0</v>
      </c>
      <c r="M65" s="4">
        <f t="shared" si="0"/>
        <v>0</v>
      </c>
    </row>
    <row r="66" spans="1:13" x14ac:dyDescent="0.35">
      <c r="A66" s="2">
        <v>44</v>
      </c>
      <c r="B66" s="11" t="s">
        <v>149</v>
      </c>
      <c r="C66" s="2"/>
      <c r="D66" s="2">
        <v>25</v>
      </c>
      <c r="E66" s="2" t="s">
        <v>147</v>
      </c>
      <c r="F66" s="20"/>
      <c r="G66" s="4">
        <f t="shared" si="2"/>
        <v>0</v>
      </c>
      <c r="H66" s="17"/>
      <c r="I66" s="17"/>
      <c r="J66" s="20"/>
      <c r="K66" s="20"/>
      <c r="L66" s="4">
        <f t="shared" si="1"/>
        <v>0</v>
      </c>
      <c r="M66" s="4">
        <f t="shared" si="0"/>
        <v>0</v>
      </c>
    </row>
    <row r="67" spans="1:13" x14ac:dyDescent="0.35">
      <c r="A67" s="2">
        <v>45</v>
      </c>
      <c r="B67" s="11" t="s">
        <v>148</v>
      </c>
      <c r="C67" s="2"/>
      <c r="D67" s="2">
        <v>25</v>
      </c>
      <c r="E67" s="2" t="s">
        <v>147</v>
      </c>
      <c r="F67" s="20"/>
      <c r="G67" s="4">
        <f t="shared" si="2"/>
        <v>0</v>
      </c>
      <c r="H67" s="17"/>
      <c r="I67" s="17"/>
      <c r="J67" s="20"/>
      <c r="K67" s="20"/>
      <c r="L67" s="4">
        <f t="shared" si="1"/>
        <v>0</v>
      </c>
      <c r="M67" s="4">
        <f t="shared" si="0"/>
        <v>0</v>
      </c>
    </row>
    <row r="68" spans="1:13" x14ac:dyDescent="0.35">
      <c r="A68" s="2">
        <v>46</v>
      </c>
      <c r="B68" s="13" t="s">
        <v>174</v>
      </c>
      <c r="C68" s="2"/>
      <c r="D68" s="2">
        <v>120</v>
      </c>
      <c r="E68" s="2" t="s">
        <v>137</v>
      </c>
      <c r="F68" s="20"/>
      <c r="G68" s="4">
        <f t="shared" si="2"/>
        <v>0</v>
      </c>
      <c r="H68" s="17"/>
      <c r="I68" s="17"/>
      <c r="J68" s="20"/>
      <c r="K68" s="20"/>
      <c r="L68" s="4">
        <f t="shared" si="1"/>
        <v>0</v>
      </c>
      <c r="M68" s="4">
        <f t="shared" si="0"/>
        <v>0</v>
      </c>
    </row>
    <row r="69" spans="1:13" x14ac:dyDescent="0.35">
      <c r="A69" s="2">
        <v>47</v>
      </c>
      <c r="B69" s="11" t="s">
        <v>75</v>
      </c>
      <c r="C69" s="2"/>
      <c r="D69" s="2">
        <v>8</v>
      </c>
      <c r="E69" s="2" t="s">
        <v>38</v>
      </c>
      <c r="F69" s="20"/>
      <c r="G69" s="4">
        <f t="shared" si="2"/>
        <v>0</v>
      </c>
      <c r="H69" s="17"/>
      <c r="I69" s="17"/>
      <c r="J69" s="20"/>
      <c r="K69" s="20"/>
      <c r="L69" s="4">
        <f t="shared" si="1"/>
        <v>0</v>
      </c>
      <c r="M69" s="4">
        <f t="shared" si="0"/>
        <v>0</v>
      </c>
    </row>
    <row r="70" spans="1:13" x14ac:dyDescent="0.35">
      <c r="A70" s="2">
        <v>48</v>
      </c>
      <c r="B70" s="11" t="s">
        <v>6</v>
      </c>
      <c r="C70" s="2"/>
      <c r="D70" s="2">
        <v>5</v>
      </c>
      <c r="E70" s="2" t="s">
        <v>38</v>
      </c>
      <c r="F70" s="20"/>
      <c r="G70" s="4">
        <f t="shared" si="2"/>
        <v>0</v>
      </c>
      <c r="H70" s="17"/>
      <c r="I70" s="17"/>
      <c r="J70" s="20"/>
      <c r="K70" s="20"/>
      <c r="L70" s="4">
        <f t="shared" si="1"/>
        <v>0</v>
      </c>
      <c r="M70" s="4">
        <f t="shared" si="0"/>
        <v>0</v>
      </c>
    </row>
    <row r="71" spans="1:13" x14ac:dyDescent="0.35">
      <c r="A71" s="2">
        <v>49</v>
      </c>
      <c r="B71" s="11" t="s">
        <v>82</v>
      </c>
      <c r="C71" s="2"/>
      <c r="D71" s="2">
        <v>8</v>
      </c>
      <c r="E71" s="2" t="s">
        <v>38</v>
      </c>
      <c r="F71" s="20"/>
      <c r="G71" s="4">
        <f t="shared" si="2"/>
        <v>0</v>
      </c>
      <c r="H71" s="17"/>
      <c r="I71" s="17"/>
      <c r="J71" s="20"/>
      <c r="K71" s="20"/>
      <c r="L71" s="4">
        <f t="shared" si="1"/>
        <v>0</v>
      </c>
      <c r="M71" s="4">
        <f t="shared" si="0"/>
        <v>0</v>
      </c>
    </row>
    <row r="72" spans="1:13" ht="27" x14ac:dyDescent="0.35">
      <c r="A72" s="2">
        <v>50</v>
      </c>
      <c r="B72" s="13" t="s">
        <v>150</v>
      </c>
      <c r="C72" s="10"/>
      <c r="D72" s="2">
        <v>100</v>
      </c>
      <c r="E72" s="2" t="s">
        <v>147</v>
      </c>
      <c r="F72" s="20"/>
      <c r="G72" s="4">
        <f t="shared" si="2"/>
        <v>0</v>
      </c>
      <c r="H72" s="17"/>
      <c r="I72" s="17"/>
      <c r="J72" s="20"/>
      <c r="K72" s="20"/>
      <c r="L72" s="4">
        <f t="shared" si="1"/>
        <v>0</v>
      </c>
      <c r="M72" s="4">
        <f t="shared" si="0"/>
        <v>0</v>
      </c>
    </row>
    <row r="73" spans="1:13" x14ac:dyDescent="0.35">
      <c r="A73" s="2">
        <v>51</v>
      </c>
      <c r="B73" s="13" t="s">
        <v>107</v>
      </c>
      <c r="C73" s="10"/>
      <c r="D73" s="2">
        <v>100</v>
      </c>
      <c r="E73" s="2" t="s">
        <v>38</v>
      </c>
      <c r="F73" s="20"/>
      <c r="G73" s="4">
        <f t="shared" si="2"/>
        <v>0</v>
      </c>
      <c r="H73" s="17"/>
      <c r="I73" s="17"/>
      <c r="J73" s="20"/>
      <c r="K73" s="20"/>
      <c r="L73" s="4">
        <f t="shared" si="1"/>
        <v>0</v>
      </c>
      <c r="M73" s="4">
        <f t="shared" si="0"/>
        <v>0</v>
      </c>
    </row>
    <row r="74" spans="1:13" x14ac:dyDescent="0.35">
      <c r="A74" s="2">
        <v>52</v>
      </c>
      <c r="B74" s="13" t="s">
        <v>108</v>
      </c>
      <c r="C74" s="10"/>
      <c r="D74" s="2">
        <v>350</v>
      </c>
      <c r="E74" s="2" t="s">
        <v>38</v>
      </c>
      <c r="F74" s="20"/>
      <c r="G74" s="4">
        <f t="shared" si="2"/>
        <v>0</v>
      </c>
      <c r="H74" s="17"/>
      <c r="I74" s="17"/>
      <c r="J74" s="20"/>
      <c r="K74" s="20"/>
      <c r="L74" s="4">
        <f t="shared" si="1"/>
        <v>0</v>
      </c>
      <c r="M74" s="4">
        <f t="shared" si="0"/>
        <v>0</v>
      </c>
    </row>
    <row r="75" spans="1:13" x14ac:dyDescent="0.35">
      <c r="A75" s="2">
        <v>53</v>
      </c>
      <c r="B75" s="13" t="s">
        <v>77</v>
      </c>
      <c r="C75" s="10"/>
      <c r="D75" s="2">
        <v>6</v>
      </c>
      <c r="E75" s="2" t="s">
        <v>38</v>
      </c>
      <c r="F75" s="20"/>
      <c r="G75" s="4">
        <f t="shared" si="2"/>
        <v>0</v>
      </c>
      <c r="H75" s="17"/>
      <c r="I75" s="17"/>
      <c r="J75" s="20"/>
      <c r="K75" s="20"/>
      <c r="L75" s="4">
        <f t="shared" si="1"/>
        <v>0</v>
      </c>
      <c r="M75" s="4">
        <f t="shared" si="0"/>
        <v>0</v>
      </c>
    </row>
    <row r="76" spans="1:13" x14ac:dyDescent="0.35">
      <c r="A76" s="10">
        <v>54</v>
      </c>
      <c r="B76" s="13" t="s">
        <v>78</v>
      </c>
      <c r="C76" s="2"/>
      <c r="D76" s="2">
        <v>40</v>
      </c>
      <c r="E76" s="2" t="s">
        <v>209</v>
      </c>
      <c r="F76" s="20"/>
      <c r="G76" s="4">
        <f t="shared" si="2"/>
        <v>0</v>
      </c>
      <c r="H76" s="17"/>
      <c r="I76" s="17"/>
      <c r="J76" s="20"/>
      <c r="K76" s="20"/>
      <c r="L76" s="4">
        <f t="shared" si="1"/>
        <v>0</v>
      </c>
      <c r="M76" s="4">
        <f t="shared" si="0"/>
        <v>0</v>
      </c>
    </row>
    <row r="77" spans="1:13" x14ac:dyDescent="0.35">
      <c r="A77" s="10">
        <v>55</v>
      </c>
      <c r="B77" s="13" t="s">
        <v>198</v>
      </c>
      <c r="C77" s="2"/>
      <c r="D77" s="2">
        <v>160</v>
      </c>
      <c r="E77" s="2" t="s">
        <v>197</v>
      </c>
      <c r="F77" s="20"/>
      <c r="G77" s="4">
        <f t="shared" si="2"/>
        <v>0</v>
      </c>
      <c r="H77" s="17"/>
      <c r="I77" s="17"/>
      <c r="J77" s="20"/>
      <c r="K77" s="20"/>
      <c r="L77" s="4">
        <f t="shared" si="1"/>
        <v>0</v>
      </c>
      <c r="M77" s="4">
        <f t="shared" si="0"/>
        <v>0</v>
      </c>
    </row>
    <row r="78" spans="1:13" x14ac:dyDescent="0.35">
      <c r="A78" s="10">
        <v>56</v>
      </c>
      <c r="B78" s="13" t="s">
        <v>205</v>
      </c>
      <c r="C78" s="2"/>
      <c r="D78" s="2"/>
      <c r="E78" s="2"/>
      <c r="F78" s="20"/>
      <c r="G78" s="4">
        <f t="shared" si="2"/>
        <v>0</v>
      </c>
      <c r="H78" s="17"/>
      <c r="I78" s="17"/>
      <c r="J78" s="20"/>
      <c r="K78" s="20"/>
      <c r="L78" s="4">
        <f t="shared" si="1"/>
        <v>0</v>
      </c>
      <c r="M78" s="4">
        <f t="shared" si="0"/>
        <v>0</v>
      </c>
    </row>
    <row r="79" spans="1:13" x14ac:dyDescent="0.35">
      <c r="A79" s="10">
        <v>57</v>
      </c>
      <c r="B79" s="13" t="s">
        <v>199</v>
      </c>
      <c r="C79" s="2"/>
      <c r="D79" s="2">
        <v>150</v>
      </c>
      <c r="E79" s="2" t="s">
        <v>197</v>
      </c>
      <c r="F79" s="20"/>
      <c r="G79" s="4">
        <f t="shared" si="2"/>
        <v>0</v>
      </c>
      <c r="H79" s="17"/>
      <c r="I79" s="17"/>
      <c r="J79" s="20"/>
      <c r="K79" s="20"/>
      <c r="L79" s="4">
        <f t="shared" si="1"/>
        <v>0</v>
      </c>
      <c r="M79" s="4">
        <f t="shared" si="0"/>
        <v>0</v>
      </c>
    </row>
    <row r="80" spans="1:13" x14ac:dyDescent="0.35">
      <c r="A80" s="10">
        <v>58</v>
      </c>
      <c r="B80" s="13" t="s">
        <v>206</v>
      </c>
      <c r="C80" s="2"/>
      <c r="D80" s="2"/>
      <c r="E80" s="2"/>
      <c r="F80" s="20"/>
      <c r="G80" s="4">
        <f t="shared" si="2"/>
        <v>0</v>
      </c>
      <c r="H80" s="17"/>
      <c r="I80" s="17"/>
      <c r="J80" s="20"/>
      <c r="K80" s="20"/>
      <c r="L80" s="4">
        <f t="shared" si="1"/>
        <v>0</v>
      </c>
      <c r="M80" s="4">
        <f t="shared" si="0"/>
        <v>0</v>
      </c>
    </row>
    <row r="81" spans="1:13" x14ac:dyDescent="0.35">
      <c r="A81" s="10">
        <v>59</v>
      </c>
      <c r="B81" s="13" t="s">
        <v>79</v>
      </c>
      <c r="C81" s="2"/>
      <c r="D81" s="2">
        <v>40</v>
      </c>
      <c r="E81" s="2" t="s">
        <v>197</v>
      </c>
      <c r="F81" s="20"/>
      <c r="G81" s="4">
        <f t="shared" si="2"/>
        <v>0</v>
      </c>
      <c r="H81" s="17"/>
      <c r="I81" s="17"/>
      <c r="J81" s="20"/>
      <c r="K81" s="20"/>
      <c r="L81" s="4">
        <f t="shared" si="1"/>
        <v>0</v>
      </c>
      <c r="M81" s="4">
        <f t="shared" si="0"/>
        <v>0</v>
      </c>
    </row>
    <row r="82" spans="1:13" x14ac:dyDescent="0.35">
      <c r="A82" s="10">
        <v>60</v>
      </c>
      <c r="B82" s="13" t="s">
        <v>80</v>
      </c>
      <c r="C82" s="2"/>
      <c r="D82" s="2">
        <v>30</v>
      </c>
      <c r="E82" s="2" t="s">
        <v>208</v>
      </c>
      <c r="F82" s="20"/>
      <c r="G82" s="4">
        <f t="shared" si="2"/>
        <v>0</v>
      </c>
      <c r="H82" s="17"/>
      <c r="I82" s="17"/>
      <c r="J82" s="20"/>
      <c r="K82" s="20"/>
      <c r="L82" s="4">
        <f t="shared" si="1"/>
        <v>0</v>
      </c>
      <c r="M82" s="4">
        <f t="shared" si="0"/>
        <v>0</v>
      </c>
    </row>
    <row r="83" spans="1:13" x14ac:dyDescent="0.35">
      <c r="A83" s="10">
        <v>61</v>
      </c>
      <c r="B83" s="13" t="s">
        <v>207</v>
      </c>
      <c r="C83" s="2"/>
      <c r="D83" s="2">
        <v>25</v>
      </c>
      <c r="E83" s="2" t="s">
        <v>147</v>
      </c>
      <c r="F83" s="20"/>
      <c r="G83" s="4">
        <f t="shared" si="2"/>
        <v>0</v>
      </c>
      <c r="H83" s="17"/>
      <c r="I83" s="17"/>
      <c r="J83" s="20"/>
      <c r="K83" s="20"/>
      <c r="L83" s="4">
        <f t="shared" si="1"/>
        <v>0</v>
      </c>
      <c r="M83" s="4">
        <f t="shared" si="0"/>
        <v>0</v>
      </c>
    </row>
    <row r="84" spans="1:13" x14ac:dyDescent="0.35">
      <c r="A84" s="10">
        <v>62</v>
      </c>
      <c r="B84" s="13" t="s">
        <v>81</v>
      </c>
      <c r="C84" s="2"/>
      <c r="D84" s="2">
        <v>140</v>
      </c>
      <c r="E84" s="2" t="s">
        <v>197</v>
      </c>
      <c r="F84" s="20"/>
      <c r="G84" s="4">
        <f t="shared" si="2"/>
        <v>0</v>
      </c>
      <c r="H84" s="17"/>
      <c r="I84" s="17"/>
      <c r="J84" s="20"/>
      <c r="K84" s="20"/>
      <c r="L84" s="4">
        <f t="shared" si="1"/>
        <v>0</v>
      </c>
      <c r="M84" s="4">
        <f t="shared" si="0"/>
        <v>0</v>
      </c>
    </row>
    <row r="85" spans="1:13" x14ac:dyDescent="0.35">
      <c r="A85" s="2">
        <v>63</v>
      </c>
      <c r="B85" s="11" t="s">
        <v>7</v>
      </c>
      <c r="C85" s="2"/>
      <c r="D85" s="2">
        <v>8</v>
      </c>
      <c r="E85" s="2" t="s">
        <v>38</v>
      </c>
      <c r="F85" s="20"/>
      <c r="G85" s="4">
        <f t="shared" si="2"/>
        <v>0</v>
      </c>
      <c r="H85" s="17"/>
      <c r="I85" s="17"/>
      <c r="J85" s="20"/>
      <c r="K85" s="20"/>
      <c r="L85" s="4">
        <f t="shared" si="1"/>
        <v>0</v>
      </c>
      <c r="M85" s="4">
        <f t="shared" si="0"/>
        <v>0</v>
      </c>
    </row>
    <row r="86" spans="1:13" x14ac:dyDescent="0.35">
      <c r="A86" s="2">
        <v>64</v>
      </c>
      <c r="B86" s="13" t="s">
        <v>204</v>
      </c>
      <c r="C86" s="2"/>
      <c r="D86" s="2">
        <v>90</v>
      </c>
      <c r="E86" s="2" t="s">
        <v>201</v>
      </c>
      <c r="F86" s="20"/>
      <c r="G86" s="4">
        <f t="shared" si="2"/>
        <v>0</v>
      </c>
      <c r="H86" s="17"/>
      <c r="I86" s="17"/>
      <c r="J86" s="20"/>
      <c r="K86" s="20"/>
      <c r="L86" s="4">
        <f t="shared" si="1"/>
        <v>0</v>
      </c>
      <c r="M86" s="4">
        <f t="shared" si="0"/>
        <v>0</v>
      </c>
    </row>
    <row r="87" spans="1:13" x14ac:dyDescent="0.35">
      <c r="A87" s="2">
        <v>65</v>
      </c>
      <c r="B87" s="16" t="s">
        <v>175</v>
      </c>
      <c r="C87" s="15" t="s">
        <v>109</v>
      </c>
      <c r="D87" s="2">
        <v>99</v>
      </c>
      <c r="E87" s="2" t="s">
        <v>37</v>
      </c>
      <c r="F87" s="20"/>
      <c r="G87" s="4">
        <f t="shared" si="2"/>
        <v>0</v>
      </c>
      <c r="H87" s="17"/>
      <c r="I87" s="17"/>
      <c r="J87" s="20"/>
      <c r="K87" s="20"/>
      <c r="L87" s="4">
        <f t="shared" si="1"/>
        <v>0</v>
      </c>
      <c r="M87" s="4">
        <f t="shared" ref="M87:M149" si="3">IF(G87=0,L87,G87)</f>
        <v>0</v>
      </c>
    </row>
    <row r="88" spans="1:13" x14ac:dyDescent="0.35">
      <c r="A88" s="2">
        <v>66</v>
      </c>
      <c r="B88" s="16" t="s">
        <v>43</v>
      </c>
      <c r="C88" s="15" t="s">
        <v>110</v>
      </c>
      <c r="D88" s="2">
        <v>384</v>
      </c>
      <c r="E88" s="2" t="s">
        <v>45</v>
      </c>
      <c r="F88" s="20"/>
      <c r="G88" s="4">
        <f t="shared" si="2"/>
        <v>0</v>
      </c>
      <c r="H88" s="17"/>
      <c r="I88" s="17"/>
      <c r="J88" s="20"/>
      <c r="K88" s="20"/>
      <c r="L88" s="4">
        <f t="shared" ref="L88:L149" si="4">IF(K88="",0,K88*D88)</f>
        <v>0</v>
      </c>
      <c r="M88" s="4">
        <f t="shared" si="3"/>
        <v>0</v>
      </c>
    </row>
    <row r="89" spans="1:13" x14ac:dyDescent="0.35">
      <c r="A89" s="2">
        <v>67</v>
      </c>
      <c r="B89" s="13" t="s">
        <v>176</v>
      </c>
      <c r="C89" s="15" t="s">
        <v>114</v>
      </c>
      <c r="D89" s="2">
        <v>5</v>
      </c>
      <c r="E89" s="2" t="s">
        <v>37</v>
      </c>
      <c r="F89" s="20"/>
      <c r="G89" s="4">
        <f t="shared" ref="G89:G149" si="5">D89*F89</f>
        <v>0</v>
      </c>
      <c r="H89" s="17"/>
      <c r="I89" s="17"/>
      <c r="J89" s="20"/>
      <c r="K89" s="20"/>
      <c r="L89" s="4">
        <f t="shared" si="4"/>
        <v>0</v>
      </c>
      <c r="M89" s="4">
        <f t="shared" si="3"/>
        <v>0</v>
      </c>
    </row>
    <row r="90" spans="1:13" x14ac:dyDescent="0.35">
      <c r="A90" s="2">
        <v>68</v>
      </c>
      <c r="B90" s="13" t="s">
        <v>177</v>
      </c>
      <c r="C90" s="15" t="s">
        <v>118</v>
      </c>
      <c r="D90" s="2">
        <v>36</v>
      </c>
      <c r="E90" s="2" t="s">
        <v>45</v>
      </c>
      <c r="F90" s="20"/>
      <c r="G90" s="4">
        <f t="shared" si="5"/>
        <v>0</v>
      </c>
      <c r="H90" s="17"/>
      <c r="I90" s="17"/>
      <c r="J90" s="20"/>
      <c r="K90" s="20"/>
      <c r="L90" s="4">
        <f t="shared" si="4"/>
        <v>0</v>
      </c>
      <c r="M90" s="4">
        <f t="shared" si="3"/>
        <v>0</v>
      </c>
    </row>
    <row r="91" spans="1:13" x14ac:dyDescent="0.35">
      <c r="A91" s="2">
        <v>69</v>
      </c>
      <c r="B91" s="13" t="s">
        <v>178</v>
      </c>
      <c r="C91" s="15" t="s">
        <v>111</v>
      </c>
      <c r="D91" s="2">
        <v>156</v>
      </c>
      <c r="E91" s="2" t="s">
        <v>38</v>
      </c>
      <c r="F91" s="20"/>
      <c r="G91" s="4">
        <f t="shared" si="5"/>
        <v>0</v>
      </c>
      <c r="H91" s="17"/>
      <c r="I91" s="17"/>
      <c r="J91" s="20"/>
      <c r="K91" s="20"/>
      <c r="L91" s="4">
        <f t="shared" si="4"/>
        <v>0</v>
      </c>
      <c r="M91" s="4">
        <f t="shared" si="3"/>
        <v>0</v>
      </c>
    </row>
    <row r="92" spans="1:13" x14ac:dyDescent="0.35">
      <c r="A92" s="2">
        <v>70</v>
      </c>
      <c r="B92" s="11" t="s">
        <v>179</v>
      </c>
      <c r="C92" s="2"/>
      <c r="D92" s="2">
        <v>60</v>
      </c>
      <c r="E92" s="2" t="s">
        <v>137</v>
      </c>
      <c r="F92" s="20"/>
      <c r="G92" s="4">
        <f t="shared" si="5"/>
        <v>0</v>
      </c>
      <c r="H92" s="17"/>
      <c r="I92" s="17"/>
      <c r="J92" s="20"/>
      <c r="K92" s="20"/>
      <c r="L92" s="4">
        <f t="shared" si="4"/>
        <v>0</v>
      </c>
      <c r="M92" s="4">
        <f t="shared" si="3"/>
        <v>0</v>
      </c>
    </row>
    <row r="93" spans="1:13" x14ac:dyDescent="0.35">
      <c r="A93" s="2">
        <v>71</v>
      </c>
      <c r="B93" s="11" t="s">
        <v>180</v>
      </c>
      <c r="C93" s="2"/>
      <c r="D93" s="2">
        <v>15</v>
      </c>
      <c r="E93" s="2" t="s">
        <v>137</v>
      </c>
      <c r="F93" s="20"/>
      <c r="G93" s="4">
        <f t="shared" si="5"/>
        <v>0</v>
      </c>
      <c r="H93" s="17"/>
      <c r="I93" s="17"/>
      <c r="J93" s="20"/>
      <c r="K93" s="20"/>
      <c r="L93" s="4">
        <f t="shared" si="4"/>
        <v>0</v>
      </c>
      <c r="M93" s="4">
        <f t="shared" si="3"/>
        <v>0</v>
      </c>
    </row>
    <row r="94" spans="1:13" x14ac:dyDescent="0.35">
      <c r="A94" s="2">
        <v>72</v>
      </c>
      <c r="B94" s="11" t="s">
        <v>181</v>
      </c>
      <c r="C94" s="2"/>
      <c r="D94" s="2">
        <v>35</v>
      </c>
      <c r="E94" s="2" t="s">
        <v>137</v>
      </c>
      <c r="F94" s="20"/>
      <c r="G94" s="4">
        <f t="shared" si="5"/>
        <v>0</v>
      </c>
      <c r="H94" s="17"/>
      <c r="I94" s="17"/>
      <c r="J94" s="20"/>
      <c r="K94" s="20"/>
      <c r="L94" s="4">
        <f t="shared" si="4"/>
        <v>0</v>
      </c>
      <c r="M94" s="4">
        <f t="shared" si="3"/>
        <v>0</v>
      </c>
    </row>
    <row r="95" spans="1:13" ht="27" x14ac:dyDescent="0.35">
      <c r="A95" s="2">
        <v>73</v>
      </c>
      <c r="B95" s="11" t="s">
        <v>83</v>
      </c>
      <c r="C95" s="2"/>
      <c r="D95" s="2">
        <v>10</v>
      </c>
      <c r="E95" s="2" t="s">
        <v>38</v>
      </c>
      <c r="F95" s="20"/>
      <c r="G95" s="4">
        <f t="shared" si="5"/>
        <v>0</v>
      </c>
      <c r="H95" s="17"/>
      <c r="I95" s="17"/>
      <c r="J95" s="20"/>
      <c r="K95" s="20"/>
      <c r="L95" s="4">
        <f t="shared" si="4"/>
        <v>0</v>
      </c>
      <c r="M95" s="4">
        <f t="shared" si="3"/>
        <v>0</v>
      </c>
    </row>
    <row r="96" spans="1:13" x14ac:dyDescent="0.35">
      <c r="A96" s="2">
        <v>74</v>
      </c>
      <c r="B96" s="11" t="s">
        <v>84</v>
      </c>
      <c r="C96" s="2"/>
      <c r="D96" s="2">
        <v>33</v>
      </c>
      <c r="E96" s="2" t="s">
        <v>38</v>
      </c>
      <c r="F96" s="20"/>
      <c r="G96" s="4">
        <f t="shared" si="5"/>
        <v>0</v>
      </c>
      <c r="H96" s="17"/>
      <c r="I96" s="17"/>
      <c r="J96" s="20"/>
      <c r="K96" s="20"/>
      <c r="L96" s="4">
        <f t="shared" si="4"/>
        <v>0</v>
      </c>
      <c r="M96" s="4">
        <f t="shared" si="3"/>
        <v>0</v>
      </c>
    </row>
    <row r="97" spans="1:13" x14ac:dyDescent="0.35">
      <c r="A97" s="2">
        <v>75</v>
      </c>
      <c r="B97" s="11" t="s">
        <v>85</v>
      </c>
      <c r="C97" s="2"/>
      <c r="D97" s="2">
        <v>40</v>
      </c>
      <c r="E97" s="2" t="s">
        <v>38</v>
      </c>
      <c r="F97" s="20"/>
      <c r="G97" s="4">
        <f t="shared" si="5"/>
        <v>0</v>
      </c>
      <c r="H97" s="17"/>
      <c r="I97" s="17"/>
      <c r="J97" s="20"/>
      <c r="K97" s="20"/>
      <c r="L97" s="4">
        <f t="shared" si="4"/>
        <v>0</v>
      </c>
      <c r="M97" s="4">
        <f t="shared" si="3"/>
        <v>0</v>
      </c>
    </row>
    <row r="98" spans="1:13" x14ac:dyDescent="0.35">
      <c r="A98" s="2">
        <v>76</v>
      </c>
      <c r="B98" s="13" t="s">
        <v>182</v>
      </c>
      <c r="C98" s="15" t="s">
        <v>112</v>
      </c>
      <c r="D98" s="2">
        <v>8</v>
      </c>
      <c r="E98" s="2" t="s">
        <v>159</v>
      </c>
      <c r="F98" s="20"/>
      <c r="G98" s="4">
        <f t="shared" si="5"/>
        <v>0</v>
      </c>
      <c r="H98" s="17"/>
      <c r="I98" s="17"/>
      <c r="J98" s="20"/>
      <c r="K98" s="20"/>
      <c r="L98" s="4">
        <f t="shared" si="4"/>
        <v>0</v>
      </c>
      <c r="M98" s="4">
        <f t="shared" si="3"/>
        <v>0</v>
      </c>
    </row>
    <row r="99" spans="1:13" x14ac:dyDescent="0.35">
      <c r="A99" s="2">
        <v>77</v>
      </c>
      <c r="B99" s="11" t="s">
        <v>8</v>
      </c>
      <c r="C99" s="2"/>
      <c r="D99" s="2">
        <v>4</v>
      </c>
      <c r="E99" s="2" t="s">
        <v>137</v>
      </c>
      <c r="F99" s="20"/>
      <c r="G99" s="4">
        <f t="shared" si="5"/>
        <v>0</v>
      </c>
      <c r="H99" s="17"/>
      <c r="I99" s="17"/>
      <c r="J99" s="20"/>
      <c r="K99" s="20"/>
      <c r="L99" s="4">
        <f t="shared" si="4"/>
        <v>0</v>
      </c>
      <c r="M99" s="4">
        <f t="shared" si="3"/>
        <v>0</v>
      </c>
    </row>
    <row r="100" spans="1:13" x14ac:dyDescent="0.35">
      <c r="A100" s="2">
        <v>78</v>
      </c>
      <c r="B100" s="13" t="s">
        <v>139</v>
      </c>
      <c r="C100" s="2"/>
      <c r="D100" s="2">
        <v>45</v>
      </c>
      <c r="E100" s="2" t="s">
        <v>38</v>
      </c>
      <c r="F100" s="20"/>
      <c r="G100" s="4">
        <f t="shared" si="5"/>
        <v>0</v>
      </c>
      <c r="H100" s="17"/>
      <c r="I100" s="17"/>
      <c r="J100" s="20"/>
      <c r="K100" s="20"/>
      <c r="L100" s="4">
        <f t="shared" si="4"/>
        <v>0</v>
      </c>
      <c r="M100" s="4">
        <f t="shared" si="3"/>
        <v>0</v>
      </c>
    </row>
    <row r="101" spans="1:13" x14ac:dyDescent="0.35">
      <c r="A101" s="2">
        <v>79</v>
      </c>
      <c r="B101" s="13" t="s">
        <v>140</v>
      </c>
      <c r="C101" s="2"/>
      <c r="D101" s="2">
        <v>45</v>
      </c>
      <c r="E101" s="2" t="s">
        <v>38</v>
      </c>
      <c r="F101" s="20"/>
      <c r="G101" s="4">
        <f t="shared" si="5"/>
        <v>0</v>
      </c>
      <c r="H101" s="17"/>
      <c r="I101" s="17"/>
      <c r="J101" s="20"/>
      <c r="K101" s="20"/>
      <c r="L101" s="4">
        <f t="shared" si="4"/>
        <v>0</v>
      </c>
      <c r="M101" s="4">
        <f t="shared" si="3"/>
        <v>0</v>
      </c>
    </row>
    <row r="102" spans="1:13" x14ac:dyDescent="0.35">
      <c r="A102" s="2">
        <v>80</v>
      </c>
      <c r="B102" s="13" t="s">
        <v>141</v>
      </c>
      <c r="C102" s="2"/>
      <c r="D102" s="2">
        <v>45</v>
      </c>
      <c r="E102" s="2" t="s">
        <v>38</v>
      </c>
      <c r="F102" s="20"/>
      <c r="G102" s="4">
        <f t="shared" si="5"/>
        <v>0</v>
      </c>
      <c r="H102" s="17"/>
      <c r="I102" s="17"/>
      <c r="J102" s="20"/>
      <c r="K102" s="20"/>
      <c r="L102" s="4">
        <f t="shared" si="4"/>
        <v>0</v>
      </c>
      <c r="M102" s="4">
        <f t="shared" si="3"/>
        <v>0</v>
      </c>
    </row>
    <row r="103" spans="1:13" ht="27" x14ac:dyDescent="0.35">
      <c r="A103" s="2">
        <v>81</v>
      </c>
      <c r="B103" s="11" t="s">
        <v>86</v>
      </c>
      <c r="C103" s="2"/>
      <c r="D103" s="2">
        <v>8</v>
      </c>
      <c r="E103" s="2" t="s">
        <v>38</v>
      </c>
      <c r="F103" s="20"/>
      <c r="G103" s="4">
        <f t="shared" si="5"/>
        <v>0</v>
      </c>
      <c r="H103" s="17"/>
      <c r="I103" s="17"/>
      <c r="J103" s="20"/>
      <c r="K103" s="20"/>
      <c r="L103" s="4">
        <f t="shared" si="4"/>
        <v>0</v>
      </c>
      <c r="M103" s="4">
        <f t="shared" si="3"/>
        <v>0</v>
      </c>
    </row>
    <row r="104" spans="1:13" x14ac:dyDescent="0.35">
      <c r="A104" s="2">
        <v>82</v>
      </c>
      <c r="B104" s="11" t="s">
        <v>9</v>
      </c>
      <c r="C104" s="2"/>
      <c r="D104" s="2">
        <v>5</v>
      </c>
      <c r="E104" s="2" t="s">
        <v>137</v>
      </c>
      <c r="F104" s="20"/>
      <c r="G104" s="4">
        <f t="shared" si="5"/>
        <v>0</v>
      </c>
      <c r="H104" s="17"/>
      <c r="I104" s="17"/>
      <c r="J104" s="20"/>
      <c r="K104" s="20"/>
      <c r="L104" s="4">
        <f t="shared" si="4"/>
        <v>0</v>
      </c>
      <c r="M104" s="4">
        <f t="shared" si="3"/>
        <v>0</v>
      </c>
    </row>
    <row r="105" spans="1:13" x14ac:dyDescent="0.35">
      <c r="A105" s="2">
        <v>83</v>
      </c>
      <c r="B105" s="11" t="s">
        <v>138</v>
      </c>
      <c r="C105" s="2"/>
      <c r="D105" s="2">
        <v>40</v>
      </c>
      <c r="E105" s="2" t="s">
        <v>137</v>
      </c>
      <c r="F105" s="20"/>
      <c r="G105" s="4">
        <f t="shared" si="5"/>
        <v>0</v>
      </c>
      <c r="H105" s="17"/>
      <c r="I105" s="17"/>
      <c r="J105" s="20"/>
      <c r="K105" s="20"/>
      <c r="L105" s="4">
        <f t="shared" si="4"/>
        <v>0</v>
      </c>
      <c r="M105" s="4">
        <f t="shared" si="3"/>
        <v>0</v>
      </c>
    </row>
    <row r="106" spans="1:13" x14ac:dyDescent="0.35">
      <c r="A106" s="2">
        <v>84</v>
      </c>
      <c r="B106" s="11" t="s">
        <v>183</v>
      </c>
      <c r="C106" s="2"/>
      <c r="D106" s="2">
        <v>15</v>
      </c>
      <c r="E106" s="2" t="s">
        <v>137</v>
      </c>
      <c r="F106" s="20"/>
      <c r="G106" s="4">
        <f t="shared" si="5"/>
        <v>0</v>
      </c>
      <c r="H106" s="17"/>
      <c r="I106" s="17"/>
      <c r="J106" s="20"/>
      <c r="K106" s="20"/>
      <c r="L106" s="4">
        <f t="shared" si="4"/>
        <v>0</v>
      </c>
      <c r="M106" s="4">
        <f t="shared" si="3"/>
        <v>0</v>
      </c>
    </row>
    <row r="107" spans="1:13" x14ac:dyDescent="0.35">
      <c r="A107" s="2">
        <v>85</v>
      </c>
      <c r="B107" s="13" t="s">
        <v>200</v>
      </c>
      <c r="C107" s="15" t="s">
        <v>125</v>
      </c>
      <c r="D107" s="2">
        <v>53</v>
      </c>
      <c r="E107" s="2" t="s">
        <v>58</v>
      </c>
      <c r="F107" s="20"/>
      <c r="G107" s="4">
        <f t="shared" si="5"/>
        <v>0</v>
      </c>
      <c r="H107" s="17"/>
      <c r="I107" s="17"/>
      <c r="J107" s="20"/>
      <c r="K107" s="20"/>
      <c r="L107" s="4">
        <f t="shared" si="4"/>
        <v>0</v>
      </c>
      <c r="M107" s="4">
        <f t="shared" si="3"/>
        <v>0</v>
      </c>
    </row>
    <row r="108" spans="1:13" x14ac:dyDescent="0.35">
      <c r="A108" s="2">
        <v>86</v>
      </c>
      <c r="B108" s="13" t="s">
        <v>184</v>
      </c>
      <c r="C108" s="15" t="s">
        <v>113</v>
      </c>
      <c r="D108" s="2">
        <v>50</v>
      </c>
      <c r="E108" s="2" t="s">
        <v>159</v>
      </c>
      <c r="F108" s="20"/>
      <c r="G108" s="4">
        <f t="shared" si="5"/>
        <v>0</v>
      </c>
      <c r="H108" s="17"/>
      <c r="I108" s="17"/>
      <c r="J108" s="20"/>
      <c r="K108" s="20"/>
      <c r="L108" s="4">
        <f t="shared" si="4"/>
        <v>0</v>
      </c>
      <c r="M108" s="4">
        <f t="shared" si="3"/>
        <v>0</v>
      </c>
    </row>
    <row r="109" spans="1:13" x14ac:dyDescent="0.35">
      <c r="A109" s="2">
        <v>87</v>
      </c>
      <c r="B109" s="13" t="s">
        <v>185</v>
      </c>
      <c r="C109" s="15" t="s">
        <v>115</v>
      </c>
      <c r="D109" s="2">
        <v>180</v>
      </c>
      <c r="E109" s="2" t="s">
        <v>45</v>
      </c>
      <c r="F109" s="20"/>
      <c r="G109" s="4">
        <f t="shared" si="5"/>
        <v>0</v>
      </c>
      <c r="H109" s="17"/>
      <c r="I109" s="17"/>
      <c r="J109" s="20"/>
      <c r="K109" s="20"/>
      <c r="L109" s="4">
        <f t="shared" si="4"/>
        <v>0</v>
      </c>
      <c r="M109" s="4">
        <f t="shared" si="3"/>
        <v>0</v>
      </c>
    </row>
    <row r="110" spans="1:13" x14ac:dyDescent="0.35">
      <c r="A110" s="2">
        <v>88</v>
      </c>
      <c r="B110" s="13" t="s">
        <v>187</v>
      </c>
      <c r="C110" s="15" t="s">
        <v>126</v>
      </c>
      <c r="D110" s="10">
        <v>1</v>
      </c>
      <c r="E110" s="2" t="s">
        <v>37</v>
      </c>
      <c r="F110" s="20"/>
      <c r="G110" s="4">
        <f t="shared" si="5"/>
        <v>0</v>
      </c>
      <c r="H110" s="17"/>
      <c r="I110" s="17"/>
      <c r="J110" s="20"/>
      <c r="K110" s="20"/>
      <c r="L110" s="4">
        <f t="shared" si="4"/>
        <v>0</v>
      </c>
      <c r="M110" s="4">
        <f t="shared" si="3"/>
        <v>0</v>
      </c>
    </row>
    <row r="111" spans="1:13" x14ac:dyDescent="0.35">
      <c r="A111" s="10">
        <v>89</v>
      </c>
      <c r="B111" s="11" t="s">
        <v>214</v>
      </c>
      <c r="C111" s="15" t="s">
        <v>217</v>
      </c>
      <c r="D111" s="2">
        <v>4</v>
      </c>
      <c r="E111" s="2" t="s">
        <v>38</v>
      </c>
      <c r="F111" s="20"/>
      <c r="G111" s="4">
        <f t="shared" si="5"/>
        <v>0</v>
      </c>
      <c r="H111" s="17"/>
      <c r="I111" s="17"/>
      <c r="J111" s="20"/>
      <c r="K111" s="20"/>
      <c r="L111" s="4">
        <f t="shared" si="4"/>
        <v>0</v>
      </c>
      <c r="M111" s="4">
        <f t="shared" si="3"/>
        <v>0</v>
      </c>
    </row>
    <row r="112" spans="1:13" x14ac:dyDescent="0.35">
      <c r="A112" s="10">
        <v>90</v>
      </c>
      <c r="B112" s="11" t="s">
        <v>215</v>
      </c>
      <c r="C112" s="15" t="s">
        <v>216</v>
      </c>
      <c r="D112" s="2">
        <v>4</v>
      </c>
      <c r="E112" s="2" t="s">
        <v>38</v>
      </c>
      <c r="F112" s="20"/>
      <c r="G112" s="4">
        <f t="shared" si="5"/>
        <v>0</v>
      </c>
      <c r="H112" s="17"/>
      <c r="I112" s="17"/>
      <c r="J112" s="20"/>
      <c r="K112" s="20"/>
      <c r="L112" s="4">
        <f t="shared" si="4"/>
        <v>0</v>
      </c>
      <c r="M112" s="4">
        <f t="shared" si="3"/>
        <v>0</v>
      </c>
    </row>
    <row r="113" spans="1:13" x14ac:dyDescent="0.35">
      <c r="A113" s="2">
        <v>91</v>
      </c>
      <c r="B113" s="11" t="s">
        <v>135</v>
      </c>
      <c r="C113" s="2"/>
      <c r="D113" s="2">
        <v>4</v>
      </c>
      <c r="E113" s="2" t="s">
        <v>38</v>
      </c>
      <c r="F113" s="20"/>
      <c r="G113" s="4">
        <f t="shared" si="5"/>
        <v>0</v>
      </c>
      <c r="H113" s="17"/>
      <c r="I113" s="17"/>
      <c r="J113" s="20"/>
      <c r="K113" s="20"/>
      <c r="L113" s="4">
        <f t="shared" si="4"/>
        <v>0</v>
      </c>
      <c r="M113" s="4">
        <f t="shared" si="3"/>
        <v>0</v>
      </c>
    </row>
    <row r="114" spans="1:13" x14ac:dyDescent="0.35">
      <c r="A114" s="2">
        <v>92</v>
      </c>
      <c r="B114" s="11" t="s">
        <v>136</v>
      </c>
      <c r="C114" s="2"/>
      <c r="D114" s="2">
        <v>4</v>
      </c>
      <c r="E114" s="2" t="s">
        <v>38</v>
      </c>
      <c r="F114" s="20"/>
      <c r="G114" s="4">
        <f t="shared" si="5"/>
        <v>0</v>
      </c>
      <c r="H114" s="17"/>
      <c r="I114" s="17"/>
      <c r="J114" s="20"/>
      <c r="K114" s="20"/>
      <c r="L114" s="4">
        <f t="shared" si="4"/>
        <v>0</v>
      </c>
      <c r="M114" s="4">
        <f t="shared" si="3"/>
        <v>0</v>
      </c>
    </row>
    <row r="115" spans="1:13" x14ac:dyDescent="0.35">
      <c r="A115" s="2">
        <v>93</v>
      </c>
      <c r="B115" s="11" t="s">
        <v>186</v>
      </c>
      <c r="C115" s="2"/>
      <c r="D115" s="2">
        <v>8</v>
      </c>
      <c r="E115" s="2" t="s">
        <v>37</v>
      </c>
      <c r="F115" s="20"/>
      <c r="G115" s="4">
        <f t="shared" si="5"/>
        <v>0</v>
      </c>
      <c r="H115" s="17"/>
      <c r="I115" s="17"/>
      <c r="J115" s="20"/>
      <c r="K115" s="20"/>
      <c r="L115" s="4">
        <f t="shared" si="4"/>
        <v>0</v>
      </c>
      <c r="M115" s="4">
        <f t="shared" si="3"/>
        <v>0</v>
      </c>
    </row>
    <row r="116" spans="1:13" x14ac:dyDescent="0.35">
      <c r="A116" s="2">
        <v>94</v>
      </c>
      <c r="B116" s="11" t="s">
        <v>188</v>
      </c>
      <c r="C116" s="2"/>
      <c r="D116" s="2">
        <v>4</v>
      </c>
      <c r="E116" s="2" t="s">
        <v>37</v>
      </c>
      <c r="F116" s="20"/>
      <c r="G116" s="4">
        <f t="shared" si="5"/>
        <v>0</v>
      </c>
      <c r="H116" s="17"/>
      <c r="I116" s="17"/>
      <c r="J116" s="20"/>
      <c r="K116" s="20"/>
      <c r="L116" s="4">
        <f t="shared" si="4"/>
        <v>0</v>
      </c>
      <c r="M116" s="4">
        <f t="shared" si="3"/>
        <v>0</v>
      </c>
    </row>
    <row r="117" spans="1:13" x14ac:dyDescent="0.35">
      <c r="A117" s="2">
        <v>95</v>
      </c>
      <c r="B117" s="11" t="s">
        <v>189</v>
      </c>
      <c r="C117" s="2"/>
      <c r="D117" s="2">
        <v>24</v>
      </c>
      <c r="E117" s="2" t="s">
        <v>37</v>
      </c>
      <c r="F117" s="20"/>
      <c r="G117" s="4">
        <f t="shared" si="5"/>
        <v>0</v>
      </c>
      <c r="H117" s="17"/>
      <c r="I117" s="17"/>
      <c r="J117" s="20"/>
      <c r="K117" s="20"/>
      <c r="L117" s="4">
        <f t="shared" si="4"/>
        <v>0</v>
      </c>
      <c r="M117" s="4">
        <f t="shared" si="3"/>
        <v>0</v>
      </c>
    </row>
    <row r="118" spans="1:13" x14ac:dyDescent="0.35">
      <c r="A118" s="2">
        <v>96</v>
      </c>
      <c r="B118" s="11" t="s">
        <v>190</v>
      </c>
      <c r="C118" s="2"/>
      <c r="D118" s="2">
        <v>10</v>
      </c>
      <c r="E118" s="2" t="s">
        <v>37</v>
      </c>
      <c r="F118" s="20"/>
      <c r="G118" s="4">
        <f t="shared" si="5"/>
        <v>0</v>
      </c>
      <c r="H118" s="17"/>
      <c r="I118" s="17"/>
      <c r="J118" s="20"/>
      <c r="K118" s="20"/>
      <c r="L118" s="4">
        <f t="shared" si="4"/>
        <v>0</v>
      </c>
      <c r="M118" s="4">
        <f t="shared" si="3"/>
        <v>0</v>
      </c>
    </row>
    <row r="119" spans="1:13" x14ac:dyDescent="0.35">
      <c r="A119" s="2">
        <v>97</v>
      </c>
      <c r="B119" s="13" t="s">
        <v>10</v>
      </c>
      <c r="C119" s="15" t="s">
        <v>119</v>
      </c>
      <c r="D119" s="2">
        <v>15</v>
      </c>
      <c r="E119" s="2" t="s">
        <v>38</v>
      </c>
      <c r="F119" s="20"/>
      <c r="G119" s="4">
        <f t="shared" si="5"/>
        <v>0</v>
      </c>
      <c r="H119" s="17"/>
      <c r="I119" s="17"/>
      <c r="J119" s="20"/>
      <c r="K119" s="20"/>
      <c r="L119" s="4">
        <f t="shared" si="4"/>
        <v>0</v>
      </c>
      <c r="M119" s="4">
        <f t="shared" si="3"/>
        <v>0</v>
      </c>
    </row>
    <row r="120" spans="1:13" x14ac:dyDescent="0.35">
      <c r="A120" s="2">
        <v>98</v>
      </c>
      <c r="B120" s="11" t="s">
        <v>89</v>
      </c>
      <c r="C120" s="2"/>
      <c r="D120" s="2">
        <v>40</v>
      </c>
      <c r="E120" s="2" t="s">
        <v>60</v>
      </c>
      <c r="F120" s="20"/>
      <c r="G120" s="4">
        <f t="shared" si="5"/>
        <v>0</v>
      </c>
      <c r="H120" s="17"/>
      <c r="I120" s="17"/>
      <c r="J120" s="20"/>
      <c r="K120" s="20"/>
      <c r="L120" s="4">
        <f t="shared" si="4"/>
        <v>0</v>
      </c>
      <c r="M120" s="4">
        <f t="shared" si="3"/>
        <v>0</v>
      </c>
    </row>
    <row r="121" spans="1:13" x14ac:dyDescent="0.35">
      <c r="A121" s="2">
        <v>99</v>
      </c>
      <c r="B121" s="11" t="s">
        <v>87</v>
      </c>
      <c r="C121" s="2"/>
      <c r="D121" s="2">
        <v>120</v>
      </c>
      <c r="E121" s="2" t="s">
        <v>60</v>
      </c>
      <c r="F121" s="20"/>
      <c r="G121" s="4">
        <f t="shared" si="5"/>
        <v>0</v>
      </c>
      <c r="H121" s="17"/>
      <c r="I121" s="17"/>
      <c r="J121" s="20"/>
      <c r="K121" s="20"/>
      <c r="L121" s="4">
        <f t="shared" si="4"/>
        <v>0</v>
      </c>
      <c r="M121" s="4">
        <f t="shared" si="3"/>
        <v>0</v>
      </c>
    </row>
    <row r="122" spans="1:13" x14ac:dyDescent="0.35">
      <c r="A122" s="2">
        <v>100</v>
      </c>
      <c r="B122" s="11" t="s">
        <v>88</v>
      </c>
      <c r="C122" s="2"/>
      <c r="D122" s="2">
        <v>60</v>
      </c>
      <c r="E122" s="2" t="s">
        <v>60</v>
      </c>
      <c r="F122" s="20"/>
      <c r="G122" s="4">
        <f t="shared" si="5"/>
        <v>0</v>
      </c>
      <c r="H122" s="17"/>
      <c r="I122" s="17"/>
      <c r="J122" s="20"/>
      <c r="K122" s="20"/>
      <c r="L122" s="4">
        <f t="shared" si="4"/>
        <v>0</v>
      </c>
      <c r="M122" s="4">
        <f t="shared" si="3"/>
        <v>0</v>
      </c>
    </row>
    <row r="123" spans="1:13" x14ac:dyDescent="0.35">
      <c r="A123" s="2">
        <v>101</v>
      </c>
      <c r="B123" s="11" t="s">
        <v>202</v>
      </c>
      <c r="C123" s="2"/>
      <c r="D123" s="2">
        <v>15</v>
      </c>
      <c r="E123" s="2" t="s">
        <v>38</v>
      </c>
      <c r="F123" s="20"/>
      <c r="G123" s="4">
        <f t="shared" si="5"/>
        <v>0</v>
      </c>
      <c r="H123" s="17"/>
      <c r="I123" s="17"/>
      <c r="J123" s="20"/>
      <c r="K123" s="20"/>
      <c r="L123" s="4">
        <f t="shared" si="4"/>
        <v>0</v>
      </c>
      <c r="M123" s="4">
        <f t="shared" si="3"/>
        <v>0</v>
      </c>
    </row>
    <row r="124" spans="1:13" x14ac:dyDescent="0.35">
      <c r="A124" s="2">
        <v>102</v>
      </c>
      <c r="B124" s="11" t="s">
        <v>11</v>
      </c>
      <c r="C124" s="15" t="s">
        <v>212</v>
      </c>
      <c r="D124" s="2">
        <v>15</v>
      </c>
      <c r="E124" s="2" t="s">
        <v>38</v>
      </c>
      <c r="F124" s="20"/>
      <c r="G124" s="4">
        <f t="shared" si="5"/>
        <v>0</v>
      </c>
      <c r="H124" s="17"/>
      <c r="I124" s="17"/>
      <c r="J124" s="20"/>
      <c r="K124" s="20"/>
      <c r="L124" s="4">
        <f t="shared" si="4"/>
        <v>0</v>
      </c>
      <c r="M124" s="4">
        <f t="shared" si="3"/>
        <v>0</v>
      </c>
    </row>
    <row r="125" spans="1:13" x14ac:dyDescent="0.35">
      <c r="A125" s="2">
        <v>103</v>
      </c>
      <c r="B125" s="11" t="s">
        <v>192</v>
      </c>
      <c r="C125" s="2"/>
      <c r="D125" s="2">
        <v>5</v>
      </c>
      <c r="E125" s="2" t="s">
        <v>191</v>
      </c>
      <c r="F125" s="20"/>
      <c r="G125" s="4">
        <f t="shared" si="5"/>
        <v>0</v>
      </c>
      <c r="H125" s="17"/>
      <c r="I125" s="17"/>
      <c r="J125" s="20"/>
      <c r="K125" s="20"/>
      <c r="L125" s="4">
        <f t="shared" si="4"/>
        <v>0</v>
      </c>
      <c r="M125" s="4">
        <f t="shared" si="3"/>
        <v>0</v>
      </c>
    </row>
    <row r="126" spans="1:13" x14ac:dyDescent="0.35">
      <c r="A126" s="2">
        <v>104</v>
      </c>
      <c r="B126" s="11" t="s">
        <v>12</v>
      </c>
      <c r="C126" s="2"/>
      <c r="D126" s="2">
        <v>10</v>
      </c>
      <c r="E126" s="2" t="s">
        <v>38</v>
      </c>
      <c r="F126" s="20"/>
      <c r="G126" s="4">
        <f t="shared" si="5"/>
        <v>0</v>
      </c>
      <c r="H126" s="17"/>
      <c r="I126" s="17"/>
      <c r="J126" s="20"/>
      <c r="K126" s="20"/>
      <c r="L126" s="4">
        <f t="shared" si="4"/>
        <v>0</v>
      </c>
      <c r="M126" s="4">
        <f t="shared" si="3"/>
        <v>0</v>
      </c>
    </row>
    <row r="127" spans="1:13" x14ac:dyDescent="0.35">
      <c r="A127" s="2">
        <v>105</v>
      </c>
      <c r="B127" s="11" t="s">
        <v>13</v>
      </c>
      <c r="C127" s="2"/>
      <c r="D127" s="2">
        <v>20</v>
      </c>
      <c r="E127" s="2" t="s">
        <v>38</v>
      </c>
      <c r="F127" s="20"/>
      <c r="G127" s="4">
        <f t="shared" si="5"/>
        <v>0</v>
      </c>
      <c r="H127" s="17"/>
      <c r="I127" s="17"/>
      <c r="J127" s="20"/>
      <c r="K127" s="20"/>
      <c r="L127" s="4">
        <f t="shared" si="4"/>
        <v>0</v>
      </c>
      <c r="M127" s="4">
        <f t="shared" si="3"/>
        <v>0</v>
      </c>
    </row>
    <row r="128" spans="1:13" x14ac:dyDescent="0.35">
      <c r="A128" s="2">
        <v>106</v>
      </c>
      <c r="B128" s="11" t="s">
        <v>211</v>
      </c>
      <c r="C128" s="15" t="s">
        <v>210</v>
      </c>
      <c r="D128" s="2">
        <v>10</v>
      </c>
      <c r="E128" s="2" t="s">
        <v>38</v>
      </c>
      <c r="F128" s="20"/>
      <c r="G128" s="4">
        <f t="shared" si="5"/>
        <v>0</v>
      </c>
      <c r="H128" s="17"/>
      <c r="I128" s="17"/>
      <c r="J128" s="20"/>
      <c r="K128" s="20"/>
      <c r="L128" s="4">
        <f t="shared" si="4"/>
        <v>0</v>
      </c>
      <c r="M128" s="4">
        <f t="shared" si="3"/>
        <v>0</v>
      </c>
    </row>
    <row r="129" spans="1:13" x14ac:dyDescent="0.35">
      <c r="A129" s="2">
        <v>107</v>
      </c>
      <c r="B129" s="11" t="s">
        <v>14</v>
      </c>
      <c r="C129" s="2"/>
      <c r="D129" s="2">
        <v>15</v>
      </c>
      <c r="E129" s="2" t="s">
        <v>38</v>
      </c>
      <c r="F129" s="20"/>
      <c r="G129" s="4">
        <f t="shared" si="5"/>
        <v>0</v>
      </c>
      <c r="H129" s="17"/>
      <c r="I129" s="17"/>
      <c r="J129" s="20"/>
      <c r="K129" s="20"/>
      <c r="L129" s="4">
        <f t="shared" si="4"/>
        <v>0</v>
      </c>
      <c r="M129" s="4">
        <f t="shared" si="3"/>
        <v>0</v>
      </c>
    </row>
    <row r="130" spans="1:13" x14ac:dyDescent="0.35">
      <c r="A130" s="2">
        <v>108</v>
      </c>
      <c r="B130" s="11" t="s">
        <v>15</v>
      </c>
      <c r="C130" s="2"/>
      <c r="D130" s="2">
        <v>5</v>
      </c>
      <c r="E130" s="2" t="s">
        <v>38</v>
      </c>
      <c r="F130" s="20"/>
      <c r="G130" s="4">
        <f t="shared" si="5"/>
        <v>0</v>
      </c>
      <c r="H130" s="17"/>
      <c r="I130" s="17"/>
      <c r="J130" s="20"/>
      <c r="K130" s="20"/>
      <c r="L130" s="4">
        <f t="shared" si="4"/>
        <v>0</v>
      </c>
      <c r="M130" s="4">
        <f t="shared" si="3"/>
        <v>0</v>
      </c>
    </row>
    <row r="131" spans="1:13" x14ac:dyDescent="0.35">
      <c r="A131" s="2">
        <v>109</v>
      </c>
      <c r="B131" s="13" t="s">
        <v>131</v>
      </c>
      <c r="C131" s="2"/>
      <c r="D131" s="2">
        <v>14</v>
      </c>
      <c r="E131" s="2" t="s">
        <v>38</v>
      </c>
      <c r="F131" s="20"/>
      <c r="G131" s="4">
        <f t="shared" si="5"/>
        <v>0</v>
      </c>
      <c r="H131" s="17"/>
      <c r="I131" s="17"/>
      <c r="J131" s="20"/>
      <c r="K131" s="20"/>
      <c r="L131" s="4">
        <f t="shared" si="4"/>
        <v>0</v>
      </c>
      <c r="M131" s="4">
        <f t="shared" si="3"/>
        <v>0</v>
      </c>
    </row>
    <row r="132" spans="1:13" x14ac:dyDescent="0.35">
      <c r="A132" s="2">
        <v>110</v>
      </c>
      <c r="B132" s="11" t="s">
        <v>91</v>
      </c>
      <c r="C132" s="2"/>
      <c r="D132" s="2">
        <v>4</v>
      </c>
      <c r="E132" s="2" t="s">
        <v>38</v>
      </c>
      <c r="F132" s="20"/>
      <c r="G132" s="4">
        <f t="shared" si="5"/>
        <v>0</v>
      </c>
      <c r="H132" s="17"/>
      <c r="I132" s="17"/>
      <c r="J132" s="20"/>
      <c r="K132" s="20"/>
      <c r="L132" s="4">
        <f t="shared" si="4"/>
        <v>0</v>
      </c>
      <c r="M132" s="4">
        <f t="shared" si="3"/>
        <v>0</v>
      </c>
    </row>
    <row r="133" spans="1:13" x14ac:dyDescent="0.35">
      <c r="A133" s="2">
        <v>111</v>
      </c>
      <c r="B133" s="11" t="s">
        <v>44</v>
      </c>
      <c r="C133" s="2"/>
      <c r="D133" s="2">
        <v>207</v>
      </c>
      <c r="E133" s="2" t="s">
        <v>38</v>
      </c>
      <c r="F133" s="20"/>
      <c r="G133" s="4">
        <f t="shared" si="5"/>
        <v>0</v>
      </c>
      <c r="H133" s="17"/>
      <c r="I133" s="17"/>
      <c r="J133" s="20"/>
      <c r="K133" s="20"/>
      <c r="L133" s="4">
        <f t="shared" si="4"/>
        <v>0</v>
      </c>
      <c r="M133" s="4">
        <f t="shared" si="3"/>
        <v>0</v>
      </c>
    </row>
    <row r="134" spans="1:13" x14ac:dyDescent="0.35">
      <c r="A134" s="2">
        <v>112</v>
      </c>
      <c r="B134" s="11" t="s">
        <v>16</v>
      </c>
      <c r="C134" s="2"/>
      <c r="D134" s="2">
        <v>24</v>
      </c>
      <c r="E134" s="2" t="s">
        <v>38</v>
      </c>
      <c r="F134" s="20"/>
      <c r="G134" s="4">
        <f t="shared" si="5"/>
        <v>0</v>
      </c>
      <c r="H134" s="17"/>
      <c r="I134" s="17"/>
      <c r="J134" s="20"/>
      <c r="K134" s="20"/>
      <c r="L134" s="4">
        <f t="shared" si="4"/>
        <v>0</v>
      </c>
      <c r="M134" s="4">
        <f t="shared" si="3"/>
        <v>0</v>
      </c>
    </row>
    <row r="135" spans="1:13" x14ac:dyDescent="0.35">
      <c r="A135" s="2">
        <v>113</v>
      </c>
      <c r="B135" s="13" t="s">
        <v>17</v>
      </c>
      <c r="C135" s="15" t="s">
        <v>127</v>
      </c>
      <c r="D135" s="2">
        <v>54</v>
      </c>
      <c r="E135" s="2" t="s">
        <v>45</v>
      </c>
      <c r="F135" s="20"/>
      <c r="G135" s="4">
        <f t="shared" si="5"/>
        <v>0</v>
      </c>
      <c r="H135" s="17"/>
      <c r="I135" s="17"/>
      <c r="J135" s="20"/>
      <c r="K135" s="20"/>
      <c r="L135" s="4">
        <f t="shared" si="4"/>
        <v>0</v>
      </c>
      <c r="M135" s="4">
        <f t="shared" si="3"/>
        <v>0</v>
      </c>
    </row>
    <row r="136" spans="1:13" x14ac:dyDescent="0.35">
      <c r="A136" s="2">
        <v>114</v>
      </c>
      <c r="B136" s="11" t="s">
        <v>61</v>
      </c>
      <c r="C136" s="2"/>
      <c r="D136" s="2">
        <v>10</v>
      </c>
      <c r="E136" s="2" t="s">
        <v>38</v>
      </c>
      <c r="F136" s="20"/>
      <c r="G136" s="4">
        <f t="shared" si="5"/>
        <v>0</v>
      </c>
      <c r="H136" s="17"/>
      <c r="I136" s="17"/>
      <c r="J136" s="20"/>
      <c r="K136" s="20"/>
      <c r="L136" s="4">
        <f t="shared" si="4"/>
        <v>0</v>
      </c>
      <c r="M136" s="4">
        <f t="shared" si="3"/>
        <v>0</v>
      </c>
    </row>
    <row r="137" spans="1:13" x14ac:dyDescent="0.35">
      <c r="A137" s="2">
        <v>115</v>
      </c>
      <c r="B137" s="11" t="s">
        <v>62</v>
      </c>
      <c r="C137" s="2"/>
      <c r="D137" s="2">
        <v>10</v>
      </c>
      <c r="E137" s="2" t="s">
        <v>38</v>
      </c>
      <c r="F137" s="20"/>
      <c r="G137" s="4">
        <f t="shared" si="5"/>
        <v>0</v>
      </c>
      <c r="H137" s="17"/>
      <c r="I137" s="17"/>
      <c r="J137" s="20"/>
      <c r="K137" s="20"/>
      <c r="L137" s="4">
        <f t="shared" si="4"/>
        <v>0</v>
      </c>
      <c r="M137" s="4">
        <f t="shared" si="3"/>
        <v>0</v>
      </c>
    </row>
    <row r="138" spans="1:13" x14ac:dyDescent="0.35">
      <c r="A138" s="2">
        <v>116</v>
      </c>
      <c r="B138" s="13" t="s">
        <v>76</v>
      </c>
      <c r="C138" s="10"/>
      <c r="D138" s="2">
        <v>5</v>
      </c>
      <c r="E138" s="2" t="s">
        <v>38</v>
      </c>
      <c r="F138" s="20"/>
      <c r="G138" s="4">
        <f t="shared" si="5"/>
        <v>0</v>
      </c>
      <c r="H138" s="17"/>
      <c r="I138" s="17"/>
      <c r="J138" s="20"/>
      <c r="K138" s="20"/>
      <c r="L138" s="4">
        <f t="shared" si="4"/>
        <v>0</v>
      </c>
      <c r="M138" s="4">
        <f t="shared" si="3"/>
        <v>0</v>
      </c>
    </row>
    <row r="139" spans="1:13" x14ac:dyDescent="0.35">
      <c r="A139" s="2">
        <v>117</v>
      </c>
      <c r="B139" s="13" t="s">
        <v>193</v>
      </c>
      <c r="C139" s="15" t="s">
        <v>117</v>
      </c>
      <c r="D139" s="2">
        <v>24</v>
      </c>
      <c r="E139" s="2" t="s">
        <v>45</v>
      </c>
      <c r="F139" s="20"/>
      <c r="G139" s="4">
        <f t="shared" si="5"/>
        <v>0</v>
      </c>
      <c r="H139" s="17"/>
      <c r="I139" s="17"/>
      <c r="J139" s="20"/>
      <c r="K139" s="20"/>
      <c r="L139" s="4">
        <f t="shared" si="4"/>
        <v>0</v>
      </c>
      <c r="M139" s="4">
        <f t="shared" si="3"/>
        <v>0</v>
      </c>
    </row>
    <row r="140" spans="1:13" x14ac:dyDescent="0.35">
      <c r="A140" s="2">
        <v>118</v>
      </c>
      <c r="B140" s="13" t="s">
        <v>194</v>
      </c>
      <c r="C140" s="15" t="s">
        <v>116</v>
      </c>
      <c r="D140" s="2">
        <v>75</v>
      </c>
      <c r="E140" s="2" t="s">
        <v>37</v>
      </c>
      <c r="F140" s="20"/>
      <c r="G140" s="4">
        <f t="shared" si="5"/>
        <v>0</v>
      </c>
      <c r="H140" s="17"/>
      <c r="I140" s="17"/>
      <c r="J140" s="20"/>
      <c r="K140" s="20"/>
      <c r="L140" s="4">
        <f t="shared" si="4"/>
        <v>0</v>
      </c>
      <c r="M140" s="4">
        <f t="shared" si="3"/>
        <v>0</v>
      </c>
    </row>
    <row r="141" spans="1:13" ht="27" x14ac:dyDescent="0.35">
      <c r="A141" s="2">
        <v>119</v>
      </c>
      <c r="B141" s="11" t="s">
        <v>92</v>
      </c>
      <c r="C141" s="2"/>
      <c r="D141" s="2">
        <v>5</v>
      </c>
      <c r="E141" s="2" t="s">
        <v>38</v>
      </c>
      <c r="F141" s="20"/>
      <c r="G141" s="4">
        <f t="shared" si="5"/>
        <v>0</v>
      </c>
      <c r="H141" s="17"/>
      <c r="I141" s="17"/>
      <c r="J141" s="20"/>
      <c r="K141" s="20"/>
      <c r="L141" s="4">
        <f t="shared" si="4"/>
        <v>0</v>
      </c>
      <c r="M141" s="4">
        <f t="shared" si="3"/>
        <v>0</v>
      </c>
    </row>
    <row r="142" spans="1:13" x14ac:dyDescent="0.35">
      <c r="A142" s="10">
        <v>120</v>
      </c>
      <c r="B142" s="13" t="s">
        <v>213</v>
      </c>
      <c r="C142" s="15" t="s">
        <v>120</v>
      </c>
      <c r="D142" s="2">
        <v>200</v>
      </c>
      <c r="E142" s="2" t="s">
        <v>203</v>
      </c>
      <c r="F142" s="20"/>
      <c r="G142" s="4">
        <f t="shared" si="5"/>
        <v>0</v>
      </c>
      <c r="H142" s="17"/>
      <c r="I142" s="17"/>
      <c r="J142" s="20"/>
      <c r="K142" s="20"/>
      <c r="L142" s="4">
        <f t="shared" si="4"/>
        <v>0</v>
      </c>
      <c r="M142" s="4">
        <f t="shared" si="3"/>
        <v>0</v>
      </c>
    </row>
    <row r="143" spans="1:13" x14ac:dyDescent="0.35">
      <c r="A143" s="2">
        <v>121</v>
      </c>
      <c r="B143" s="11" t="s">
        <v>95</v>
      </c>
      <c r="C143" s="2"/>
      <c r="D143" s="2">
        <v>24</v>
      </c>
      <c r="E143" s="2" t="s">
        <v>38</v>
      </c>
      <c r="F143" s="20"/>
      <c r="G143" s="4">
        <f t="shared" si="5"/>
        <v>0</v>
      </c>
      <c r="H143" s="17"/>
      <c r="I143" s="17"/>
      <c r="J143" s="20"/>
      <c r="K143" s="20"/>
      <c r="L143" s="4">
        <f t="shared" si="4"/>
        <v>0</v>
      </c>
      <c r="M143" s="4">
        <f t="shared" si="3"/>
        <v>0</v>
      </c>
    </row>
    <row r="144" spans="1:13" x14ac:dyDescent="0.35">
      <c r="A144" s="2">
        <v>122</v>
      </c>
      <c r="B144" s="13" t="s">
        <v>196</v>
      </c>
      <c r="C144" s="2"/>
      <c r="D144" s="2">
        <v>30</v>
      </c>
      <c r="E144" s="2" t="s">
        <v>195</v>
      </c>
      <c r="F144" s="20"/>
      <c r="G144" s="4">
        <f t="shared" si="5"/>
        <v>0</v>
      </c>
      <c r="H144" s="17"/>
      <c r="I144" s="17"/>
      <c r="J144" s="20"/>
      <c r="K144" s="20"/>
      <c r="L144" s="4">
        <f t="shared" si="4"/>
        <v>0</v>
      </c>
      <c r="M144" s="4">
        <f t="shared" si="3"/>
        <v>0</v>
      </c>
    </row>
    <row r="145" spans="1:13" x14ac:dyDescent="0.35">
      <c r="A145" s="2">
        <v>123</v>
      </c>
      <c r="B145" s="13" t="s">
        <v>94</v>
      </c>
      <c r="C145" s="15" t="s">
        <v>129</v>
      </c>
      <c r="D145" s="2">
        <v>4</v>
      </c>
      <c r="E145" s="2" t="s">
        <v>38</v>
      </c>
      <c r="F145" s="20"/>
      <c r="G145" s="4">
        <f t="shared" si="5"/>
        <v>0</v>
      </c>
      <c r="H145" s="17"/>
      <c r="I145" s="17"/>
      <c r="J145" s="20"/>
      <c r="K145" s="20"/>
      <c r="L145" s="4">
        <f t="shared" si="4"/>
        <v>0</v>
      </c>
      <c r="M145" s="4">
        <f t="shared" si="3"/>
        <v>0</v>
      </c>
    </row>
    <row r="146" spans="1:13" x14ac:dyDescent="0.35">
      <c r="A146" s="2">
        <v>124</v>
      </c>
      <c r="B146" s="13" t="s">
        <v>18</v>
      </c>
      <c r="C146" s="15" t="s">
        <v>130</v>
      </c>
      <c r="D146" s="2">
        <v>4</v>
      </c>
      <c r="E146" s="2" t="s">
        <v>38</v>
      </c>
      <c r="F146" s="20"/>
      <c r="G146" s="4">
        <f t="shared" si="5"/>
        <v>0</v>
      </c>
      <c r="H146" s="17"/>
      <c r="I146" s="17"/>
      <c r="J146" s="20"/>
      <c r="K146" s="20"/>
      <c r="L146" s="4">
        <f t="shared" si="4"/>
        <v>0</v>
      </c>
      <c r="M146" s="4">
        <f t="shared" si="3"/>
        <v>0</v>
      </c>
    </row>
    <row r="147" spans="1:13" x14ac:dyDescent="0.35">
      <c r="A147" s="2">
        <v>125</v>
      </c>
      <c r="B147" s="11" t="s">
        <v>93</v>
      </c>
      <c r="C147" s="2"/>
      <c r="D147" s="2">
        <v>4</v>
      </c>
      <c r="E147" s="2" t="s">
        <v>38</v>
      </c>
      <c r="F147" s="20"/>
      <c r="G147" s="4">
        <f t="shared" si="5"/>
        <v>0</v>
      </c>
      <c r="H147" s="17"/>
      <c r="I147" s="17"/>
      <c r="J147" s="20"/>
      <c r="K147" s="20"/>
      <c r="L147" s="4">
        <f t="shared" si="4"/>
        <v>0</v>
      </c>
      <c r="M147" s="4">
        <f t="shared" si="3"/>
        <v>0</v>
      </c>
    </row>
    <row r="148" spans="1:13" x14ac:dyDescent="0.35">
      <c r="A148" s="2">
        <v>126</v>
      </c>
      <c r="B148" s="11" t="s">
        <v>219</v>
      </c>
      <c r="C148" s="2"/>
      <c r="D148" s="2">
        <v>4</v>
      </c>
      <c r="E148" s="2" t="s">
        <v>38</v>
      </c>
      <c r="F148" s="20"/>
      <c r="G148" s="4">
        <f t="shared" si="5"/>
        <v>0</v>
      </c>
      <c r="H148" s="17"/>
      <c r="I148" s="17"/>
      <c r="J148" s="20"/>
      <c r="K148" s="20"/>
      <c r="L148" s="4">
        <f t="shared" si="4"/>
        <v>0</v>
      </c>
      <c r="M148" s="4">
        <f t="shared" si="3"/>
        <v>0</v>
      </c>
    </row>
    <row r="149" spans="1:13" x14ac:dyDescent="0.35">
      <c r="A149" s="2">
        <v>127</v>
      </c>
      <c r="B149" s="11" t="s">
        <v>220</v>
      </c>
      <c r="C149" s="2"/>
      <c r="D149" s="2">
        <v>4</v>
      </c>
      <c r="E149" s="2" t="s">
        <v>38</v>
      </c>
      <c r="F149" s="20"/>
      <c r="G149" s="4">
        <f t="shared" si="5"/>
        <v>0</v>
      </c>
      <c r="H149" s="17"/>
      <c r="I149" s="17"/>
      <c r="J149" s="20"/>
      <c r="K149" s="20"/>
      <c r="L149" s="4">
        <f t="shared" si="4"/>
        <v>0</v>
      </c>
      <c r="M149" s="4">
        <f t="shared" si="3"/>
        <v>0</v>
      </c>
    </row>
    <row r="151" spans="1:13" ht="13.9" x14ac:dyDescent="0.4">
      <c r="J151" s="26" t="s">
        <v>46</v>
      </c>
      <c r="K151" s="27"/>
      <c r="L151" s="28"/>
      <c r="M151" s="7">
        <f>(SUM(M23:M149))</f>
        <v>0</v>
      </c>
    </row>
  </sheetData>
  <sheetProtection algorithmName="SHA-512" hashValue="UuIF+jY81s5KUgEpegNK5gyZ0/lCWRrbP8kKdW+4etj+qaJQ2CIrcMvMzkm6Igptn2IraToP1Wf9LOumT/fFPQ==" saltValue="E7+YNBg831Z6ctNWcIIovg==" spinCount="100000" sheet="1" objects="1" scenarios="1"/>
  <autoFilter ref="A21:M149" xr:uid="{00000000-0009-0000-0000-000000000000}">
    <sortState xmlns:xlrd2="http://schemas.microsoft.com/office/spreadsheetml/2017/richdata2" ref="A24:M149">
      <sortCondition ref="B21:B149"/>
    </sortState>
  </autoFilter>
  <mergeCells count="19">
    <mergeCell ref="M21:M22"/>
    <mergeCell ref="G21:G22"/>
    <mergeCell ref="H21:H22"/>
    <mergeCell ref="I21:I22"/>
    <mergeCell ref="J21:J22"/>
    <mergeCell ref="H20:K20"/>
    <mergeCell ref="J151:L151"/>
    <mergeCell ref="A17:D17"/>
    <mergeCell ref="A1:H1"/>
    <mergeCell ref="K21:K22"/>
    <mergeCell ref="A18:D18"/>
    <mergeCell ref="A2:H5"/>
    <mergeCell ref="A19:D19"/>
    <mergeCell ref="G7:H11"/>
    <mergeCell ref="D21:D22"/>
    <mergeCell ref="B21:B22"/>
    <mergeCell ref="A21:A22"/>
    <mergeCell ref="F21:F22"/>
    <mergeCell ref="C21:C22"/>
  </mergeCells>
  <conditionalFormatting sqref="E18:E19 F23:L149">
    <cfRule type="containsBlanks" dxfId="7" priority="11">
      <formula>LEN(TRIM(E18))=0</formula>
    </cfRule>
  </conditionalFormatting>
  <conditionalFormatting sqref="F7">
    <cfRule type="containsBlanks" dxfId="6" priority="8">
      <formula>LEN(TRIM(F7))=0</formula>
    </cfRule>
  </conditionalFormatting>
  <conditionalFormatting sqref="F8">
    <cfRule type="containsBlanks" dxfId="5" priority="7">
      <formula>LEN(TRIM(F8))=0</formula>
    </cfRule>
  </conditionalFormatting>
  <conditionalFormatting sqref="F9">
    <cfRule type="containsBlanks" dxfId="4" priority="6">
      <formula>LEN(TRIM(F9))=0</formula>
    </cfRule>
  </conditionalFormatting>
  <conditionalFormatting sqref="F10">
    <cfRule type="containsBlanks" dxfId="3" priority="5">
      <formula>LEN(TRIM(F10))=0</formula>
    </cfRule>
  </conditionalFormatting>
  <conditionalFormatting sqref="F11">
    <cfRule type="containsBlanks" dxfId="2" priority="4">
      <formula>LEN(TRIM(F11))=0</formula>
    </cfRule>
  </conditionalFormatting>
  <conditionalFormatting sqref="G7">
    <cfRule type="containsBlanks" dxfId="1" priority="3">
      <formula>LEN(TRIM(G7))=0</formula>
    </cfRule>
  </conditionalFormatting>
  <conditionalFormatting sqref="E17">
    <cfRule type="containsBlanks" dxfId="0" priority="2">
      <formula>LEN(TRIM(E17))=0</formula>
    </cfRule>
  </conditionalFormatting>
  <hyperlinks>
    <hyperlink ref="C27" r:id="rId1" display="https://webshop.geleconvoorburg.nl/default.aspx?wsmt=wsitemdetail&amp;itemcode=N.1091&amp;unitcode=DOOS&amp;cpl=1" xr:uid="{B2F430E7-DBD5-4490-8E2F-22A22B0052BD}"/>
    <hyperlink ref="C26" r:id="rId2" display="https://webshop.geleconvoorburg.nl/default.aspx?wsmt=wsitemdetail&amp;itemcode=19.203&amp;unitcode=12X1&amp;cpl=1" xr:uid="{51386517-4C18-40A0-AC7E-2CFF95323267}"/>
    <hyperlink ref="C55" r:id="rId3" display="https://webshop.geleconvoorburg.nl/default.aspx?wsmt=wsitemdetail&amp;itemcode=10.190&amp;unitcode=CAN5" xr:uid="{5EB094E8-910C-4BE9-A357-EC37D5AED4F9}"/>
    <hyperlink ref="C54" r:id="rId4" display="https://webshop.geleconvoorburg.nl/default.aspx?wsmt=wsitemdetail&amp;itemcode=10.190&amp;unitcode=CAN5" xr:uid="{51C8120D-20BD-4CAF-AB84-41804002DDDD}"/>
    <hyperlink ref="C60" r:id="rId5" display="https://webshop.geleconvoorburg.nl/default.aspx?wsmt=wsitemdetail&amp;itemcode=19.296&amp;unitcode=DOOS&amp;cpl=1" xr:uid="{4147CFD7-4DD3-4FD9-9C54-16BAF633185C}"/>
    <hyperlink ref="C87" r:id="rId6" display="https://webshop.geleconvoorburg.nl/default.aspx?wsmt=wsitemdetail&amp;itemcode=10.109&amp;unitcode=3X5&amp;cpl=1" xr:uid="{25500916-0857-4551-98FC-44639022153D}"/>
    <hyperlink ref="C88" r:id="rId7" display="https://webshop.geleconvoorburg.nl/default.aspx?wsmt=wsitemdetail&amp;itemcode=10.107&amp;unitcode=12X750&amp;cpl=1" xr:uid="{5F875B76-50E5-46E5-AF95-1CC6F1BBBDB8}"/>
    <hyperlink ref="C91" r:id="rId8" display="https://webshop.geleconvoorburg.nl/default.aspx?wsmt=wsitemdetail&amp;itemcode=19.230&amp;unitcode=12X1&amp;cpl=1" xr:uid="{F1B2F51E-6578-4B16-B526-820927ACBC81}"/>
    <hyperlink ref="C98" r:id="rId9" display="https://webshop.geleconvoorburg.nl/default.aspx?wsmt=wsitemdetail&amp;itemcode=19.215&amp;unitcode=12X1&amp;cpl=1" xr:uid="{341BDCF6-CDAE-4FF1-B2D8-2A4CEE895160}"/>
    <hyperlink ref="C108" r:id="rId10" display="https://webshop.geleconvoorburg.nl/default.aspx?wsmt=wsitemdetail&amp;itemcode=10.111&amp;unitcode=12X750&amp;cpl=1" xr:uid="{9D5F8CED-84CC-4382-80CB-2F1C9B8B3761}"/>
    <hyperlink ref="C89" r:id="rId11" display="https://webshop.geleconvoorburg.nl/default.aspx?wsmt=wsitemdetail&amp;itemcode=10.105&amp;unitcode=CAN5&amp;cpl=1" xr:uid="{4D7797AF-1F83-4A7B-B47A-81EEE4B179A7}"/>
    <hyperlink ref="C109" r:id="rId12" display="https://webshop.geleconvoorburg.nl/default.aspx?wsmt=wsitemdetail&amp;itemcode=10.204&amp;unitcode=6X2&amp;cpl=1" xr:uid="{44FB2DD4-ECA6-4B60-9C83-F63D4C269D60}"/>
    <hyperlink ref="C140" r:id="rId13" display="https://webshop.geleconvoorburg.nl/default.aspx?wsmt=wsitemdetail&amp;itemcode=10.100&amp;unitcode=CAN10&amp;cpl=1" xr:uid="{553B3AFF-BD90-47CB-A9E5-A16E60A604B1}"/>
    <hyperlink ref="C139" r:id="rId14" display="https://webshop.geleconvoorburg.nl/default.aspx?wsmt=wsitemdetail&amp;itemcode=10.099&amp;unitcode=12X1&amp;cpl=1" xr:uid="{147C5C6A-82F5-46BE-969B-1ADE7EDE0D3C}"/>
    <hyperlink ref="C90" r:id="rId15" display="https://webshop.geleconvoorburg.nl/default.aspx?wsmt=wsitemdetail&amp;itemcode=10.230&amp;unitcode=12X1&amp;cpl=1" xr:uid="{A32EEDC7-7589-485B-99AB-EBC734339E27}"/>
    <hyperlink ref="C119" r:id="rId16" display="https://webshop.geleconvoorburg.nl/default.aspx?wsmt=wsitemdetail&amp;itemcode=21.075&amp;unitcode=STUK&amp;cpl=1" xr:uid="{6B027F6B-947D-4519-B7F3-6708A279DF5E}"/>
    <hyperlink ref="C142" r:id="rId17" display="https://webshop.geleconvoorburg.nl/default.aspx?wsmt=wsitemdetail&amp;itemcode=30.152&amp;unitcode=PAK&amp;cpl=1" xr:uid="{9EE3095E-17D8-49B9-ABAE-57416BEB2B0F}"/>
    <hyperlink ref="C57" r:id="rId18" display="https://webshop.geleconvoorburg.nl/default.aspx?wsmt=wsitemdetail&amp;itemcode=14.106&amp;unitcode=FLES&amp;cpl=1" xr:uid="{136CC591-3116-474B-9240-FEE534599E9D}"/>
    <hyperlink ref="C62" r:id="rId19" display="https://webshop.geleconvoorburg.nl/default.aspx?wsmt=wsitemdetail&amp;itemcode=10.121&amp;unitcode=20X500&amp;cpl=1" xr:uid="{6000B927-9760-4B70-A9E0-3AD40B494B78}"/>
    <hyperlink ref="C107" r:id="rId20" display="https://webshop.geleconvoorburg.nl/default.aspx?wsmt=wsitemdetail&amp;itemcode=SP.020&amp;unitcode=POT&amp;cpl=1" xr:uid="{0999BAE8-5B6B-49B0-98C8-29049B6FEADF}"/>
    <hyperlink ref="C110" r:id="rId21" display="https://webshop.geleconvoorburg.nl/default.aspx?wsmt=wsitemdetail&amp;itemcode=10.300&amp;unitcode=CAN10&amp;cpl=1" xr:uid="{8404F98D-33DD-43E0-B07A-8CE032D0A36A}"/>
    <hyperlink ref="C135" r:id="rId22" display="https://webshop.geleconvoorburg.nl/default.aspx?wsmt=wsitemdetail&amp;itemcode=11.200&amp;unitcode=FLES&amp;cpl=1" xr:uid="{32E736E4-6C95-45AE-8EE8-05F6B2FA976C}"/>
    <hyperlink ref="C145" r:id="rId23" display="https://webshop.geleconvoorburg.nl/default.aspx?wsmt=wsitemdetail&amp;itemcode=21.096&amp;unitcode=STUK&amp;cpl=1" xr:uid="{C0237EBB-0BBD-4260-B848-3DE508B7A5EA}"/>
    <hyperlink ref="C146" r:id="rId24" display="https://webshop.geleconvoorburg.nl/default.aspx?wsmt=wsitemdetail&amp;itemcode=21.093&amp;unitcode=STUK&amp;cpl=1" xr:uid="{F2DF68B8-E1CC-4959-A8E1-5B68CD90A185}"/>
    <hyperlink ref="C39" r:id="rId25" display="https://www.gelecongiessenburg.nl/reinigingsmiddelen/vloerreinigers/eline-ultra.html" xr:uid="{6280B7E5-8996-4093-9AFD-A6F8B19E4ABF}"/>
    <hyperlink ref="C38" r:id="rId26" display="https://www.gelecongiessenburg.nl/reinigingsmiddelen/sanitairreinigers/eline-sanitair.html" xr:uid="{07163659-746A-4F8E-80BF-6D08F25208AB}"/>
    <hyperlink ref="C128" r:id="rId27" display="https://webshop.geleconvoorburg.nl/default.aspx?wsmt=wsitemdetail&amp;itemcode=23.013-5&amp;unitcode=STUK&amp;cpl=1" xr:uid="{F9FB9A26-4E44-43B9-89E8-A4CBC86CE1CB}"/>
    <hyperlink ref="C124" r:id="rId28" display="https://webshop.geleconvoorburg.nl/default.aspx?wsmt=wsitemdetail&amp;itemcode=35.020&amp;unitcode=STUK&amp;cpl=1" xr:uid="{808DF41E-A715-4948-BE34-EBA65F2F71F8}"/>
    <hyperlink ref="C112" r:id="rId29" display="https://webshop.geleconvoorburg.nl/default.aspx?wsmt=wsitemdetail&amp;itemcode=31.226&amp;unitcode=STUK&amp;cpl=1" xr:uid="{C39FEF5D-84E7-43DA-AA16-B7BA3A698676}"/>
    <hyperlink ref="C111" r:id="rId30" display="https://webshop.geleconvoorburg.nl/default.aspx?wsmt=wsitemdetail&amp;itemcode=31.228&amp;unitcode=STUK&amp;cpl=1" xr:uid="{AA2E15D4-C508-4846-AC91-F270827FC498}"/>
  </hyperlinks>
  <pageMargins left="0.7" right="0.7" top="0.75" bottom="0.75" header="0.3" footer="0.3"/>
  <pageSetup paperSize="9" orientation="portrait" verticalDpi="0"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showGridLines="0" zoomScale="85" zoomScaleNormal="85" workbookViewId="0">
      <selection activeCell="B16" sqref="B16"/>
    </sheetView>
  </sheetViews>
  <sheetFormatPr defaultRowHeight="14.25" x14ac:dyDescent="0.45"/>
  <cols>
    <col min="1" max="1" width="42" customWidth="1"/>
    <col min="2" max="2" width="39.59765625" customWidth="1"/>
    <col min="3" max="3" width="27.73046875" bestFit="1" customWidth="1"/>
  </cols>
  <sheetData>
    <row r="1" spans="1:3" x14ac:dyDescent="0.45">
      <c r="A1" s="22" t="s">
        <v>23</v>
      </c>
      <c r="B1" s="23" t="s">
        <v>24</v>
      </c>
      <c r="C1" s="24" t="s">
        <v>25</v>
      </c>
    </row>
    <row r="2" spans="1:3" x14ac:dyDescent="0.45">
      <c r="A2" s="3" t="s">
        <v>64</v>
      </c>
      <c r="B2" s="3" t="s">
        <v>26</v>
      </c>
      <c r="C2" s="3" t="s">
        <v>32</v>
      </c>
    </row>
    <row r="3" spans="1:3" x14ac:dyDescent="0.45">
      <c r="A3" s="3" t="s">
        <v>67</v>
      </c>
      <c r="B3" s="3" t="s">
        <v>66</v>
      </c>
      <c r="C3" s="3" t="s">
        <v>32</v>
      </c>
    </row>
    <row r="4" spans="1:3" x14ac:dyDescent="0.45">
      <c r="A4" s="3" t="s">
        <v>68</v>
      </c>
      <c r="B4" s="3" t="s">
        <v>65</v>
      </c>
      <c r="C4" s="3" t="s">
        <v>32</v>
      </c>
    </row>
    <row r="5" spans="1:3" x14ac:dyDescent="0.45">
      <c r="A5" s="3" t="s">
        <v>69</v>
      </c>
      <c r="B5" s="3" t="s">
        <v>27</v>
      </c>
      <c r="C5" s="3" t="s">
        <v>32</v>
      </c>
    </row>
    <row r="6" spans="1:3" x14ac:dyDescent="0.45">
      <c r="A6" s="3" t="s">
        <v>70</v>
      </c>
      <c r="B6" s="3" t="s">
        <v>28</v>
      </c>
      <c r="C6" s="3" t="s">
        <v>32</v>
      </c>
    </row>
    <row r="7" spans="1:3" x14ac:dyDescent="0.45">
      <c r="A7" s="3" t="s">
        <v>71</v>
      </c>
      <c r="B7" s="3" t="s">
        <v>29</v>
      </c>
      <c r="C7" s="3" t="s">
        <v>32</v>
      </c>
    </row>
    <row r="8" spans="1:3" x14ac:dyDescent="0.45">
      <c r="A8" s="3"/>
      <c r="B8" s="3" t="s">
        <v>30</v>
      </c>
      <c r="C8" s="3" t="s">
        <v>32</v>
      </c>
    </row>
    <row r="10" spans="1:3" x14ac:dyDescent="0.45">
      <c r="A10" s="3" t="s">
        <v>33</v>
      </c>
      <c r="B10" s="3" t="s">
        <v>63</v>
      </c>
      <c r="C10" s="3" t="s">
        <v>31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Prijzenblad</vt:lpstr>
      <vt:lpstr>2. Afleveradressen</vt:lpstr>
    </vt:vector>
  </TitlesOfParts>
  <Company>Servicepunt 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Wijnands, Tim</dc:creator>
  <cp:lastModifiedBy>Wijnands, Tim</cp:lastModifiedBy>
  <dcterms:created xsi:type="dcterms:W3CDTF">2021-11-25T14:47:22Z</dcterms:created>
  <dcterms:modified xsi:type="dcterms:W3CDTF">2022-05-30T06:45:13Z</dcterms:modified>
</cp:coreProperties>
</file>