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ingenionnl.sharepoint.com/sites/SP-Projecten/Shared Documents/Groeiling/EA Klein Onderhoud (2022)/Gepubliceerd/"/>
    </mc:Choice>
  </mc:AlternateContent>
  <xr:revisionPtr revIDLastSave="0" documentId="8_{562A0CDD-D3B5-4EF1-884D-7B7C3CA2C1B9}" xr6:coauthVersionLast="47" xr6:coauthVersionMax="47" xr10:uidLastSave="{00000000-0000-0000-0000-000000000000}"/>
  <bookViews>
    <workbookView xWindow="-28920" yWindow="-120" windowWidth="29040" windowHeight="15720" xr2:uid="{5388CAA8-65CB-4AAB-BEFF-7D99F3197186}"/>
  </bookViews>
  <sheets>
    <sheet name="Toelichting" sheetId="2" r:id="rId1"/>
    <sheet name="Prijzenblad" sheetId="6" r:id="rId2"/>
    <sheet name="Uren" sheetId="7"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6" l="1"/>
  <c r="D4" i="7"/>
  <c r="B7" i="6"/>
  <c r="D7" i="6" s="1"/>
  <c r="A8" i="7"/>
  <c r="B7" i="7"/>
  <c r="C7" i="7" s="1"/>
  <c r="B8" i="6" s="1"/>
  <c r="D8" i="6" s="1"/>
  <c r="B6" i="7"/>
  <c r="C6" i="7" s="1"/>
  <c r="B5" i="7"/>
  <c r="C5" i="7" s="1"/>
  <c r="B6" i="6" s="1"/>
  <c r="D6" i="6" s="1"/>
  <c r="B4" i="7"/>
  <c r="C4" i="7" s="1"/>
  <c r="B5" i="6" s="1"/>
  <c r="D5" i="6" s="1"/>
  <c r="B3" i="7"/>
  <c r="C3" i="7" s="1"/>
  <c r="B4" i="6" s="1"/>
  <c r="D4" i="6" s="1"/>
  <c r="D3" i="7" l="1"/>
  <c r="D7" i="7"/>
  <c r="D6" i="7"/>
  <c r="D5" i="7"/>
  <c r="C8" i="7"/>
  <c r="B8" i="7" s="1"/>
  <c r="D8" i="7" l="1"/>
  <c r="D9" i="6" s="1"/>
  <c r="E11" i="6" s="1"/>
</calcChain>
</file>

<file path=xl/sharedStrings.xml><?xml version="1.0" encoding="utf-8"?>
<sst xmlns="http://schemas.openxmlformats.org/spreadsheetml/2006/main" count="31" uniqueCount="27">
  <si>
    <t>Totaal</t>
  </si>
  <si>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</si>
  <si>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</si>
  <si>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</si>
  <si>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</si>
  <si>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t xml:space="preserve">Uitsluitend de roze en groen gekleurde cellen onderaan de werkbladen dienen te worden ingevuld. Aan de hand van formules wordt onderin het werkblad de totaalprijs zichtbaar. Deze totaalprijs wordt gebruikt voor de beoordeling op prijs.
</t>
  </si>
  <si>
    <t>Device</t>
  </si>
  <si>
    <t>Te beoordelen totaalprijs</t>
  </si>
  <si>
    <t xml:space="preserve">De groene cellen dienen te worden ingevuld. Alleen een bedrag (in cijfers) mag worden ingevuld. Een negatief bedrag is niet toegestaan. De opgegeven prijzen dienen reëel en waar te maken zijn. Prijzen zijn exclusief btw.
</t>
  </si>
  <si>
    <t>aantal uren per jaar*</t>
  </si>
  <si>
    <t>Uurtarief allround klusjespersoon</t>
  </si>
  <si>
    <t>Uurtarief loodgieter</t>
  </si>
  <si>
    <t>Uurtarief elektricien</t>
  </si>
  <si>
    <t>Uurtarief timmerlieden</t>
  </si>
  <si>
    <t>Uurtarief tegelzetter</t>
  </si>
  <si>
    <t>Uurtarief</t>
  </si>
  <si>
    <t>Opslagpercentage Spoed</t>
  </si>
  <si>
    <t>Verwacht percentage spoed</t>
  </si>
  <si>
    <t>te verwachte "normale" uren</t>
  </si>
  <si>
    <t xml:space="preserve">Invulcel Opslagpercentage Spoed </t>
  </si>
  <si>
    <t>Invulcellen uurtarieven</t>
  </si>
  <si>
    <r>
      <t>De opgegeven uurtarieven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</si>
  <si>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 xml:space="preserve">De aan te bieden uurtarieven dekken alle kosten voor personeel van Opdrachtnemer 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Overeenkomst met onmiddellijke ingang te ontbinden.
</t>
  </si>
  <si>
    <t>Totaal verwachte uren</t>
  </si>
  <si>
    <t xml:space="preserve">De roze cel dient te worden ingevuld. Alleen een percentage (in cijfers) mag worden ingevuld. Een negatief percentage is niet toegestaan. Het opgegeven percentage dienen reëel en waar te maken zijn. Het Opslagpercentage kent maximaal één (1) cijfer achter de komma. Het Opslagpercentage Spoed kan worden toegepast indien er Werkzaamheden worden verricht in het kader van Spoed. Voorbeeld: als een Opslagpercentage van 25% wordt opgegeven, dan kan Opdrachtnemer bij Spoed het opgegeven uurtarief verhogen met 25%. Bij een regulier uurtarief van € 50,00 wordt het Spoeduurtarief dan € 62,50. 
Indien een Inschrijver een Opslagpercentage van 0% hanteert, komt er toch een bedrag in beeld. Dit komt omdat de uren voor Spoed dan tegen het reguliere tarief worden berekend. De aanname is gedaan dat maximaal 10% van alle Werkzaamheden onder de noemer Spoed valt.
</t>
  </si>
  <si>
    <t xml:space="preserve">* Aan de aantallen uren in dit prijzenblad kan de Inschrijver geen rechten ontlenen. Genoemde aantallen zijn indicatief en bestemd om aan alle Inschrijvers evenveel en zo nauwkeurig mogelijk informatie te verstrekken opdat de Inschrijvingen op de meest gelijkwaardige wijze vergeleken kunnen worden. </t>
  </si>
  <si>
    <t xml:space="preserve">Aan de aantallen uren in dit prijzenblad kan de Inschrijver geen rechten of afnamegaranties ontlenen. Genoemde aantallen zijn indicatief en bestemd om aan alle Inschrijvers evenveel en zo nauwkeurig mogelijk informatie te verstrekken opdat de Inschrijvingen op de meest gelijkwaardige wijze vergeleken kunnen worden. 
Tevens is dit een indicatie van alle uren per jaar terwijl de opdracht naar alle waarschijnlijkheid (bij meer dan 1 geschikte Inschrijving) verdeeld wordt over 2 Inschrijvers.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</si>
</sst>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3" x14ac:knownFonts="1">
    <font>
      <sz val="11"/>
      <color theme="1"/>
      <name val="Calibri Light"/>
      <family val="2"/>
    </font>
    <font>
      <sz val="11"/>
      <color theme="1"/>
      <name val="Calibri Light"/>
      <family val="2"/>
    </font>
    <font>
      <sz val="8"/>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s>
  <fills count="6">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rgb="FFFFEFFF"/>
        <bgColor indexed="64"/>
      </patternFill>
    </fill>
    <fill>
      <patternFill patternType="solid">
        <fgColor theme="6"/>
        <bgColor indexed="64"/>
      </patternFill>
    </fill>
  </fills>
  <borders count="2">
    <border>
      <left/>
      <right/>
      <top/>
      <bottom/>
      <diagonal/>
    </border>
    <border>
      <left style="thin">
        <color theme="3"/>
      </left>
      <right style="thin">
        <color theme="3"/>
      </right>
      <top style="thin">
        <color theme="3"/>
      </top>
      <bottom style="thin">
        <color theme="3"/>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0" fillId="0" borderId="0" xfId="0" applyAlignment="1">
      <alignment horizontal="right"/>
    </xf>
    <xf numFmtId="0" fontId="3" fillId="0" borderId="0" xfId="0" applyFont="1" applyAlignment="1">
      <alignment horizontal="right"/>
    </xf>
    <xf numFmtId="0" fontId="0" fillId="0" borderId="0" xfId="0" applyBorder="1" applyAlignment="1">
      <alignment horizontal="right"/>
    </xf>
    <xf numFmtId="0" fontId="0" fillId="0" borderId="0" xfId="0" applyBorder="1" applyAlignment="1">
      <alignment horizontal="center" vertical="center"/>
    </xf>
    <xf numFmtId="0" fontId="3" fillId="0" borderId="0" xfId="0" applyFont="1" applyBorder="1" applyAlignment="1">
      <alignment horizontal="right" vertical="center"/>
    </xf>
    <xf numFmtId="0" fontId="8" fillId="0" borderId="0" xfId="0" applyFont="1"/>
    <xf numFmtId="0" fontId="9" fillId="5" borderId="1" xfId="0" applyFont="1" applyFill="1" applyBorder="1"/>
    <xf numFmtId="0" fontId="5" fillId="0" borderId="1" xfId="0" applyFont="1" applyFill="1" applyBorder="1" applyAlignment="1">
      <alignment vertical="center"/>
    </xf>
    <xf numFmtId="44" fontId="5" fillId="0" borderId="1" xfId="1" applyFont="1" applyFill="1" applyBorder="1" applyAlignment="1" applyProtection="1">
      <alignment vertical="center" wrapText="1"/>
      <protection locked="0"/>
    </xf>
    <xf numFmtId="0" fontId="10" fillId="0" borderId="0" xfId="0" applyFont="1"/>
    <xf numFmtId="0" fontId="10" fillId="0" borderId="0" xfId="0" applyFont="1" applyAlignment="1">
      <alignment wrapText="1"/>
    </xf>
    <xf numFmtId="44" fontId="10" fillId="0" borderId="0" xfId="1" applyFont="1"/>
    <xf numFmtId="44" fontId="10" fillId="0" borderId="0" xfId="0" applyNumberFormat="1" applyFont="1"/>
    <xf numFmtId="0" fontId="10" fillId="3" borderId="0" xfId="0" applyFont="1" applyFill="1" applyAlignment="1">
      <alignment vertical="center"/>
    </xf>
    <xf numFmtId="0" fontId="12" fillId="3" borderId="0" xfId="0" applyFont="1" applyFill="1" applyAlignment="1">
      <alignment horizontal="right" vertical="center"/>
    </xf>
    <xf numFmtId="44" fontId="10" fillId="2" borderId="0" xfId="1" applyFont="1" applyFill="1"/>
    <xf numFmtId="0" fontId="10" fillId="0" borderId="0" xfId="0" applyFont="1" applyAlignment="1">
      <alignment horizontal="left" wrapText="1"/>
    </xf>
    <xf numFmtId="44" fontId="11" fillId="3" borderId="0" xfId="0" applyNumberFormat="1" applyFont="1" applyFill="1" applyAlignment="1">
      <alignment vertical="center" wrapText="1"/>
    </xf>
    <xf numFmtId="0" fontId="10" fillId="3" borderId="0" xfId="0" applyFont="1" applyFill="1"/>
    <xf numFmtId="9" fontId="10" fillId="0" borderId="0" xfId="0" applyNumberFormat="1" applyFont="1"/>
    <xf numFmtId="9" fontId="10" fillId="4" borderId="0" xfId="2" applyFont="1" applyFill="1"/>
    <xf numFmtId="0" fontId="0" fillId="0" borderId="1" xfId="0" applyFill="1" applyBorder="1" applyAlignment="1">
      <alignment vertical="top" wrapText="1"/>
    </xf>
    <xf numFmtId="44" fontId="5" fillId="4" borderId="1" xfId="1" applyFont="1" applyFill="1" applyBorder="1" applyAlignment="1" applyProtection="1">
      <alignment horizontal="left" vertical="center" wrapText="1"/>
      <protection locked="0"/>
    </xf>
    <xf numFmtId="0" fontId="0" fillId="0" borderId="1" xfId="0" applyFill="1" applyBorder="1" applyAlignment="1">
      <alignment wrapText="1"/>
    </xf>
    <xf numFmtId="164" fontId="5" fillId="2" borderId="1" xfId="1" applyNumberFormat="1" applyFont="1" applyFill="1" applyBorder="1" applyAlignment="1" applyProtection="1">
      <alignment horizontal="left" vertical="center"/>
      <protection locked="0"/>
    </xf>
  </cellXfs>
  <cellStyles count="3">
    <cellStyle name="Procent" xfId="2" builtinId="5"/>
    <cellStyle name="Standaard" xfId="0" builtinId="0"/>
    <cellStyle name="Valuta" xfId="1" builtinId="4"/>
  </cellStyles>
  <dxfs count="6">
    <dxf>
      <font>
        <strike val="0"/>
        <outline val="0"/>
        <shadow val="0"/>
        <u val="none"/>
        <vertAlign val="baseline"/>
        <color theme="1"/>
        <name val="Calibri"/>
        <family val="2"/>
        <scheme val="none"/>
      </font>
      <numFmt numFmtId="0" formatCode="General"/>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fgColor indexed="64"/>
          <bgColor rgb="FF00FF99"/>
        </patternFill>
      </fill>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s>
  <tableStyles count="0" defaultTableStyle="TableStyleMedium2" defaultPivotStyle="PivotStyleLight16"/>
  <colors>
    <mruColors>
      <color rgb="FF00FF99"/>
      <color rgb="FFFFEFFF"/>
      <color rgb="FF00D27D"/>
      <color rgb="FFCDFFEB"/>
      <color rgb="FFCDFFEC"/>
      <color rgb="FFFFCCFF"/>
      <color rgb="FFA7FFDB"/>
      <color rgb="FFEFFFF9"/>
      <color rgb="FFCE1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238125</xdr:rowOff>
    </xdr:from>
    <xdr:to>
      <xdr:col>2</xdr:col>
      <xdr:colOff>25400</xdr:colOff>
      <xdr:row>0</xdr:row>
      <xdr:rowOff>951141</xdr:rowOff>
    </xdr:to>
    <xdr:pic>
      <xdr:nvPicPr>
        <xdr:cNvPr id="4" name="Afbeelding 3">
          <a:extLst>
            <a:ext uri="{FF2B5EF4-FFF2-40B4-BE49-F238E27FC236}">
              <a16:creationId xmlns:a16="http://schemas.microsoft.com/office/drawing/2014/main" id="{87D57CE3-78EA-608F-ED36-7EE349CEB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38125"/>
          <a:ext cx="2057400" cy="7130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9B6CEB-2429-439C-ADF8-4AA9154AC989}" name="Tabel1" displayName="Tabel1" ref="A3:D9" totalsRowShown="0" headerRowDxfId="5" dataDxfId="4">
  <tableColumns count="4">
    <tableColumn id="1" xr3:uid="{CA9877E8-F2B7-46BF-AA1A-A74ECF8A1F9F}" name="Device" dataDxfId="3"/>
    <tableColumn id="2" xr3:uid="{810A8D8E-BA35-4C96-B7D9-5232B94181F2}" name="aantal uren per jaar*" dataDxfId="0">
      <calculatedColumnFormula>Uren!C3</calculatedColumnFormula>
    </tableColumn>
    <tableColumn id="5" xr3:uid="{5B07AFD7-5839-4A5A-AD00-BB71F415B915}" name="Uurtarief" dataDxfId="2" dataCellStyle="Valuta"/>
    <tableColumn id="8" xr3:uid="{5FC7099D-2B77-46E6-A1B6-73472F377DF9}" name="Totaal" dataDxfId="1">
      <calculatedColumnFormula>Tabel1[[#This Row],[Uurtarief]]*Tabel1[[#This Row],[aantal uren per jaar*]]</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6"/>
  <sheetViews>
    <sheetView showGridLines="0" tabSelected="1" zoomScaleNormal="100" workbookViewId="0">
      <selection activeCell="B2" sqref="B2"/>
    </sheetView>
  </sheetViews>
  <sheetFormatPr defaultRowHeight="14.5" x14ac:dyDescent="0.35"/>
  <cols>
    <col min="1" max="1" width="32.453125" bestFit="1" customWidth="1"/>
    <col min="2" max="2" width="112" customWidth="1"/>
    <col min="3" max="3" width="73.54296875" bestFit="1" customWidth="1"/>
    <col min="4" max="4" width="9.54296875" bestFit="1" customWidth="1"/>
  </cols>
  <sheetData>
    <row r="1" spans="1:4" ht="21" x14ac:dyDescent="0.5">
      <c r="A1" s="7" t="s">
        <v>1</v>
      </c>
      <c r="B1" s="7" t="s">
        <v>2</v>
      </c>
    </row>
    <row r="2" spans="1:4" ht="87" x14ac:dyDescent="0.35">
      <c r="A2" s="8" t="s">
        <v>3</v>
      </c>
      <c r="B2" s="24" t="s">
        <v>4</v>
      </c>
    </row>
    <row r="3" spans="1:4" ht="43.5" x14ac:dyDescent="0.35">
      <c r="A3" s="8" t="s">
        <v>3</v>
      </c>
      <c r="B3" s="24" t="s">
        <v>21</v>
      </c>
    </row>
    <row r="4" spans="1:4" ht="43.5" x14ac:dyDescent="0.35">
      <c r="A4" s="8" t="s">
        <v>3</v>
      </c>
      <c r="B4" s="24" t="s">
        <v>5</v>
      </c>
    </row>
    <row r="5" spans="1:4" ht="87" x14ac:dyDescent="0.35">
      <c r="A5" s="8" t="s">
        <v>3</v>
      </c>
      <c r="B5" s="22" t="s">
        <v>26</v>
      </c>
    </row>
    <row r="6" spans="1:4" ht="72.5" x14ac:dyDescent="0.35">
      <c r="A6" s="9" t="s">
        <v>3</v>
      </c>
      <c r="B6" s="24" t="s">
        <v>22</v>
      </c>
    </row>
    <row r="7" spans="1:4" ht="43.5" x14ac:dyDescent="0.35">
      <c r="A7" s="25" t="s">
        <v>20</v>
      </c>
      <c r="B7" s="24" t="s">
        <v>8</v>
      </c>
    </row>
    <row r="8" spans="1:4" ht="130.5" x14ac:dyDescent="0.35">
      <c r="A8" s="23" t="s">
        <v>19</v>
      </c>
      <c r="B8" s="22" t="s">
        <v>24</v>
      </c>
    </row>
    <row r="10" spans="1:4" x14ac:dyDescent="0.35">
      <c r="D10" s="5"/>
    </row>
    <row r="11" spans="1:4" x14ac:dyDescent="0.35">
      <c r="D11" s="3"/>
    </row>
    <row r="12" spans="1:4" x14ac:dyDescent="0.35">
      <c r="D12" s="3"/>
    </row>
    <row r="13" spans="1:4" x14ac:dyDescent="0.35">
      <c r="D13" s="3"/>
    </row>
    <row r="14" spans="1:4" x14ac:dyDescent="0.35">
      <c r="D14" s="3"/>
    </row>
    <row r="15" spans="1:4" x14ac:dyDescent="0.35">
      <c r="D15" s="3"/>
    </row>
    <row r="16" spans="1:4" x14ac:dyDescent="0.35">
      <c r="D16" s="3"/>
    </row>
    <row r="17" spans="3:4" x14ac:dyDescent="0.35">
      <c r="D17" s="3"/>
    </row>
    <row r="18" spans="3:4" x14ac:dyDescent="0.35">
      <c r="D18" s="3"/>
    </row>
    <row r="19" spans="3:4" x14ac:dyDescent="0.35">
      <c r="D19" s="2"/>
    </row>
    <row r="20" spans="3:4" x14ac:dyDescent="0.35">
      <c r="D20" s="2"/>
    </row>
    <row r="22" spans="3:4" x14ac:dyDescent="0.35">
      <c r="C22" s="4"/>
      <c r="D22" s="5"/>
    </row>
    <row r="23" spans="3:4" x14ac:dyDescent="0.35">
      <c r="C23" s="3"/>
      <c r="D23" s="3"/>
    </row>
    <row r="24" spans="3:4" x14ac:dyDescent="0.35">
      <c r="C24" s="3"/>
      <c r="D24" s="3"/>
    </row>
    <row r="25" spans="3:4" x14ac:dyDescent="0.35">
      <c r="C25" s="3"/>
      <c r="D25" s="3"/>
    </row>
    <row r="26" spans="3:4" x14ac:dyDescent="0.35">
      <c r="C26" s="3"/>
      <c r="D26" s="3"/>
    </row>
    <row r="27" spans="3:4" x14ac:dyDescent="0.35">
      <c r="C27" s="3"/>
      <c r="D27" s="3"/>
    </row>
    <row r="28" spans="3:4" x14ac:dyDescent="0.35">
      <c r="C28" s="3"/>
      <c r="D28" s="3"/>
    </row>
    <row r="29" spans="3:4" x14ac:dyDescent="0.35">
      <c r="C29" s="3"/>
      <c r="D29" s="3"/>
    </row>
    <row r="30" spans="3:4" x14ac:dyDescent="0.35">
      <c r="C30" s="2"/>
      <c r="D30" s="3"/>
    </row>
    <row r="31" spans="3:4" x14ac:dyDescent="0.35">
      <c r="C31" s="2"/>
      <c r="D31" s="2"/>
    </row>
    <row r="32" spans="3:4" ht="18.5" x14ac:dyDescent="0.45">
      <c r="D32" s="6"/>
    </row>
    <row r="33" spans="1:4" x14ac:dyDescent="0.35">
      <c r="A33" s="3"/>
      <c r="B33" s="4"/>
      <c r="C33" s="5"/>
      <c r="D33" s="2"/>
    </row>
    <row r="34" spans="1:4" x14ac:dyDescent="0.35">
      <c r="A34" s="3"/>
      <c r="B34" s="3"/>
      <c r="C34" s="3"/>
      <c r="D34" s="2"/>
    </row>
    <row r="35" spans="1:4" x14ac:dyDescent="0.35">
      <c r="A35" s="3"/>
      <c r="B35" s="3"/>
      <c r="C35" s="3"/>
    </row>
    <row r="36" spans="1:4" x14ac:dyDescent="0.35">
      <c r="A36" s="3"/>
      <c r="B36" s="3"/>
      <c r="C36" s="3"/>
      <c r="D36" s="5"/>
    </row>
    <row r="37" spans="1:4" x14ac:dyDescent="0.35">
      <c r="A37" s="3"/>
      <c r="B37" s="3"/>
      <c r="C37" s="3"/>
      <c r="D37" s="3"/>
    </row>
    <row r="38" spans="1:4" x14ac:dyDescent="0.35">
      <c r="A38" s="3"/>
      <c r="B38" s="3"/>
      <c r="C38" s="3"/>
      <c r="D38" s="3"/>
    </row>
    <row r="39" spans="1:4" x14ac:dyDescent="0.35">
      <c r="A39" s="3"/>
      <c r="B39" s="3"/>
      <c r="C39" s="3"/>
      <c r="D39" s="3"/>
    </row>
    <row r="40" spans="1:4" x14ac:dyDescent="0.35">
      <c r="A40" s="3"/>
      <c r="B40" s="3"/>
      <c r="C40" s="3"/>
      <c r="D40" s="3"/>
    </row>
    <row r="41" spans="1:4" x14ac:dyDescent="0.35">
      <c r="A41" s="3"/>
      <c r="B41" s="3"/>
      <c r="C41" s="3"/>
      <c r="D41" s="3"/>
    </row>
    <row r="42" spans="1:4" x14ac:dyDescent="0.35">
      <c r="A42" s="1"/>
      <c r="B42" s="1"/>
      <c r="C42" s="2"/>
      <c r="D42" s="3"/>
    </row>
    <row r="43" spans="1:4" x14ac:dyDescent="0.35">
      <c r="A43" s="1"/>
      <c r="B43" s="1"/>
      <c r="C43" s="2"/>
      <c r="D43" s="3"/>
    </row>
    <row r="44" spans="1:4" x14ac:dyDescent="0.35">
      <c r="A44" s="1"/>
      <c r="B44" s="1"/>
      <c r="C44" s="2"/>
      <c r="D44" s="3"/>
    </row>
    <row r="45" spans="1:4" ht="18.5" x14ac:dyDescent="0.45">
      <c r="D45" s="6"/>
    </row>
    <row r="46" spans="1:4" x14ac:dyDescent="0.35">
      <c r="C46" s="5"/>
    </row>
    <row r="47" spans="1:4" x14ac:dyDescent="0.35">
      <c r="C47" s="3"/>
    </row>
    <row r="48" spans="1:4" x14ac:dyDescent="0.35">
      <c r="C48" s="3"/>
    </row>
    <row r="49" spans="3:3" x14ac:dyDescent="0.35">
      <c r="C49" s="3"/>
    </row>
    <row r="50" spans="3:3" x14ac:dyDescent="0.35">
      <c r="C50" s="3"/>
    </row>
    <row r="51" spans="3:3" x14ac:dyDescent="0.35">
      <c r="C51" s="3"/>
    </row>
    <row r="52" spans="3:3" x14ac:dyDescent="0.35">
      <c r="C52" s="3"/>
    </row>
    <row r="53" spans="3:3" x14ac:dyDescent="0.35">
      <c r="C53" s="3"/>
    </row>
    <row r="54" spans="3:3" x14ac:dyDescent="0.35">
      <c r="C54" s="3"/>
    </row>
    <row r="55" spans="3:3" x14ac:dyDescent="0.35">
      <c r="C55" s="2"/>
    </row>
    <row r="56" spans="3:3" x14ac:dyDescent="0.35">
      <c r="C5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2DF3-298A-484B-9287-C004DF0756D6}">
  <dimension ref="A1:H14"/>
  <sheetViews>
    <sheetView showGridLines="0" workbookViewId="0">
      <selection activeCell="A13" sqref="A13:H13"/>
    </sheetView>
  </sheetViews>
  <sheetFormatPr defaultRowHeight="14.5" x14ac:dyDescent="0.35"/>
  <cols>
    <col min="1" max="1" width="22.453125" style="10" customWidth="1"/>
    <col min="2" max="2" width="10.6328125" style="10" customWidth="1"/>
    <col min="3" max="3" width="9.90625" style="10" customWidth="1"/>
    <col min="4" max="4" width="13.08984375" style="10" customWidth="1"/>
    <col min="5" max="5" width="18.36328125" style="10" bestFit="1" customWidth="1"/>
    <col min="6" max="9" width="15.6328125" style="10" customWidth="1"/>
    <col min="10" max="16384" width="8.7265625" style="10"/>
  </cols>
  <sheetData>
    <row r="1" spans="1:8" ht="83" customHeight="1" x14ac:dyDescent="0.35"/>
    <row r="3" spans="1:8" ht="29" x14ac:dyDescent="0.35">
      <c r="A3" s="10" t="s">
        <v>6</v>
      </c>
      <c r="B3" s="11" t="s">
        <v>9</v>
      </c>
      <c r="C3" s="10" t="s">
        <v>15</v>
      </c>
      <c r="D3" s="10" t="s">
        <v>0</v>
      </c>
    </row>
    <row r="4" spans="1:8" x14ac:dyDescent="0.35">
      <c r="A4" s="10" t="s">
        <v>10</v>
      </c>
      <c r="B4" s="10">
        <f>Uren!C3</f>
        <v>399</v>
      </c>
      <c r="C4" s="16">
        <v>0</v>
      </c>
      <c r="D4" s="13">
        <f>Tabel1[[#This Row],[Uurtarief]]*Tabel1[[#This Row],[aantal uren per jaar*]]</f>
        <v>0</v>
      </c>
    </row>
    <row r="5" spans="1:8" x14ac:dyDescent="0.35">
      <c r="A5" s="10" t="s">
        <v>11</v>
      </c>
      <c r="B5" s="10">
        <f>Uren!C4</f>
        <v>149</v>
      </c>
      <c r="C5" s="16">
        <v>0</v>
      </c>
      <c r="D5" s="13">
        <f>Tabel1[[#This Row],[Uurtarief]]*Tabel1[[#This Row],[aantal uren per jaar*]]</f>
        <v>0</v>
      </c>
    </row>
    <row r="6" spans="1:8" x14ac:dyDescent="0.35">
      <c r="A6" s="10" t="s">
        <v>12</v>
      </c>
      <c r="B6" s="10">
        <f>Uren!C5</f>
        <v>149</v>
      </c>
      <c r="C6" s="16">
        <v>0</v>
      </c>
      <c r="D6" s="13">
        <f>Tabel1[[#This Row],[Uurtarief]]*Tabel1[[#This Row],[aantal uren per jaar*]]</f>
        <v>0</v>
      </c>
    </row>
    <row r="7" spans="1:8" x14ac:dyDescent="0.35">
      <c r="A7" s="10" t="s">
        <v>13</v>
      </c>
      <c r="B7" s="10">
        <f>Uren!C6</f>
        <v>149</v>
      </c>
      <c r="C7" s="16">
        <v>0</v>
      </c>
      <c r="D7" s="13">
        <f>Tabel1[[#This Row],[Uurtarief]]*Tabel1[[#This Row],[aantal uren per jaar*]]</f>
        <v>0</v>
      </c>
    </row>
    <row r="8" spans="1:8" x14ac:dyDescent="0.35">
      <c r="A8" s="10" t="s">
        <v>14</v>
      </c>
      <c r="B8" s="10">
        <f>Uren!C7</f>
        <v>149</v>
      </c>
      <c r="C8" s="16">
        <v>0</v>
      </c>
      <c r="D8" s="13">
        <f>Tabel1[[#This Row],[Uurtarief]]*Tabel1[[#This Row],[aantal uren per jaar*]]</f>
        <v>0</v>
      </c>
      <c r="F8" s="12"/>
    </row>
    <row r="9" spans="1:8" x14ac:dyDescent="0.35">
      <c r="A9" s="10" t="s">
        <v>16</v>
      </c>
      <c r="B9" s="10">
        <f>Uren!B8</f>
        <v>113</v>
      </c>
      <c r="C9" s="21">
        <v>0</v>
      </c>
      <c r="D9" s="13">
        <f>Uren!D8</f>
        <v>0</v>
      </c>
    </row>
    <row r="10" spans="1:8" x14ac:dyDescent="0.35">
      <c r="E10" s="12"/>
    </row>
    <row r="11" spans="1:8" ht="23.5" x14ac:dyDescent="0.35">
      <c r="B11" s="19"/>
      <c r="C11" s="14"/>
      <c r="D11" s="15" t="s">
        <v>7</v>
      </c>
      <c r="E11" s="18">
        <f>SUM(Tabel1[Totaal])</f>
        <v>0</v>
      </c>
      <c r="F11" s="13"/>
    </row>
    <row r="13" spans="1:8" ht="29" customHeight="1" x14ac:dyDescent="0.35">
      <c r="A13" s="17" t="s">
        <v>25</v>
      </c>
      <c r="B13" s="17"/>
      <c r="C13" s="17"/>
      <c r="D13" s="17"/>
      <c r="E13" s="17"/>
      <c r="F13" s="17"/>
      <c r="G13" s="17"/>
      <c r="H13" s="17"/>
    </row>
    <row r="14" spans="1:8" ht="29" customHeight="1" x14ac:dyDescent="0.35">
      <c r="A14" s="17"/>
      <c r="B14" s="17"/>
      <c r="C14" s="17"/>
      <c r="D14" s="17"/>
      <c r="E14" s="17"/>
      <c r="F14" s="17"/>
      <c r="G14" s="17"/>
      <c r="H14" s="17"/>
    </row>
  </sheetData>
  <mergeCells count="2">
    <mergeCell ref="A14:H14"/>
    <mergeCell ref="A13:H13"/>
  </mergeCells>
  <phoneticPr fontId="2"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F181-AD5C-4603-8EFE-59469ED35C8C}">
  <dimension ref="A1:D8"/>
  <sheetViews>
    <sheetView workbookViewId="0">
      <selection activeCell="B27" sqref="B27"/>
    </sheetView>
  </sheetViews>
  <sheetFormatPr defaultRowHeight="14.5" x14ac:dyDescent="0.35"/>
  <cols>
    <col min="1" max="1" width="20" bestFit="1" customWidth="1"/>
    <col min="2" max="2" width="24.90625" bestFit="1" customWidth="1"/>
    <col min="3" max="3" width="25.90625" bestFit="1" customWidth="1"/>
    <col min="4" max="4" width="11.1796875" bestFit="1" customWidth="1"/>
  </cols>
  <sheetData>
    <row r="1" spans="1:4" x14ac:dyDescent="0.35">
      <c r="A1" s="10"/>
      <c r="B1" s="10" t="s">
        <v>17</v>
      </c>
      <c r="C1" s="10"/>
      <c r="D1" s="10"/>
    </row>
    <row r="2" spans="1:4" x14ac:dyDescent="0.35">
      <c r="A2" s="10" t="s">
        <v>23</v>
      </c>
      <c r="B2" s="20">
        <v>0.1</v>
      </c>
      <c r="C2" s="10" t="s">
        <v>18</v>
      </c>
      <c r="D2" s="10"/>
    </row>
    <row r="3" spans="1:4" x14ac:dyDescent="0.35">
      <c r="A3" s="10">
        <v>444</v>
      </c>
      <c r="B3" s="10">
        <f>A3*$B$2</f>
        <v>44.400000000000006</v>
      </c>
      <c r="C3" s="10">
        <f>INT(A3-B3)</f>
        <v>399</v>
      </c>
      <c r="D3" s="13">
        <f>(Prijzenblad!C4+(Prijzenblad!C4*Prijzenblad!$C$9))*Uren!B3</f>
        <v>0</v>
      </c>
    </row>
    <row r="4" spans="1:4" x14ac:dyDescent="0.35">
      <c r="A4" s="10">
        <v>166</v>
      </c>
      <c r="B4" s="10">
        <f>A4*$B$2</f>
        <v>16.600000000000001</v>
      </c>
      <c r="C4" s="10">
        <f>INT(A4-B4)</f>
        <v>149</v>
      </c>
      <c r="D4" s="13">
        <f>(Prijzenblad!C5+(Prijzenblad!C5*Prijzenblad!$C$9))*Uren!B4</f>
        <v>0</v>
      </c>
    </row>
    <row r="5" spans="1:4" x14ac:dyDescent="0.35">
      <c r="A5" s="10">
        <v>166</v>
      </c>
      <c r="B5" s="10">
        <f>A5*$B$2</f>
        <v>16.600000000000001</v>
      </c>
      <c r="C5" s="10">
        <f>INT(A5-B5)</f>
        <v>149</v>
      </c>
      <c r="D5" s="13">
        <f>(Prijzenblad!C6+(Prijzenblad!C6*Prijzenblad!$C$9))*Uren!B5</f>
        <v>0</v>
      </c>
    </row>
    <row r="6" spans="1:4" x14ac:dyDescent="0.35">
      <c r="A6" s="10">
        <v>166</v>
      </c>
      <c r="B6" s="10">
        <f>A6*$B$2</f>
        <v>16.600000000000001</v>
      </c>
      <c r="C6" s="10">
        <f>INT(A6-B6)</f>
        <v>149</v>
      </c>
      <c r="D6" s="13">
        <f>(Prijzenblad!C7+(Prijzenblad!C7*Prijzenblad!$C$9))*Uren!B6</f>
        <v>0</v>
      </c>
    </row>
    <row r="7" spans="1:4" x14ac:dyDescent="0.35">
      <c r="A7" s="10">
        <v>166</v>
      </c>
      <c r="B7" s="10">
        <f>A7*$B$2</f>
        <v>16.600000000000001</v>
      </c>
      <c r="C7" s="10">
        <f>INT(A7-B7)</f>
        <v>149</v>
      </c>
      <c r="D7" s="13">
        <f>(Prijzenblad!C8+(Prijzenblad!C8*Prijzenblad!$C$9))*Uren!B7</f>
        <v>0</v>
      </c>
    </row>
    <row r="8" spans="1:4" x14ac:dyDescent="0.35">
      <c r="A8" s="10">
        <f>SUM(A3:A7)</f>
        <v>1108</v>
      </c>
      <c r="B8" s="10">
        <f>A8-C8</f>
        <v>113</v>
      </c>
      <c r="C8" s="10">
        <f>SUM(C3:C7)</f>
        <v>995</v>
      </c>
      <c r="D8" s="13">
        <f>SUM(D3:D7)</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2" ma:contentTypeDescription="Een nieuw document maken." ma:contentTypeScope="" ma:versionID="d1eee38ba68dec56de1cdb91f395852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73f349740a9e0c03b984bc0924048f5b"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1C1CA-7F25-4FB7-8D67-39A9787A9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20184C-8485-46AB-A319-BCDB39101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vt:lpstr>
      <vt:lpstr>Uren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2021-01-05T14:14:03Z</dcterms:created>
  <dcterms:modified xsi:type="dcterms:W3CDTF">2022-05-12T10:54:54Z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