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boRijnland/Aanbestedingen/Broker 2022/5. Documenten/"/>
    </mc:Choice>
  </mc:AlternateContent>
  <xr:revisionPtr revIDLastSave="54" documentId="8_{620C8443-C34B-4E28-813B-D567BF8B9290}" xr6:coauthVersionLast="47" xr6:coauthVersionMax="47" xr10:uidLastSave="{6E7185A9-7B97-46C1-A2B8-74B185947523}"/>
  <bookViews>
    <workbookView xWindow="42405" yWindow="1335" windowWidth="43200" windowHeight="12675" xr2:uid="{00000000-000D-0000-FFFF-FFFF00000000}"/>
  </bookViews>
  <sheets>
    <sheet name="Blad1" sheetId="1" r:id="rId1"/>
  </sheets>
  <definedNames>
    <definedName name="_xlnm.Print_Area" localSheetId="0">Blad1!$A$1:$N$30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J47" i="1"/>
  <c r="I32" i="1" l="1"/>
  <c r="I31" i="1"/>
  <c r="I30" i="1"/>
  <c r="I28" i="1"/>
  <c r="I26" i="1"/>
  <c r="I23" i="1"/>
  <c r="I20" i="1"/>
  <c r="I18" i="1"/>
  <c r="I17" i="1"/>
  <c r="I14" i="1"/>
  <c r="I34" i="1" l="1"/>
  <c r="J46" i="1" s="1"/>
  <c r="J49" i="1" s="1"/>
</calcChain>
</file>

<file path=xl/sharedStrings.xml><?xml version="1.0" encoding="utf-8"?>
<sst xmlns="http://schemas.openxmlformats.org/spreadsheetml/2006/main" count="51" uniqueCount="47">
  <si>
    <t>Prijzenblad</t>
  </si>
  <si>
    <t>Totaalprijs</t>
  </si>
  <si>
    <t>Er kunnen geen rechten worden ontleend aan de aantallen.</t>
  </si>
  <si>
    <t>Inschrijver</t>
  </si>
  <si>
    <t>Inschrijver dient alle gele cellen in te vullen.</t>
  </si>
  <si>
    <t>mboRijnland</t>
  </si>
  <si>
    <t>Broker</t>
  </si>
  <si>
    <t>Schaal</t>
  </si>
  <si>
    <t xml:space="preserve"> Voorbeeld functie schaal</t>
  </si>
  <si>
    <t>Uurtarief exclusief btw</t>
  </si>
  <si>
    <t>Maximaal uurtarief exclusief btw</t>
  </si>
  <si>
    <t>Maximaal uurtarief in loondienst bij mboRijnland (incl. bruto lasten) per 1-1-2022</t>
  </si>
  <si>
    <t xml:space="preserve"> # uren vergelijkingsprijs</t>
  </si>
  <si>
    <t xml:space="preserve">Onderwijsassistent </t>
  </si>
  <si>
    <t>Managementassistent B</t>
  </si>
  <si>
    <t>Adm. medewerker C</t>
  </si>
  <si>
    <t>Onderwijsinstructeur A</t>
  </si>
  <si>
    <t>Roostermaker</t>
  </si>
  <si>
    <t>Onderwijsinstructeur B</t>
  </si>
  <si>
    <t>Onderwijsinstructeur C</t>
  </si>
  <si>
    <t xml:space="preserve">Medewerker processen </t>
  </si>
  <si>
    <t>Projectondersteuner B</t>
  </si>
  <si>
    <t>Adviseur/Specialist A</t>
  </si>
  <si>
    <t>Docent B</t>
  </si>
  <si>
    <t>Medewerker bedrijfsvoering</t>
  </si>
  <si>
    <t>Adviseur/Specialist B</t>
  </si>
  <si>
    <t>Docent C</t>
  </si>
  <si>
    <t>Docent D</t>
  </si>
  <si>
    <t>Onderwijskundig teamleider</t>
  </si>
  <si>
    <t>Bestuurssecretaris</t>
  </si>
  <si>
    <t>Directeur</t>
  </si>
  <si>
    <t xml:space="preserve"> </t>
  </si>
  <si>
    <t>10 (LB)</t>
  </si>
  <si>
    <t>11 (LC)</t>
  </si>
  <si>
    <t>12 (LD)</t>
  </si>
  <si>
    <t xml:space="preserve">Searching fee </t>
  </si>
  <si>
    <t>Opslag per uur</t>
  </si>
  <si>
    <t>nominale opslag broker</t>
  </si>
  <si>
    <t xml:space="preserve"># uren vergelijkingsprijs </t>
  </si>
  <si>
    <t xml:space="preserve">Totaalprijs </t>
  </si>
  <si>
    <t xml:space="preserve">Inschrijfprijs </t>
  </si>
  <si>
    <t>Contracting fee</t>
  </si>
  <si>
    <t>Searching fee</t>
  </si>
  <si>
    <t>Totaal uren vergelijking</t>
  </si>
  <si>
    <t>Fictief uurtarief</t>
  </si>
  <si>
    <t>(geen functie)</t>
  </si>
  <si>
    <t>Maximale opslag per uur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</si>
</sst>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44" fontId="0" fillId="0" borderId="0" xfId="1" applyFont="1"/>
    <xf numFmtId="44" fontId="0" fillId="0" borderId="1" xfId="1" applyFont="1" applyBorder="1"/>
    <xf numFmtId="0" fontId="4" fillId="0" borderId="0" xfId="0" applyFont="1"/>
    <xf numFmtId="0" fontId="5" fillId="0" borderId="0" xfId="0" applyFont="1"/>
    <xf numFmtId="0" fontId="0" fillId="0" borderId="0" xfId="0" applyFill="1"/>
    <xf numFmtId="44" fontId="0" fillId="0" borderId="0" xfId="1" applyFont="1" applyFill="1"/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8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4" fontId="8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44" fontId="8" fillId="0" borderId="6" xfId="0" applyNumberFormat="1" applyFont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/>
    <xf numFmtId="0" fontId="0" fillId="0" borderId="0" xfId="0" applyBorder="1"/>
    <xf numFmtId="44" fontId="0" fillId="0" borderId="0" xfId="0" applyNumberFormat="1" applyFill="1" applyBorder="1" applyProtection="1">
      <protection locked="0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 wrapText="1"/>
    </xf>
    <xf numFmtId="44" fontId="13" fillId="3" borderId="0" xfId="0" applyNumberFormat="1" applyFont="1" applyFill="1" applyAlignment="1">
      <alignment vertical="center"/>
    </xf>
    <xf numFmtId="44" fontId="12" fillId="3" borderId="0" xfId="0" applyNumberFormat="1" applyFont="1" applyFill="1" applyAlignment="1">
      <alignment horizontal="right" vertical="center" wrapText="1"/>
    </xf>
    <xf numFmtId="0" fontId="0" fillId="4" borderId="0" xfId="0" applyFill="1"/>
    <xf numFmtId="44" fontId="0" fillId="4" borderId="0" xfId="0" applyNumberFormat="1" applyFill="1"/>
    <xf numFmtId="0" fontId="2" fillId="4" borderId="0" xfId="0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2" fillId="0" borderId="1" xfId="0" applyFont="1" applyBorder="1"/>
    <xf numFmtId="44" fontId="0" fillId="0" borderId="1" xfId="0" applyNumberFormat="1" applyFill="1" applyBorder="1"/>
    <xf numFmtId="0" fontId="0" fillId="0" borderId="0" xfId="0"/>
    <xf numFmtId="44" fontId="0" fillId="0" borderId="1" xfId="0" applyNumberFormat="1" applyFill="1" applyBorder="1" applyAlignment="1">
      <alignment horizontal="center"/>
    </xf>
    <xf numFmtId="44" fontId="0" fillId="0" borderId="1" xfId="1" applyFont="1" applyBorder="1" applyAlignment="1">
      <alignment wrapText="1"/>
    </xf>
    <xf numFmtId="14" fontId="5" fillId="0" borderId="0" xfId="0" applyNumberFormat="1" applyFont="1" applyAlignment="1">
      <alignment horizontal="left"/>
    </xf>
    <xf numFmtId="0" fontId="0" fillId="2" borderId="0" xfId="0" applyFill="1" applyProtection="1">
      <protection locked="0"/>
    </xf>
    <xf numFmtId="4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8" fillId="0" borderId="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44" fontId="7" fillId="2" borderId="8" xfId="0" applyNumberFormat="1" applyFont="1" applyFill="1" applyBorder="1" applyAlignment="1" applyProtection="1">
      <alignment vertical="center" wrapText="1"/>
      <protection locked="0"/>
    </xf>
    <xf numFmtId="44" fontId="7" fillId="2" borderId="3" xfId="0" applyNumberFormat="1" applyFont="1" applyFill="1" applyBorder="1" applyAlignment="1" applyProtection="1">
      <alignment vertical="center" wrapText="1"/>
      <protection locked="0"/>
    </xf>
    <xf numFmtId="44" fontId="8" fillId="2" borderId="8" xfId="0" applyNumberFormat="1" applyFont="1" applyFill="1" applyBorder="1" applyAlignment="1" applyProtection="1">
      <alignment vertical="center" wrapText="1"/>
      <protection locked="0"/>
    </xf>
    <xf numFmtId="44" fontId="8" fillId="2" borderId="3" xfId="0" applyNumberFormat="1" applyFont="1" applyFill="1" applyBorder="1" applyAlignment="1" applyProtection="1">
      <alignment vertical="center" wrapText="1"/>
      <protection locked="0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/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4" fontId="8" fillId="0" borderId="9" xfId="0" applyNumberFormat="1" applyFont="1" applyBorder="1" applyAlignment="1">
      <alignment vertical="center"/>
    </xf>
    <xf numFmtId="44" fontId="8" fillId="0" borderId="4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4" fontId="7" fillId="2" borderId="10" xfId="0" applyNumberFormat="1" applyFont="1" applyFill="1" applyBorder="1" applyAlignment="1" applyProtection="1">
      <alignment vertical="center" wrapText="1"/>
      <protection locked="0"/>
    </xf>
    <xf numFmtId="44" fontId="7" fillId="2" borderId="11" xfId="0" applyNumberFormat="1" applyFont="1" applyFill="1" applyBorder="1" applyAlignment="1" applyProtection="1">
      <alignment vertical="center" wrapText="1"/>
      <protection locked="0"/>
    </xf>
    <xf numFmtId="44" fontId="7" fillId="2" borderId="13" xfId="0" applyNumberFormat="1" applyFont="1" applyFill="1" applyBorder="1" applyAlignment="1" applyProtection="1">
      <alignment vertical="center" wrapText="1"/>
      <protection locked="0"/>
    </xf>
    <xf numFmtId="44" fontId="7" fillId="2" borderId="6" xfId="0" applyNumberFormat="1" applyFont="1" applyFill="1" applyBorder="1" applyAlignment="1" applyProtection="1">
      <alignment vertical="center" wrapText="1"/>
      <protection locked="0"/>
    </xf>
    <xf numFmtId="8" fontId="8" fillId="0" borderId="9" xfId="0" applyNumberFormat="1" applyFont="1" applyBorder="1" applyAlignment="1">
      <alignment vertical="center"/>
    </xf>
    <xf numFmtId="8" fontId="8" fillId="0" borderId="4" xfId="0" applyNumberFormat="1" applyFont="1" applyBorder="1" applyAlignment="1">
      <alignment vertical="center"/>
    </xf>
    <xf numFmtId="44" fontId="8" fillId="0" borderId="9" xfId="0" applyNumberFormat="1" applyFont="1" applyBorder="1" applyAlignment="1">
      <alignment horizontal="center" vertical="center" wrapText="1"/>
    </xf>
    <xf numFmtId="44" fontId="8" fillId="0" borderId="4" xfId="0" applyNumberFormat="1" applyFont="1" applyBorder="1" applyAlignment="1">
      <alignment horizontal="center" vertical="center" wrapText="1"/>
    </xf>
    <xf numFmtId="44" fontId="8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4" fontId="7" fillId="2" borderId="12" xfId="0" applyNumberFormat="1" applyFont="1" applyFill="1" applyBorder="1" applyAlignment="1" applyProtection="1">
      <alignment vertical="center" wrapText="1"/>
      <protection locked="0"/>
    </xf>
    <xf numFmtId="44" fontId="7" fillId="2" borderId="7" xfId="0" applyNumberFormat="1" applyFont="1" applyFill="1" applyBorder="1" applyAlignment="1" applyProtection="1">
      <alignment vertical="center" wrapText="1"/>
      <protection locked="0"/>
    </xf>
    <xf numFmtId="8" fontId="8" fillId="0" borderId="5" xfId="0" applyNumberFormat="1" applyFont="1" applyBorder="1" applyAlignment="1">
      <alignment vertical="center"/>
    </xf>
    <xf numFmtId="4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M9" sqref="M9"/>
    </sheetView>
  </sheetViews>
  <sheetFormatPr defaultRowHeight="14.4" x14ac:dyDescent="0.3"/>
  <cols>
    <col min="1" max="1" width="14.109375" customWidth="1"/>
    <col min="2" max="2" width="27.5546875" customWidth="1"/>
    <col min="3" max="3" width="1.33203125" style="2" customWidth="1"/>
    <col min="4" max="4" width="11.33203125" style="2" customWidth="1"/>
    <col min="5" max="5" width="15.44140625" bestFit="1" customWidth="1"/>
    <col min="6" max="6" width="16.109375" bestFit="1" customWidth="1"/>
    <col min="7" max="7" width="25.21875" customWidth="1"/>
    <col min="8" max="8" width="14.5546875" customWidth="1"/>
    <col min="9" max="9" width="21.21875" customWidth="1"/>
    <col min="10" max="10" width="18.109375" customWidth="1"/>
  </cols>
  <sheetData>
    <row r="1" spans="1:14" x14ac:dyDescent="0.3">
      <c r="A1" s="4" t="s">
        <v>5</v>
      </c>
    </row>
    <row r="2" spans="1:14" x14ac:dyDescent="0.3">
      <c r="A2" s="5" t="s">
        <v>6</v>
      </c>
    </row>
    <row r="3" spans="1:14" x14ac:dyDescent="0.3">
      <c r="A3" t="s">
        <v>0</v>
      </c>
    </row>
    <row r="4" spans="1:14" x14ac:dyDescent="0.3">
      <c r="A4" s="36">
        <v>44692</v>
      </c>
    </row>
    <row r="6" spans="1:14" x14ac:dyDescent="0.3">
      <c r="A6" t="s">
        <v>3</v>
      </c>
      <c r="B6" s="37"/>
    </row>
    <row r="8" spans="1:14" x14ac:dyDescent="0.3">
      <c r="A8" s="1" t="s">
        <v>4</v>
      </c>
    </row>
    <row r="9" spans="1:14" x14ac:dyDescent="0.3">
      <c r="A9" s="1" t="s">
        <v>2</v>
      </c>
    </row>
    <row r="11" spans="1:14" x14ac:dyDescent="0.3">
      <c r="A11" s="17" t="s">
        <v>35</v>
      </c>
      <c r="B11" s="6"/>
      <c r="C11" s="7"/>
      <c r="D11" s="7"/>
      <c r="E11" s="6"/>
      <c r="F11" s="6"/>
    </row>
    <row r="12" spans="1:14" ht="15" thickBot="1" x14ac:dyDescent="0.35">
      <c r="A12" s="6"/>
      <c r="B12" s="6"/>
      <c r="C12" s="7"/>
      <c r="D12" s="7"/>
      <c r="E12" s="6"/>
      <c r="F12" s="6"/>
    </row>
    <row r="13" spans="1:14" ht="55.8" thickBot="1" x14ac:dyDescent="0.35">
      <c r="A13" s="8" t="s">
        <v>7</v>
      </c>
      <c r="B13" s="77" t="s">
        <v>8</v>
      </c>
      <c r="C13" s="78"/>
      <c r="D13" s="77" t="s">
        <v>9</v>
      </c>
      <c r="E13" s="78"/>
      <c r="F13" s="10" t="s">
        <v>10</v>
      </c>
      <c r="G13" s="10" t="s">
        <v>11</v>
      </c>
      <c r="H13" s="10" t="s">
        <v>12</v>
      </c>
      <c r="I13" s="11" t="s">
        <v>1</v>
      </c>
    </row>
    <row r="14" spans="1:14" ht="15.9" customHeight="1" x14ac:dyDescent="0.3">
      <c r="A14" s="54">
        <v>6</v>
      </c>
      <c r="B14" s="56" t="s">
        <v>13</v>
      </c>
      <c r="C14" s="57"/>
      <c r="D14" s="60"/>
      <c r="E14" s="61"/>
      <c r="F14" s="64">
        <v>57</v>
      </c>
      <c r="G14" s="66">
        <v>20.78</v>
      </c>
      <c r="H14" s="50">
        <v>5</v>
      </c>
      <c r="I14" s="52">
        <f>D14*H14</f>
        <v>0</v>
      </c>
    </row>
    <row r="15" spans="1:14" ht="15.9" customHeight="1" x14ac:dyDescent="0.3">
      <c r="A15" s="69"/>
      <c r="B15" s="70" t="s">
        <v>14</v>
      </c>
      <c r="C15" s="71"/>
      <c r="D15" s="72"/>
      <c r="E15" s="73"/>
      <c r="F15" s="74"/>
      <c r="G15" s="75"/>
      <c r="H15" s="76"/>
      <c r="I15" s="68"/>
      <c r="N15" s="33"/>
    </row>
    <row r="16" spans="1:14" ht="15.9" customHeight="1" thickBot="1" x14ac:dyDescent="0.35">
      <c r="A16" s="55"/>
      <c r="B16" s="58" t="s">
        <v>15</v>
      </c>
      <c r="C16" s="59"/>
      <c r="D16" s="62"/>
      <c r="E16" s="63"/>
      <c r="F16" s="65"/>
      <c r="G16" s="67"/>
      <c r="H16" s="51"/>
      <c r="I16" s="53"/>
      <c r="N16" s="33"/>
    </row>
    <row r="17" spans="1:14" ht="15.9" customHeight="1" thickBot="1" x14ac:dyDescent="0.35">
      <c r="A17" s="15">
        <v>7</v>
      </c>
      <c r="B17" s="40" t="s">
        <v>16</v>
      </c>
      <c r="C17" s="41"/>
      <c r="D17" s="42"/>
      <c r="E17" s="43"/>
      <c r="F17" s="12">
        <v>60</v>
      </c>
      <c r="G17" s="16">
        <v>22.83</v>
      </c>
      <c r="H17" s="13">
        <v>5</v>
      </c>
      <c r="I17" s="14">
        <f>D17*H17</f>
        <v>0</v>
      </c>
      <c r="N17" s="33"/>
    </row>
    <row r="18" spans="1:14" ht="15.9" customHeight="1" x14ac:dyDescent="0.3">
      <c r="A18" s="54">
        <v>8</v>
      </c>
      <c r="B18" s="56" t="s">
        <v>17</v>
      </c>
      <c r="C18" s="57"/>
      <c r="D18" s="60"/>
      <c r="E18" s="61"/>
      <c r="F18" s="64">
        <v>65</v>
      </c>
      <c r="G18" s="66">
        <v>25.71</v>
      </c>
      <c r="H18" s="50">
        <v>10</v>
      </c>
      <c r="I18" s="52">
        <f>D18*H18</f>
        <v>0</v>
      </c>
      <c r="N18" s="33"/>
    </row>
    <row r="19" spans="1:14" ht="15.9" customHeight="1" thickBot="1" x14ac:dyDescent="0.35">
      <c r="A19" s="55"/>
      <c r="B19" s="58" t="s">
        <v>18</v>
      </c>
      <c r="C19" s="59"/>
      <c r="D19" s="62"/>
      <c r="E19" s="63"/>
      <c r="F19" s="65"/>
      <c r="G19" s="67"/>
      <c r="H19" s="51"/>
      <c r="I19" s="53"/>
      <c r="N19" s="33"/>
    </row>
    <row r="20" spans="1:14" ht="15.9" customHeight="1" x14ac:dyDescent="0.3">
      <c r="A20" s="54">
        <v>9</v>
      </c>
      <c r="B20" s="56" t="s">
        <v>19</v>
      </c>
      <c r="C20" s="57"/>
      <c r="D20" s="60"/>
      <c r="E20" s="61"/>
      <c r="F20" s="64">
        <v>69</v>
      </c>
      <c r="G20" s="66">
        <v>28.98</v>
      </c>
      <c r="H20" s="50">
        <v>15</v>
      </c>
      <c r="I20" s="52">
        <f>D20*H20</f>
        <v>0</v>
      </c>
      <c r="N20" s="33"/>
    </row>
    <row r="21" spans="1:14" ht="15.9" customHeight="1" x14ac:dyDescent="0.3">
      <c r="A21" s="69"/>
      <c r="B21" s="70" t="s">
        <v>20</v>
      </c>
      <c r="C21" s="71"/>
      <c r="D21" s="72"/>
      <c r="E21" s="73"/>
      <c r="F21" s="74"/>
      <c r="G21" s="75"/>
      <c r="H21" s="76"/>
      <c r="I21" s="68"/>
      <c r="N21" s="33"/>
    </row>
    <row r="22" spans="1:14" ht="15.9" customHeight="1" thickBot="1" x14ac:dyDescent="0.35">
      <c r="A22" s="55"/>
      <c r="B22" s="58" t="s">
        <v>21</v>
      </c>
      <c r="C22" s="59"/>
      <c r="D22" s="62"/>
      <c r="E22" s="63"/>
      <c r="F22" s="65"/>
      <c r="G22" s="67"/>
      <c r="H22" s="51"/>
      <c r="I22" s="53"/>
      <c r="N22" s="33"/>
    </row>
    <row r="23" spans="1:14" ht="15.9" customHeight="1" x14ac:dyDescent="0.3">
      <c r="A23" s="54" t="s">
        <v>32</v>
      </c>
      <c r="B23" s="56" t="s">
        <v>22</v>
      </c>
      <c r="C23" s="57"/>
      <c r="D23" s="60"/>
      <c r="E23" s="61"/>
      <c r="F23" s="64">
        <v>72</v>
      </c>
      <c r="G23" s="66">
        <v>32.26</v>
      </c>
      <c r="H23" s="50">
        <v>20</v>
      </c>
      <c r="I23" s="52">
        <f>D23*H23</f>
        <v>0</v>
      </c>
      <c r="N23" s="33"/>
    </row>
    <row r="24" spans="1:14" ht="15.9" customHeight="1" x14ac:dyDescent="0.3">
      <c r="A24" s="69"/>
      <c r="B24" s="70" t="s">
        <v>23</v>
      </c>
      <c r="C24" s="71"/>
      <c r="D24" s="72"/>
      <c r="E24" s="73"/>
      <c r="F24" s="74"/>
      <c r="G24" s="75"/>
      <c r="H24" s="76"/>
      <c r="I24" s="68"/>
    </row>
    <row r="25" spans="1:14" ht="15.9" customHeight="1" thickBot="1" x14ac:dyDescent="0.35">
      <c r="A25" s="55"/>
      <c r="B25" s="58" t="s">
        <v>24</v>
      </c>
      <c r="C25" s="59"/>
      <c r="D25" s="62"/>
      <c r="E25" s="63"/>
      <c r="F25" s="65"/>
      <c r="G25" s="67"/>
      <c r="H25" s="51"/>
      <c r="I25" s="53"/>
    </row>
    <row r="26" spans="1:14" ht="15.9" customHeight="1" x14ac:dyDescent="0.3">
      <c r="A26" s="54" t="s">
        <v>33</v>
      </c>
      <c r="B26" s="56" t="s">
        <v>25</v>
      </c>
      <c r="C26" s="57"/>
      <c r="D26" s="60"/>
      <c r="E26" s="61"/>
      <c r="F26" s="64">
        <v>80</v>
      </c>
      <c r="G26" s="66">
        <v>36.549999999999997</v>
      </c>
      <c r="H26" s="50">
        <v>20</v>
      </c>
      <c r="I26" s="52">
        <f>D26*H26</f>
        <v>0</v>
      </c>
    </row>
    <row r="27" spans="1:14" ht="15.9" customHeight="1" thickBot="1" x14ac:dyDescent="0.35">
      <c r="A27" s="55"/>
      <c r="B27" s="58" t="s">
        <v>26</v>
      </c>
      <c r="C27" s="59"/>
      <c r="D27" s="62"/>
      <c r="E27" s="63"/>
      <c r="F27" s="65"/>
      <c r="G27" s="67"/>
      <c r="H27" s="51"/>
      <c r="I27" s="53"/>
    </row>
    <row r="28" spans="1:14" ht="15.9" customHeight="1" x14ac:dyDescent="0.3">
      <c r="A28" s="54" t="s">
        <v>34</v>
      </c>
      <c r="B28" s="56" t="s">
        <v>27</v>
      </c>
      <c r="C28" s="57"/>
      <c r="D28" s="60"/>
      <c r="E28" s="61"/>
      <c r="F28" s="64">
        <v>95</v>
      </c>
      <c r="G28" s="66">
        <v>41.4</v>
      </c>
      <c r="H28" s="50">
        <v>10</v>
      </c>
      <c r="I28" s="52">
        <f>D28*H28</f>
        <v>0</v>
      </c>
    </row>
    <row r="29" spans="1:14" ht="15.9" customHeight="1" thickBot="1" x14ac:dyDescent="0.35">
      <c r="A29" s="55"/>
      <c r="B29" s="58" t="s">
        <v>28</v>
      </c>
      <c r="C29" s="59"/>
      <c r="D29" s="62"/>
      <c r="E29" s="63"/>
      <c r="F29" s="65"/>
      <c r="G29" s="67"/>
      <c r="H29" s="51"/>
      <c r="I29" s="53"/>
    </row>
    <row r="30" spans="1:14" ht="15" thickBot="1" x14ac:dyDescent="0.35">
      <c r="A30" s="15">
        <v>13</v>
      </c>
      <c r="B30" s="40" t="s">
        <v>29</v>
      </c>
      <c r="C30" s="41"/>
      <c r="D30" s="42"/>
      <c r="E30" s="43"/>
      <c r="F30" s="12">
        <v>110</v>
      </c>
      <c r="G30" s="16">
        <v>44.88</v>
      </c>
      <c r="H30" s="13">
        <v>10</v>
      </c>
      <c r="I30" s="14">
        <f>D30*H30</f>
        <v>0</v>
      </c>
    </row>
    <row r="31" spans="1:14" ht="15" thickBot="1" x14ac:dyDescent="0.35">
      <c r="A31" s="15">
        <v>14</v>
      </c>
      <c r="B31" s="40" t="s">
        <v>45</v>
      </c>
      <c r="C31" s="41"/>
      <c r="D31" s="42"/>
      <c r="E31" s="43"/>
      <c r="F31" s="12">
        <v>115</v>
      </c>
      <c r="G31" s="16"/>
      <c r="H31" s="13">
        <v>1</v>
      </c>
      <c r="I31" s="14">
        <f>D31*H31</f>
        <v>0</v>
      </c>
    </row>
    <row r="32" spans="1:14" ht="15" thickBot="1" x14ac:dyDescent="0.35">
      <c r="A32" s="15">
        <v>15</v>
      </c>
      <c r="B32" s="40" t="s">
        <v>30</v>
      </c>
      <c r="C32" s="41"/>
      <c r="D32" s="44"/>
      <c r="E32" s="45"/>
      <c r="F32" s="12">
        <v>135</v>
      </c>
      <c r="G32" s="16">
        <v>54.5</v>
      </c>
      <c r="H32" s="13">
        <v>4</v>
      </c>
      <c r="I32" s="14">
        <f>D32*H32</f>
        <v>0</v>
      </c>
    </row>
    <row r="33" spans="1:10" x14ac:dyDescent="0.3">
      <c r="A33" s="46"/>
      <c r="B33" s="46"/>
      <c r="C33" s="46"/>
      <c r="D33" s="46"/>
      <c r="E33" s="47" t="s">
        <v>31</v>
      </c>
      <c r="F33" s="47"/>
      <c r="G33" s="47"/>
      <c r="H33" s="47"/>
      <c r="I33" s="9" t="s">
        <v>31</v>
      </c>
    </row>
    <row r="34" spans="1:10" x14ac:dyDescent="0.3">
      <c r="B34" s="48"/>
      <c r="C34" s="48"/>
      <c r="D34" s="49"/>
      <c r="E34" s="49"/>
      <c r="F34" s="21" t="s">
        <v>1</v>
      </c>
      <c r="G34" s="22"/>
      <c r="H34" s="21"/>
      <c r="I34" s="23">
        <f>SUM(I14:I32)</f>
        <v>0</v>
      </c>
    </row>
    <row r="36" spans="1:10" x14ac:dyDescent="0.3">
      <c r="A36" s="18" t="s">
        <v>41</v>
      </c>
    </row>
    <row r="38" spans="1:10" ht="42.6" customHeight="1" x14ac:dyDescent="0.3">
      <c r="D38" s="35" t="s">
        <v>36</v>
      </c>
      <c r="E38" s="35" t="s">
        <v>46</v>
      </c>
      <c r="F38" s="3" t="s">
        <v>44</v>
      </c>
      <c r="G38" s="39" t="s">
        <v>38</v>
      </c>
      <c r="H38" s="39"/>
    </row>
    <row r="39" spans="1:10" x14ac:dyDescent="0.3">
      <c r="B39" s="39" t="s">
        <v>37</v>
      </c>
      <c r="C39" s="39"/>
      <c r="D39" s="38"/>
      <c r="E39" s="34">
        <v>2.25</v>
      </c>
      <c r="F39" s="32">
        <v>80</v>
      </c>
      <c r="G39" s="39">
        <v>100</v>
      </c>
      <c r="H39" s="39"/>
    </row>
    <row r="40" spans="1:10" x14ac:dyDescent="0.3">
      <c r="B40" s="19"/>
      <c r="C40" s="19"/>
      <c r="D40" s="19"/>
    </row>
    <row r="41" spans="1:10" x14ac:dyDescent="0.3">
      <c r="B41" s="19"/>
      <c r="C41" s="20"/>
      <c r="D41" s="19"/>
      <c r="F41" s="22" t="s">
        <v>39</v>
      </c>
      <c r="G41" s="22"/>
      <c r="H41" s="22"/>
      <c r="I41" s="24">
        <f>(D39+F39)*G39</f>
        <v>8000</v>
      </c>
    </row>
    <row r="42" spans="1:10" x14ac:dyDescent="0.3">
      <c r="C42"/>
      <c r="D42"/>
    </row>
    <row r="45" spans="1:10" x14ac:dyDescent="0.3">
      <c r="H45" s="29"/>
      <c r="I45" s="31" t="s">
        <v>43</v>
      </c>
      <c r="J45" s="31" t="s">
        <v>39</v>
      </c>
    </row>
    <row r="46" spans="1:10" x14ac:dyDescent="0.3">
      <c r="H46" s="29" t="s">
        <v>42</v>
      </c>
      <c r="I46" s="28">
        <v>40</v>
      </c>
      <c r="J46" s="30">
        <f>I34*I46</f>
        <v>0</v>
      </c>
    </row>
    <row r="47" spans="1:10" x14ac:dyDescent="0.3">
      <c r="H47" s="29" t="s">
        <v>41</v>
      </c>
      <c r="I47" s="28">
        <v>60</v>
      </c>
      <c r="J47" s="30">
        <f>I41*I47</f>
        <v>480000</v>
      </c>
    </row>
    <row r="49" spans="7:10" x14ac:dyDescent="0.3">
      <c r="G49" s="27" t="s">
        <v>40</v>
      </c>
      <c r="H49" s="25"/>
      <c r="I49" s="25"/>
      <c r="J49" s="26">
        <f>J46+J47</f>
        <v>480000</v>
      </c>
    </row>
  </sheetData>
  <sheetProtection algorithmName="SHA-512" hashValue="UeSCaXLqL5mJFpEI59Jx7HtSlzNMA3vh+cFew7t6t3AaIk0HHzNHxrkOWrXQHtL4megN/XDZLqRS/LGcloy8KA==" saltValue="zNOLFhr1hL2zUELZSK7jHA==" spinCount="100000" sheet="1" objects="1" scenarios="1"/>
  <mergeCells count="69">
    <mergeCell ref="B13:C13"/>
    <mergeCell ref="D13:E13"/>
    <mergeCell ref="A14:A16"/>
    <mergeCell ref="B14:C14"/>
    <mergeCell ref="B15:C15"/>
    <mergeCell ref="B16:C16"/>
    <mergeCell ref="D14:E16"/>
    <mergeCell ref="F14:F16"/>
    <mergeCell ref="G14:G16"/>
    <mergeCell ref="H14:H16"/>
    <mergeCell ref="I14:I16"/>
    <mergeCell ref="B17:C17"/>
    <mergeCell ref="D17:E17"/>
    <mergeCell ref="H18:H19"/>
    <mergeCell ref="I18:I19"/>
    <mergeCell ref="A20:A22"/>
    <mergeCell ref="B20:C20"/>
    <mergeCell ref="B21:C21"/>
    <mergeCell ref="B22:C22"/>
    <mergeCell ref="D20:E22"/>
    <mergeCell ref="F20:F22"/>
    <mergeCell ref="G20:G22"/>
    <mergeCell ref="H20:H22"/>
    <mergeCell ref="A18:A19"/>
    <mergeCell ref="B18:C18"/>
    <mergeCell ref="B19:C19"/>
    <mergeCell ref="D18:E19"/>
    <mergeCell ref="F18:F19"/>
    <mergeCell ref="G18:G19"/>
    <mergeCell ref="I20:I22"/>
    <mergeCell ref="A23:A25"/>
    <mergeCell ref="B23:C23"/>
    <mergeCell ref="B24:C24"/>
    <mergeCell ref="B25:C25"/>
    <mergeCell ref="D23:E25"/>
    <mergeCell ref="F23:F25"/>
    <mergeCell ref="G23:G25"/>
    <mergeCell ref="H23:H25"/>
    <mergeCell ref="I23:I25"/>
    <mergeCell ref="H26:H27"/>
    <mergeCell ref="I26:I27"/>
    <mergeCell ref="A28:A29"/>
    <mergeCell ref="B28:C28"/>
    <mergeCell ref="B29:C29"/>
    <mergeCell ref="D28:E29"/>
    <mergeCell ref="F28:F29"/>
    <mergeCell ref="G28:G29"/>
    <mergeCell ref="H28:H29"/>
    <mergeCell ref="I28:I29"/>
    <mergeCell ref="A26:A27"/>
    <mergeCell ref="B26:C26"/>
    <mergeCell ref="B27:C27"/>
    <mergeCell ref="D26:E27"/>
    <mergeCell ref="F26:F27"/>
    <mergeCell ref="G26:G27"/>
    <mergeCell ref="B39:C39"/>
    <mergeCell ref="G38:H38"/>
    <mergeCell ref="G39:H39"/>
    <mergeCell ref="B30:C30"/>
    <mergeCell ref="D30:E30"/>
    <mergeCell ref="B31:C31"/>
    <mergeCell ref="D31:E31"/>
    <mergeCell ref="B32:C32"/>
    <mergeCell ref="D32:E32"/>
    <mergeCell ref="A33:B33"/>
    <mergeCell ref="C33:D33"/>
    <mergeCell ref="E33:H33"/>
    <mergeCell ref="B34:C34"/>
    <mergeCell ref="D34:E34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3" ma:contentTypeDescription="Een nieuw document maken." ma:contentTypeScope="" ma:versionID="4e004cfaae946b92f437f31959fe3e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131b14b5baf4ee5b932baa5d6483de2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50261E-AF18-470B-BB28-4F3C186D5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Nina Roegies | InkoopMeesters</cp:lastModifiedBy>
  <cp:lastPrinted>2018-11-27T11:39:19Z</cp:lastPrinted>
  <dcterms:created xsi:type="dcterms:W3CDTF">2017-12-28T15:05:00Z</dcterms:created>
  <dcterms:modified xsi:type="dcterms:W3CDTF">2022-05-10T09:13:30Z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</Properties>
</file>