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eformatorische scholen/Leermiddelen 2021/Bestek/"/>
    </mc:Choice>
  </mc:AlternateContent>
  <xr:revisionPtr revIDLastSave="30" documentId="8_{DD3F2285-3D12-43C2-8066-DBB412DC97B1}" xr6:coauthVersionLast="47" xr6:coauthVersionMax="47" xr10:uidLastSave="{8E554BA4-9CD4-47C3-93E3-B7C3A6E1EF7A}"/>
  <bookViews>
    <workbookView xWindow="2868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9" l="1"/>
  <c r="D17" i="19"/>
  <c r="D16" i="19"/>
  <c r="D15" i="19"/>
  <c r="D14" i="19"/>
  <c r="D8" i="19"/>
  <c r="D10" i="19" s="1"/>
  <c r="D20" i="19" l="1"/>
  <c r="D23" i="19" s="1"/>
</calcChain>
</file>

<file path=xl/sharedStrings.xml><?xml version="1.0" encoding="utf-8"?>
<sst xmlns="http://schemas.openxmlformats.org/spreadsheetml/2006/main" count="24" uniqueCount="22">
  <si>
    <t>Alleen deze cellen invullen</t>
  </si>
  <si>
    <t>Totaal</t>
  </si>
  <si>
    <t>Leermiddelen</t>
  </si>
  <si>
    <t>Bedrag per jaar</t>
  </si>
  <si>
    <t>Kortingpercentage*</t>
  </si>
  <si>
    <t>Licentie-Folio</t>
  </si>
  <si>
    <t>Bijlage 5b: Calculatieblad perceel 2</t>
  </si>
  <si>
    <t>Bedrag per leerling**</t>
  </si>
  <si>
    <t>Leveren licenties conform Eis 2 optie 1</t>
  </si>
  <si>
    <t>Leveren licenties conform Eis 2 optie 2</t>
  </si>
  <si>
    <t>Leveren licenties conform Eis 2 optie 3</t>
  </si>
  <si>
    <t>Leveren folio materiaal conform Eis 2 optie 1</t>
  </si>
  <si>
    <t>Leveren folio materiaal conform Eis 2 optie 2</t>
  </si>
  <si>
    <t xml:space="preserve">Totaal </t>
  </si>
  <si>
    <t>Totaal  (bedrag voor gunning)</t>
  </si>
  <si>
    <t>** Bedrag per leerling per jaar inclusief BTW.</t>
  </si>
  <si>
    <t>* Een negatieve korting (opslag) is niet toegestaan.</t>
  </si>
  <si>
    <t>Aantal leerlingen***</t>
  </si>
  <si>
    <t>2021/1101RN</t>
  </si>
  <si>
    <t>Leveringskosten</t>
  </si>
  <si>
    <t>* In het kortingspercentage zijn de werkzaamheden voortvloeiend uit de eisen van het Programma van Eisen (met uitzondering van Eis 2) verwerkt.</t>
  </si>
  <si>
    <t>*** Het aantal leerlingen per optie is een inschatting. De werkelijke aantallen zullen na gunning per school besproken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</si>
</sst>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64" fontId="3" fillId="5" borderId="1" xfId="0" applyNumberFormat="1" applyFont="1" applyFill="1" applyBorder="1"/>
    <xf numFmtId="44" fontId="7" fillId="0" borderId="1" xfId="0" applyNumberFormat="1" applyFont="1" applyBorder="1"/>
    <xf numFmtId="0" fontId="8" fillId="0" borderId="0" xfId="0" applyFont="1"/>
    <xf numFmtId="164" fontId="3" fillId="0" borderId="1" xfId="0" applyNumberFormat="1" applyFont="1" applyBorder="1"/>
    <xf numFmtId="10" fontId="6" fillId="0" borderId="1" xfId="0" applyNumberFormat="1" applyFont="1" applyBorder="1"/>
    <xf numFmtId="44" fontId="6" fillId="3" borderId="1" xfId="0" applyNumberFormat="1" applyFont="1" applyFill="1" applyBorder="1"/>
    <xf numFmtId="0" fontId="4" fillId="0" borderId="0" xfId="0" applyFont="1"/>
    <xf numFmtId="0" fontId="3" fillId="5" borderId="1" xfId="0" applyFont="1" applyFill="1" applyBorder="1"/>
    <xf numFmtId="0" fontId="7" fillId="0" borderId="0" xfId="0" applyFont="1"/>
    <xf numFmtId="0" fontId="7" fillId="0" borderId="1" xfId="0" applyFont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" customWidth="1"/>
    <col min="3" max="3" width="33" bestFit="1" customWidth="1"/>
    <col min="4" max="4" width="27.140625" customWidth="1"/>
  </cols>
  <sheetData>
    <row r="1" spans="1:4" x14ac:dyDescent="0.2">
      <c r="A1" s="1" t="s">
        <v>6</v>
      </c>
    </row>
    <row r="2" spans="1:4" x14ac:dyDescent="0.2">
      <c r="A2" s="12" t="s">
        <v>18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4</v>
      </c>
      <c r="D7" s="4" t="s">
        <v>1</v>
      </c>
    </row>
    <row r="8" spans="1:4" x14ac:dyDescent="0.2">
      <c r="A8" s="5" t="s">
        <v>5</v>
      </c>
      <c r="B8" s="11">
        <v>500000</v>
      </c>
      <c r="C8" s="9">
        <v>0</v>
      </c>
      <c r="D8" s="13">
        <f>B8*(1-C8)</f>
        <v>500000</v>
      </c>
    </row>
    <row r="9" spans="1:4" x14ac:dyDescent="0.2">
      <c r="A9" s="5"/>
      <c r="B9" s="8"/>
      <c r="C9" s="14"/>
      <c r="D9" s="13"/>
    </row>
    <row r="10" spans="1:4" x14ac:dyDescent="0.2">
      <c r="A10" s="6" t="s">
        <v>1</v>
      </c>
      <c r="B10" s="6"/>
      <c r="C10" s="7"/>
      <c r="D10" s="10">
        <f>SUM(D8:D8)</f>
        <v>500000</v>
      </c>
    </row>
    <row r="13" spans="1:4" x14ac:dyDescent="0.2">
      <c r="A13" s="3" t="s">
        <v>19</v>
      </c>
      <c r="B13" s="3" t="s">
        <v>7</v>
      </c>
      <c r="C13" s="4" t="s">
        <v>17</v>
      </c>
      <c r="D13" s="4" t="s">
        <v>1</v>
      </c>
    </row>
    <row r="14" spans="1:4" x14ac:dyDescent="0.2">
      <c r="A14" s="5" t="s">
        <v>8</v>
      </c>
      <c r="B14" s="15">
        <v>0</v>
      </c>
      <c r="C14" s="19">
        <v>9000</v>
      </c>
      <c r="D14" s="13">
        <f>B14*C14</f>
        <v>0</v>
      </c>
    </row>
    <row r="15" spans="1:4" x14ac:dyDescent="0.2">
      <c r="A15" s="5" t="s">
        <v>9</v>
      </c>
      <c r="B15" s="15">
        <v>0</v>
      </c>
      <c r="C15" s="19">
        <v>7497</v>
      </c>
      <c r="D15" s="13">
        <f t="shared" ref="D15:D18" si="0">B15*C15</f>
        <v>0</v>
      </c>
    </row>
    <row r="16" spans="1:4" x14ac:dyDescent="0.2">
      <c r="A16" s="5" t="s">
        <v>10</v>
      </c>
      <c r="B16" s="15">
        <v>0</v>
      </c>
      <c r="C16" s="19">
        <v>3568</v>
      </c>
      <c r="D16" s="13">
        <f t="shared" si="0"/>
        <v>0</v>
      </c>
    </row>
    <row r="17" spans="1:4" x14ac:dyDescent="0.2">
      <c r="A17" s="5" t="s">
        <v>11</v>
      </c>
      <c r="B17" s="15">
        <v>0</v>
      </c>
      <c r="C17" s="19">
        <v>12568</v>
      </c>
      <c r="D17" s="13">
        <f t="shared" si="0"/>
        <v>0</v>
      </c>
    </row>
    <row r="18" spans="1:4" x14ac:dyDescent="0.2">
      <c r="A18" s="5" t="s">
        <v>12</v>
      </c>
      <c r="B18" s="15">
        <v>0</v>
      </c>
      <c r="C18" s="19">
        <v>7497</v>
      </c>
      <c r="D18" s="13">
        <f t="shared" si="0"/>
        <v>0</v>
      </c>
    </row>
    <row r="19" spans="1:4" x14ac:dyDescent="0.2">
      <c r="A19" s="5"/>
      <c r="B19" s="8"/>
      <c r="C19" s="14"/>
      <c r="D19" s="13"/>
    </row>
    <row r="20" spans="1:4" x14ac:dyDescent="0.2">
      <c r="A20" s="6" t="s">
        <v>13</v>
      </c>
      <c r="B20" s="6"/>
      <c r="C20" s="7"/>
      <c r="D20" s="10">
        <f>SUM(D14:D18)</f>
        <v>0</v>
      </c>
    </row>
    <row r="21" spans="1:4" x14ac:dyDescent="0.2">
      <c r="A21" s="16"/>
    </row>
    <row r="22" spans="1:4" x14ac:dyDescent="0.2">
      <c r="A22" s="16"/>
    </row>
    <row r="23" spans="1:4" x14ac:dyDescent="0.2">
      <c r="A23" s="17" t="s">
        <v>14</v>
      </c>
      <c r="B23" s="6"/>
      <c r="C23" s="7"/>
      <c r="D23" s="10">
        <f>D10+D20</f>
        <v>500000</v>
      </c>
    </row>
    <row r="25" spans="1:4" x14ac:dyDescent="0.2">
      <c r="A25" s="16" t="s">
        <v>16</v>
      </c>
    </row>
    <row r="26" spans="1:4" x14ac:dyDescent="0.2">
      <c r="A26" s="16" t="s">
        <v>20</v>
      </c>
    </row>
    <row r="27" spans="1:4" x14ac:dyDescent="0.2">
      <c r="A27" s="18" t="s">
        <v>15</v>
      </c>
    </row>
    <row r="28" spans="1:4" x14ac:dyDescent="0.2">
      <c r="A28" s="18" t="s">
        <v>21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1AA972-1D55-4D90-AEBF-A973F96C22F6}">
  <ds:schemaRefs>
    <ds:schemaRef ds:uri="http://schemas.microsoft.com/office/infopath/2007/PartnerControls"/>
    <ds:schemaRef ds:uri="46c995e6-7f53-48aa-a5ad-a9d38912b46a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5d807127-6dfe-4777-9fc9-8a2ccfc388c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2021-11-01T11:22:29Z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