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vng.sharepoint.com/sites/LTAMarktconsultatie/Gedeelde documenten/General/Inkoop/6 - Nota van Inlichtingen 2/Jeugd/"/>
    </mc:Choice>
  </mc:AlternateContent>
  <xr:revisionPtr revIDLastSave="1173" documentId="8_{58D3784A-266F-4443-8294-3E23092CC89F}" xr6:coauthVersionLast="47" xr6:coauthVersionMax="47" xr10:uidLastSave="{A04CF2D9-FA23-4571-A5A1-4722A0B5AE5E}"/>
  <workbookProtection workbookAlgorithmName="SHA-512" workbookHashValue="c4WWwrQOVS0Rx2Pycet3SSY3UwaawZQpMu81ET+fgFCbZ6qcyJD3G6l0PpE0Hcu2M8obENUaV0S+INa/VErGcQ==" workbookSaltValue="V8rl1kTxppRf6oVb8qqAqQ==" workbookSpinCount="100000" lockStructure="1"/>
  <bookViews>
    <workbookView xWindow="-110" yWindow="-110" windowWidth="19420" windowHeight="10420" xr2:uid="{01412AD5-540A-4A1D-963F-ADF0132DC3CF}"/>
  </bookViews>
  <sheets>
    <sheet name="Toelichting tarievenblad" sheetId="23" r:id="rId1"/>
    <sheet name="Basisformulier" sheetId="13" state="hidden" r:id="rId2"/>
    <sheet name="Perceel 1" sheetId="9" r:id="rId3"/>
    <sheet name="Perceel 2 " sheetId="8" r:id="rId4"/>
    <sheet name="Perceel 3" sheetId="11" r:id="rId5"/>
    <sheet name="Perceel 4" sheetId="10" r:id="rId6"/>
    <sheet name="Perceel 5" sheetId="12" r:id="rId7"/>
    <sheet name="Perceel 6" sheetId="15" r:id="rId8"/>
    <sheet name="Perceel 7" sheetId="16" r:id="rId9"/>
    <sheet name="Perceel 8" sheetId="17" r:id="rId10"/>
    <sheet name="Perceel 9" sheetId="18" r:id="rId11"/>
    <sheet name="Perceel 10" sheetId="19" r:id="rId12"/>
    <sheet name="Perceel 11" sheetId="20" r:id="rId13"/>
    <sheet name="Perceel 12" sheetId="21" r:id="rId14"/>
    <sheet name="Perceel 13" sheetId="22" r:id="rId15"/>
    <sheet name="Blad11" sheetId="25" state="hidden" r:id="rId16"/>
    <sheet name="Bronbestand" sheetId="1" state="hidden" r:id="rId17"/>
    <sheet name="Basisbestand opbouw tarievenbla" sheetId="14" state="hidden" r:id="rId18"/>
  </sheets>
  <definedNames>
    <definedName name="_xlnm._FilterDatabase" localSheetId="17" hidden="1">'Basisbestand opbouw tarievenbla'!$A$1:$B$14</definedName>
    <definedName name="_xlnm._FilterDatabase" localSheetId="16" hidden="1">Bronbestand!$A$1:$H$81</definedName>
    <definedName name="_xlnm.Print_Area" localSheetId="1">Basisformulier!$A$1:$H$20</definedName>
    <definedName name="_xlnm.Print_Area" localSheetId="2">'Perceel 1'!#REF!</definedName>
    <definedName name="_xlnm.Print_Area" localSheetId="0">'Toelichting tarievenblad'!$A$1:$C$25</definedName>
    <definedName name="Perceel">#REF!</definedName>
  </definedNames>
  <calcPr calcId="191028"/>
  <pivotCaches>
    <pivotCache cacheId="0"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0" l="1"/>
  <c r="F9" i="10"/>
  <c r="E9" i="10"/>
  <c r="F9" i="9"/>
  <c r="D9" i="9"/>
  <c r="E9" i="9"/>
  <c r="G9" i="9"/>
  <c r="E16" i="10"/>
  <c r="F16" i="10" s="1"/>
  <c r="D16" i="10"/>
  <c r="E16" i="9"/>
  <c r="F16" i="9" s="1"/>
  <c r="E15" i="9"/>
  <c r="F15" i="9" s="1"/>
  <c r="E14" i="9"/>
  <c r="F14" i="9" s="1"/>
  <c r="E13" i="12" l="1"/>
  <c r="F13" i="12" s="1"/>
  <c r="D13" i="12"/>
  <c r="E15" i="10"/>
  <c r="F15" i="10" s="1"/>
  <c r="D15" i="10"/>
  <c r="E14" i="10"/>
  <c r="F14" i="10" s="1"/>
  <c r="D14" i="10"/>
  <c r="B13" i="23"/>
  <c r="B2" i="20"/>
  <c r="B2" i="19"/>
  <c r="B1" i="16"/>
  <c r="B2" i="15"/>
  <c r="B2" i="11"/>
  <c r="B1" i="11"/>
  <c r="B2" i="9"/>
  <c r="C13" i="22"/>
  <c r="B13" i="22"/>
  <c r="C12" i="22"/>
  <c r="B12" i="22"/>
  <c r="C11" i="22"/>
  <c r="B11" i="22"/>
  <c r="C10" i="22"/>
  <c r="B10" i="22"/>
  <c r="C9" i="22"/>
  <c r="B9" i="22"/>
  <c r="E7" i="22"/>
  <c r="F7" i="22" s="1"/>
  <c r="D7" i="22"/>
  <c r="C18" i="21"/>
  <c r="B18" i="21"/>
  <c r="C17" i="21"/>
  <c r="G8" i="21" s="1"/>
  <c r="B17" i="21"/>
  <c r="C16" i="21"/>
  <c r="B16" i="21"/>
  <c r="C15" i="21"/>
  <c r="B15" i="21"/>
  <c r="C14" i="21"/>
  <c r="B14" i="21"/>
  <c r="E12" i="21"/>
  <c r="F12" i="21" s="1"/>
  <c r="D12" i="21"/>
  <c r="E11" i="21"/>
  <c r="F11" i="21" s="1"/>
  <c r="D11" i="21"/>
  <c r="E10" i="21"/>
  <c r="F10" i="21" s="1"/>
  <c r="D10" i="21"/>
  <c r="E9" i="21"/>
  <c r="F9" i="21" s="1"/>
  <c r="D9" i="21"/>
  <c r="E8" i="21"/>
  <c r="F8" i="21" s="1"/>
  <c r="D8" i="21"/>
  <c r="E7" i="21"/>
  <c r="F7" i="21" s="1"/>
  <c r="D7" i="21"/>
  <c r="C14" i="20"/>
  <c r="B14" i="20"/>
  <c r="C13" i="20"/>
  <c r="B13" i="20"/>
  <c r="C12" i="20"/>
  <c r="B12" i="20"/>
  <c r="C11" i="20"/>
  <c r="B11" i="20"/>
  <c r="C10" i="20"/>
  <c r="B10" i="20"/>
  <c r="E8" i="20"/>
  <c r="F8" i="20" s="1"/>
  <c r="D8" i="20"/>
  <c r="E7" i="20"/>
  <c r="F7" i="20" s="1"/>
  <c r="D7" i="20"/>
  <c r="C14" i="19"/>
  <c r="B14" i="19"/>
  <c r="C13" i="19"/>
  <c r="G8" i="19" s="1"/>
  <c r="B13" i="19"/>
  <c r="C12" i="19"/>
  <c r="B12" i="19"/>
  <c r="C11" i="19"/>
  <c r="B11" i="19"/>
  <c r="C10" i="19"/>
  <c r="B10" i="19"/>
  <c r="E8" i="19"/>
  <c r="F8" i="19" s="1"/>
  <c r="D8" i="19"/>
  <c r="E7" i="19"/>
  <c r="F7" i="19" s="1"/>
  <c r="D7" i="19"/>
  <c r="C15" i="18"/>
  <c r="B15" i="18"/>
  <c r="C14" i="18"/>
  <c r="G8" i="18" s="1"/>
  <c r="B14" i="18"/>
  <c r="C13" i="18"/>
  <c r="B13" i="18"/>
  <c r="C12" i="18"/>
  <c r="B12" i="18"/>
  <c r="C11" i="18"/>
  <c r="B11" i="18"/>
  <c r="E9" i="18"/>
  <c r="F9" i="18" s="1"/>
  <c r="D9" i="18"/>
  <c r="E8" i="18"/>
  <c r="F8" i="18" s="1"/>
  <c r="D8" i="18"/>
  <c r="E7" i="18"/>
  <c r="F7" i="18" s="1"/>
  <c r="D7" i="18"/>
  <c r="C13" i="17"/>
  <c r="B13" i="17"/>
  <c r="C12" i="17"/>
  <c r="G7" i="17" s="1"/>
  <c r="B12" i="17"/>
  <c r="C11" i="17"/>
  <c r="B11" i="17"/>
  <c r="C10" i="17"/>
  <c r="B10" i="17"/>
  <c r="C9" i="17"/>
  <c r="B9" i="17"/>
  <c r="E7" i="17"/>
  <c r="F7" i="17" s="1"/>
  <c r="D7" i="17"/>
  <c r="C16" i="16"/>
  <c r="B16" i="16"/>
  <c r="C15" i="16"/>
  <c r="G9" i="16" s="1"/>
  <c r="B15" i="16"/>
  <c r="C14" i="16"/>
  <c r="B14" i="16"/>
  <c r="C13" i="16"/>
  <c r="B13" i="16"/>
  <c r="C12" i="16"/>
  <c r="B12" i="16"/>
  <c r="E10" i="16"/>
  <c r="F10" i="16" s="1"/>
  <c r="D10" i="16"/>
  <c r="E9" i="16"/>
  <c r="F9" i="16" s="1"/>
  <c r="D9" i="16"/>
  <c r="E8" i="16"/>
  <c r="F8" i="16" s="1"/>
  <c r="D8" i="16"/>
  <c r="E7" i="16"/>
  <c r="F7" i="16" s="1"/>
  <c r="D7" i="16"/>
  <c r="C14" i="15"/>
  <c r="B14" i="15"/>
  <c r="C13" i="15"/>
  <c r="G7" i="15" s="1"/>
  <c r="B13" i="15"/>
  <c r="C12" i="15"/>
  <c r="B12" i="15"/>
  <c r="C11" i="15"/>
  <c r="B11" i="15"/>
  <c r="C10" i="15"/>
  <c r="B10" i="15"/>
  <c r="E8" i="15"/>
  <c r="F8" i="15" s="1"/>
  <c r="D8" i="15"/>
  <c r="E7" i="15"/>
  <c r="F7" i="15" s="1"/>
  <c r="D7" i="15"/>
  <c r="C19" i="12"/>
  <c r="B19" i="12"/>
  <c r="C18" i="12"/>
  <c r="G10" i="12" s="1"/>
  <c r="B18" i="12"/>
  <c r="C17" i="12"/>
  <c r="B17" i="12"/>
  <c r="C16" i="12"/>
  <c r="B16" i="12"/>
  <c r="C15" i="12"/>
  <c r="B15" i="12"/>
  <c r="E12" i="12"/>
  <c r="F12" i="12" s="1"/>
  <c r="D12" i="12"/>
  <c r="E11" i="12"/>
  <c r="F11" i="12" s="1"/>
  <c r="D11" i="12"/>
  <c r="E10" i="12"/>
  <c r="F10" i="12" s="1"/>
  <c r="D10" i="12"/>
  <c r="E9" i="12"/>
  <c r="F9" i="12" s="1"/>
  <c r="D9" i="12"/>
  <c r="E8" i="12"/>
  <c r="F8" i="12" s="1"/>
  <c r="D8" i="12"/>
  <c r="E7" i="12"/>
  <c r="F7" i="12" s="1"/>
  <c r="D7" i="12"/>
  <c r="C22" i="10"/>
  <c r="B22" i="10"/>
  <c r="C21" i="10"/>
  <c r="G11" i="10" s="1"/>
  <c r="B21" i="10"/>
  <c r="C20" i="10"/>
  <c r="B20" i="10"/>
  <c r="C19" i="10"/>
  <c r="B19" i="10"/>
  <c r="C18" i="10"/>
  <c r="B18" i="10"/>
  <c r="G13" i="10"/>
  <c r="E13" i="10"/>
  <c r="F13" i="10" s="1"/>
  <c r="D13" i="10"/>
  <c r="E12" i="10"/>
  <c r="F12" i="10" s="1"/>
  <c r="D12" i="10"/>
  <c r="E11" i="10"/>
  <c r="F11" i="10" s="1"/>
  <c r="D11" i="10"/>
  <c r="E10" i="10"/>
  <c r="F10" i="10" s="1"/>
  <c r="D10" i="10"/>
  <c r="E8" i="10"/>
  <c r="F8" i="10" s="1"/>
  <c r="D8" i="10"/>
  <c r="E7" i="10"/>
  <c r="F7" i="10" s="1"/>
  <c r="D7" i="10"/>
  <c r="C15" i="11"/>
  <c r="B15" i="11"/>
  <c r="C14" i="11"/>
  <c r="G7" i="11" s="1"/>
  <c r="B14" i="11"/>
  <c r="C13" i="11"/>
  <c r="B13" i="11"/>
  <c r="C12" i="11"/>
  <c r="B12" i="11"/>
  <c r="C11" i="11"/>
  <c r="B11" i="11"/>
  <c r="E9" i="11"/>
  <c r="F9" i="11" s="1"/>
  <c r="D9" i="11"/>
  <c r="E8" i="11"/>
  <c r="F8" i="11" s="1"/>
  <c r="D8" i="11"/>
  <c r="E7" i="11"/>
  <c r="F7" i="11" s="1"/>
  <c r="D7" i="11"/>
  <c r="C14" i="8"/>
  <c r="B14" i="8"/>
  <c r="C13" i="8"/>
  <c r="G7" i="8" s="1"/>
  <c r="B13" i="8"/>
  <c r="C12" i="8"/>
  <c r="B12" i="8"/>
  <c r="C11" i="8"/>
  <c r="B11" i="8"/>
  <c r="C10" i="8"/>
  <c r="B10" i="8"/>
  <c r="E8" i="8"/>
  <c r="F8" i="8" s="1"/>
  <c r="D8" i="8"/>
  <c r="E7" i="8"/>
  <c r="F7" i="8" s="1"/>
  <c r="D7" i="8"/>
  <c r="C22" i="9"/>
  <c r="B22" i="9"/>
  <c r="C21" i="9"/>
  <c r="B21" i="9"/>
  <c r="C20" i="9"/>
  <c r="B20" i="9"/>
  <c r="C19" i="9"/>
  <c r="B19" i="9"/>
  <c r="C18" i="9"/>
  <c r="B18" i="9"/>
  <c r="E13" i="9"/>
  <c r="F13" i="9" s="1"/>
  <c r="D13" i="9"/>
  <c r="E12" i="9"/>
  <c r="F12" i="9" s="1"/>
  <c r="D12" i="9"/>
  <c r="E11" i="9"/>
  <c r="F11" i="9" s="1"/>
  <c r="D11" i="9"/>
  <c r="E10" i="9"/>
  <c r="F10" i="9" s="1"/>
  <c r="D10" i="9"/>
  <c r="E8" i="9"/>
  <c r="F8" i="9" s="1"/>
  <c r="D8" i="9"/>
  <c r="E7" i="9"/>
  <c r="F7" i="9" s="1"/>
  <c r="D7" i="9"/>
  <c r="B14" i="23"/>
  <c r="B2" i="8" s="1"/>
  <c r="B15" i="23"/>
  <c r="B16" i="23"/>
  <c r="B2" i="10" s="1"/>
  <c r="B17" i="23"/>
  <c r="B2" i="12" s="1"/>
  <c r="B18" i="23"/>
  <c r="B19" i="23"/>
  <c r="B2" i="16" s="1"/>
  <c r="B20" i="23"/>
  <c r="B2" i="17" s="1"/>
  <c r="B21" i="23"/>
  <c r="B2" i="18" s="1"/>
  <c r="B22" i="23"/>
  <c r="B23" i="23"/>
  <c r="B24" i="23"/>
  <c r="B2" i="21" s="1"/>
  <c r="B25" i="23"/>
  <c r="B2" i="22" s="1"/>
  <c r="A25" i="23"/>
  <c r="B1" i="22" s="1"/>
  <c r="A23" i="23"/>
  <c r="B1" i="20" s="1"/>
  <c r="A24" i="23"/>
  <c r="B1" i="21" s="1"/>
  <c r="A14" i="23"/>
  <c r="B1" i="8" s="1"/>
  <c r="A15" i="23"/>
  <c r="A16" i="23"/>
  <c r="B1" i="10" s="1"/>
  <c r="A17" i="23"/>
  <c r="B1" i="12" s="1"/>
  <c r="A18" i="23"/>
  <c r="B1" i="15" s="1"/>
  <c r="A19" i="23"/>
  <c r="A20" i="23"/>
  <c r="B1" i="17" s="1"/>
  <c r="A21" i="23"/>
  <c r="B1" i="18" s="1"/>
  <c r="A22" i="23"/>
  <c r="B1" i="19" s="1"/>
  <c r="A13" i="23"/>
  <c r="B1" i="9" s="1"/>
  <c r="B18" i="13"/>
  <c r="B17" i="13"/>
  <c r="B16" i="13"/>
  <c r="B15" i="13"/>
  <c r="B14" i="13"/>
  <c r="C15" i="13"/>
  <c r="C16" i="13"/>
  <c r="C17" i="13"/>
  <c r="G9" i="13" s="1"/>
  <c r="C18" i="13"/>
  <c r="C14" i="13"/>
  <c r="B2" i="13"/>
  <c r="B1" i="13"/>
  <c r="D12" i="13"/>
  <c r="D11" i="13"/>
  <c r="D10" i="13"/>
  <c r="D9" i="13"/>
  <c r="D8" i="13"/>
  <c r="D7" i="13"/>
  <c r="E12" i="13"/>
  <c r="F12" i="13" s="1"/>
  <c r="E11" i="13"/>
  <c r="F11" i="13" s="1"/>
  <c r="E10" i="13"/>
  <c r="F10" i="13" s="1"/>
  <c r="E9" i="13"/>
  <c r="F9" i="13" s="1"/>
  <c r="E8" i="13"/>
  <c r="F8" i="13" s="1"/>
  <c r="E7" i="13"/>
  <c r="F7" i="13" s="1"/>
  <c r="G8" i="10" l="1"/>
  <c r="G7" i="10"/>
  <c r="G9" i="11"/>
  <c r="G10" i="10"/>
  <c r="G16" i="10"/>
  <c r="G12" i="12"/>
  <c r="G8" i="11"/>
  <c r="G9" i="12"/>
  <c r="G11" i="9"/>
  <c r="G14" i="9"/>
  <c r="G15" i="9"/>
  <c r="G16" i="9"/>
  <c r="G13" i="9"/>
  <c r="G7" i="9"/>
  <c r="G15" i="10"/>
  <c r="G7" i="16"/>
  <c r="G13" i="12"/>
  <c r="G10" i="9"/>
  <c r="G14" i="10"/>
  <c r="G12" i="9"/>
  <c r="G7" i="12"/>
  <c r="G8" i="9"/>
  <c r="G12" i="10"/>
  <c r="G8" i="12"/>
  <c r="G11" i="12"/>
  <c r="G7" i="18"/>
  <c r="G8" i="8"/>
  <c r="G8" i="16"/>
  <c r="G9" i="18"/>
  <c r="G7" i="22"/>
  <c r="G7" i="20"/>
  <c r="G8" i="15"/>
  <c r="G8" i="20"/>
  <c r="G10" i="16"/>
  <c r="G7" i="21"/>
  <c r="G9" i="21"/>
  <c r="G11" i="21"/>
  <c r="G12" i="21"/>
  <c r="G10" i="21"/>
  <c r="G7" i="19"/>
  <c r="G11" i="13"/>
  <c r="G10" i="13"/>
  <c r="G12" i="13"/>
  <c r="G7" i="13"/>
  <c r="G8" i="13"/>
</calcChain>
</file>

<file path=xl/sharedStrings.xml><?xml version="1.0" encoding="utf-8"?>
<sst xmlns="http://schemas.openxmlformats.org/spreadsheetml/2006/main" count="851" uniqueCount="88">
  <si>
    <t>Toelichting</t>
  </si>
  <si>
    <t>Naam rechtsgeldige vertegenwoordiger:</t>
  </si>
  <si>
    <t>Functie:</t>
  </si>
  <si>
    <t>Jeugdhulpaanbieder</t>
  </si>
  <si>
    <t>AGB-code</t>
  </si>
  <si>
    <t>Plaats en datum:</t>
  </si>
  <si>
    <t>Nr. perceel</t>
  </si>
  <si>
    <t>Omschrijving perceel</t>
  </si>
  <si>
    <t>Perceelnummer:</t>
  </si>
  <si>
    <t>Perceelomschrijving:</t>
  </si>
  <si>
    <t>Productcode</t>
  </si>
  <si>
    <t>Omschrijving</t>
  </si>
  <si>
    <t>Tarief in € 
(prijspeil 2022)</t>
  </si>
  <si>
    <t>Eenheid</t>
  </si>
  <si>
    <t>Opslag 
consultatie en advies</t>
  </si>
  <si>
    <t xml:space="preserve">Tarief in € </t>
  </si>
  <si>
    <t>Jeugd ggz behandeling specialistisch</t>
  </si>
  <si>
    <t>Jeugd ggz diagnostiek</t>
  </si>
  <si>
    <t>Deelprestatie verblijf GGZ D (Gemiddelde verzorgingsgraad)</t>
  </si>
  <si>
    <t>Deelprestatie verblijf GGZ E (Intensieve verzorgingsgraad)</t>
  </si>
  <si>
    <t>Deelprestatie verblijf GGZ F (Extra intensieve verzorgingsgraad)</t>
  </si>
  <si>
    <t>Deelprestatie verblijf GGZ G (Zeer intensieve verzorgingsgraad)</t>
  </si>
  <si>
    <t>Handtekening:</t>
  </si>
  <si>
    <t>In te vullen door Jeugdhulpaanbieder</t>
  </si>
  <si>
    <t>Snelkoppeling 'toelichting tarievenblad'</t>
  </si>
  <si>
    <t>JSGLVG</t>
  </si>
  <si>
    <t xml:space="preserve">Diagnostiek, Observatie en Exploratieve Behandeling </t>
  </si>
  <si>
    <t>DOEB IC (afschaling van VIC)</t>
  </si>
  <si>
    <t>DOEB VIC</t>
  </si>
  <si>
    <t>Deelprestatie verblijf GGZ H (High Intensive Care)</t>
  </si>
  <si>
    <t>Med-Psy Unit (MPU bed)</t>
  </si>
  <si>
    <t>Opvang slachtoffers geweld in afhankelijkheidsrelaties</t>
  </si>
  <si>
    <t>Opvang en verblijf meekomende kinderen</t>
  </si>
  <si>
    <t>24-uurs zorg</t>
  </si>
  <si>
    <t>Dagbehandeling</t>
  </si>
  <si>
    <t xml:space="preserve">Behandeling ambulant intensief voedselweigering </t>
  </si>
  <si>
    <t>Behandeling en verblijf JeugdzorgPlus</t>
  </si>
  <si>
    <t>Specialistische begeleiding jeugdhulp ambulant</t>
  </si>
  <si>
    <t>Deelprestatie verblijf GGZ C (Matige verzorgingsgraad)</t>
  </si>
  <si>
    <t>KIB ASS</t>
  </si>
  <si>
    <t>Perceel</t>
  </si>
  <si>
    <t>(Alle)</t>
  </si>
  <si>
    <t>Meenemen in prijsopgaafformulier</t>
  </si>
  <si>
    <t>Ja</t>
  </si>
  <si>
    <t>Perceelnummer</t>
  </si>
  <si>
    <t>Minuut</t>
  </si>
  <si>
    <t>Etmaal</t>
  </si>
  <si>
    <t>Eindtotaal</t>
  </si>
  <si>
    <t>Eenheid (code)</t>
  </si>
  <si>
    <t>Frequentie</t>
  </si>
  <si>
    <t>Frequentie (in code)</t>
  </si>
  <si>
    <t>Opmerking</t>
  </si>
  <si>
    <t>Beschreven in PvE?</t>
  </si>
  <si>
    <t>Topklinische GGZ</t>
  </si>
  <si>
    <t>Totaal binnen geldigheidsduur toewijzing</t>
  </si>
  <si>
    <t>Jeugd ggz verblijf zonder overnachting</t>
  </si>
  <si>
    <t>Nee</t>
  </si>
  <si>
    <t>Deelprestatie verblijf GGZ A (Lichte verzorgingsgraad)</t>
  </si>
  <si>
    <t>Deelprestatie verblijf GGZ B (Beperkte verzorgingsgraad)</t>
  </si>
  <si>
    <t>TPO</t>
  </si>
  <si>
    <t>Stuks</t>
  </si>
  <si>
    <t>Niet mee in prijsopgaafformulier</t>
  </si>
  <si>
    <t>MST PSB</t>
  </si>
  <si>
    <t>MBT Early</t>
  </si>
  <si>
    <t>J-SGLVB</t>
  </si>
  <si>
    <t xml:space="preserve">Diagnostiek, observatie en exploratieve behandeling LVB &amp; GGZ </t>
  </si>
  <si>
    <t>UMC</t>
  </si>
  <si>
    <t>Jeugd ggz beschikbaarheidscomponent voor 24-uurs crisiszorg</t>
  </si>
  <si>
    <t>Beschikbaarheidscomponent 24-uurs crisiszorg is verdisconteerd in dit tarief</t>
  </si>
  <si>
    <t>Academische behandelcentra</t>
  </si>
  <si>
    <t>Landelijke opvang seksuele uitbuiting en eer-gerelateerd geweld</t>
  </si>
  <si>
    <t>ARFID en onzindelijkheid</t>
  </si>
  <si>
    <t>24-uurs zorg deeltijd weekend</t>
  </si>
  <si>
    <t>Nazorg</t>
  </si>
  <si>
    <t>Reiskosten orthopedagogen</t>
  </si>
  <si>
    <t>Zindelijkheidskamp</t>
  </si>
  <si>
    <t>ZIKOS</t>
  </si>
  <si>
    <t xml:space="preserve">Jeugdhulp Zintuiglijk beperkt  </t>
  </si>
  <si>
    <t>Jeugd GGZ voor Chromosomale gebonden genetische syndromen</t>
  </si>
  <si>
    <t>FASD</t>
  </si>
  <si>
    <t>Landelijk werkende klinieken voor Gezinspsychiatrie</t>
  </si>
  <si>
    <t xml:space="preserve">Kliniek intensieve behandeling Autisme </t>
  </si>
  <si>
    <r>
      <t xml:space="preserve">U dient in deze bijlage uw tarief op te geven voor het perceel/de percelen waarop u inschrijft. Hieronder treft u het stappenplan aan voor het invullen van het tarievenblad:
</t>
    </r>
    <r>
      <rPr>
        <b/>
        <sz val="10"/>
        <color theme="1"/>
        <rFont val="Arial"/>
        <family val="2"/>
      </rPr>
      <t>Stap 1: Algemene gegevens organisatie</t>
    </r>
    <r>
      <rPr>
        <sz val="10"/>
        <color theme="1"/>
        <rFont val="Arial"/>
        <family val="2"/>
      </rPr>
      <t xml:space="preserve">
Vul in onderstaande regels de algemene gegevens van uw organisatie in. Deze gegevens worden automatisch overgenomen in de tarievenbladen. Op deze manier hoeft u maar eenmaal uw gegevens in te vullen. 
</t>
    </r>
    <r>
      <rPr>
        <b/>
        <sz val="10"/>
        <color theme="1"/>
        <rFont val="Arial"/>
        <family val="2"/>
      </rPr>
      <t xml:space="preserve">Stap 2: Ga naar relevant tarievenblad voor perceel
</t>
    </r>
    <r>
      <rPr>
        <sz val="10"/>
        <color theme="1"/>
        <rFont val="Arial"/>
        <family val="2"/>
      </rPr>
      <t xml:space="preserve">De aanbesteding bestaat uit 13 percelen. Per perceel is er een tarievenblad opgesteld. Hiernaast vindt u een snelkoppeling naar het betreffende tabblad. Vanuit het tarievenblad kunt u ook altijd weer terug naar deze toelichting. 
</t>
    </r>
    <r>
      <rPr>
        <b/>
        <sz val="10"/>
        <color theme="1"/>
        <rFont val="Arial"/>
        <family val="2"/>
      </rPr>
      <t xml:space="preserve">Stap 3: Vul de tarieven in
</t>
    </r>
    <r>
      <rPr>
        <sz val="10"/>
        <color theme="1"/>
        <rFont val="Arial"/>
        <family val="2"/>
      </rPr>
      <t xml:space="preserve">Het tarief dat u opgeeft is gebaseerd op de uitgangspunten en eisen zoals gesteld in de aanbestedingsdocumenten (inclusief bijlagen). Voor de consultatie en adviesfunctie wordt er een normatief opslagpercentage gerekend van </t>
    </r>
    <r>
      <rPr>
        <sz val="10"/>
        <color rgb="FFFF0000"/>
        <rFont val="Arial"/>
        <family val="2"/>
      </rPr>
      <t>&lt;X&gt;</t>
    </r>
    <r>
      <rPr>
        <sz val="10"/>
        <color theme="1"/>
        <rFont val="Arial"/>
        <family val="2"/>
      </rPr>
      <t xml:space="preserve">% bovenop de tarieven. 
Van de huidige contractpartijen wordt verwacht dat het huidige tarief wordt geboden. 
Indien het huidige tarief afwijkt ten opzichte van het aangeboden tarief dan dient het kostprijsmodel te worden ingevuld. HIervoor verwijzen wij naar </t>
    </r>
    <r>
      <rPr>
        <sz val="10"/>
        <color rgb="FFFF0000"/>
        <rFont val="Arial"/>
        <family val="2"/>
      </rPr>
      <t>&lt;BIJLAGE X&gt;</t>
    </r>
    <r>
      <rPr>
        <sz val="10"/>
        <color theme="1"/>
        <rFont val="Arial"/>
        <family val="2"/>
      </rPr>
      <t xml:space="preserve"> van het aanbestedingsdocument.
</t>
    </r>
    <r>
      <rPr>
        <b/>
        <sz val="10"/>
        <color theme="1"/>
        <rFont val="Arial"/>
        <family val="2"/>
      </rPr>
      <t xml:space="preserve">Indexatie tarief
</t>
    </r>
    <r>
      <rPr>
        <sz val="10"/>
        <color theme="1"/>
        <rFont val="Arial"/>
        <family val="2"/>
      </rPr>
      <t xml:space="preserve">Het tarief zal voor 2023 nog geïndexeerd worden conform de werkwijze zoals beschreven in de algemene eisen (4.6.4). Dit percentage is op dit moment nog niet bekend. </t>
    </r>
  </si>
  <si>
    <t>Opslag consultatie</t>
  </si>
  <si>
    <r>
      <t xml:space="preserve">U dient in deze bijlage uw tarief op te geven voor het perceel/de percelen waarop u inschrijft. Hieronder treft u het stappenplan aan voor het invullen van het tarievenblad:
</t>
    </r>
    <r>
      <rPr>
        <b/>
        <sz val="9"/>
        <color theme="1"/>
        <rFont val="Arial"/>
        <family val="2"/>
      </rPr>
      <t>Stap 1: Algemene gegevens organisatie</t>
    </r>
    <r>
      <rPr>
        <sz val="9"/>
        <color theme="1"/>
        <rFont val="Arial"/>
        <family val="2"/>
      </rPr>
      <t xml:space="preserve">
Vul in onderstaande regels de algemene gegevens van uw organisatie in. Deze gegevens worden automatisch overgenomen in de tarievenbladen. Op deze manier hoeft u maar eenmaal uw gegevens in te vullen. 
</t>
    </r>
    <r>
      <rPr>
        <b/>
        <sz val="9"/>
        <color theme="1"/>
        <rFont val="Arial"/>
        <family val="2"/>
      </rPr>
      <t xml:space="preserve">Stap 2: Ga naar relevant tarievenblad voor perceel
</t>
    </r>
    <r>
      <rPr>
        <sz val="9"/>
        <color theme="1"/>
        <rFont val="Arial"/>
        <family val="2"/>
      </rPr>
      <t xml:space="preserve">De aanbesteding bestaat uit 13 percelen. Per perceel is er een tarievenblad opgesteld. Hieronder vindt u een snelkoppeling naar het betreffende tabblad. Vanuit het tarievenblad kunt u ook altijd weer terug naar deze toelichting. 
</t>
    </r>
    <r>
      <rPr>
        <b/>
        <sz val="9"/>
        <color theme="1"/>
        <rFont val="Arial"/>
        <family val="2"/>
      </rPr>
      <t xml:space="preserve">Stap 3: Vul de tarieven in
</t>
    </r>
    <r>
      <rPr>
        <sz val="9"/>
        <color theme="1"/>
        <rFont val="Arial"/>
        <family val="2"/>
      </rPr>
      <t xml:space="preserve">Het tarief dat u opgeeft is gebaseerd op de uitgangspunten en eisen zoals gesteld in de aanbestedingsdocumenten (inclusief bijlagen). Voor de consultatie en adviesfunctie wordt er een normatief opslagpercentage gerekend van 1% bovenop de tarieven. Dit wordt automatsch doorberekend in de tarievenbladen. 
Van de huidige contractpartijen wordt verwacht dat het huidige tarief wordt geboden. Indien het huidige tarief afwijkt ten opzichte van het aangeboden tarief dan dient het kostprijsmodel te worden ingevuld. HIervoor verwijzen wij </t>
    </r>
    <r>
      <rPr>
        <sz val="9"/>
        <rFont val="Arial"/>
        <family val="2"/>
      </rPr>
      <t>naar paragraaf 4.3</t>
    </r>
    <r>
      <rPr>
        <sz val="9"/>
        <color theme="1"/>
        <rFont val="Arial"/>
        <family val="2"/>
      </rPr>
      <t xml:space="preserve"> van het beschrijvend document.
</t>
    </r>
    <r>
      <rPr>
        <b/>
        <sz val="9"/>
        <color theme="1"/>
        <rFont val="Arial"/>
        <family val="2"/>
      </rPr>
      <t>Indexatie tarief</t>
    </r>
    <r>
      <rPr>
        <sz val="9"/>
        <color theme="1"/>
        <rFont val="Arial"/>
        <family val="2"/>
      </rPr>
      <t xml:space="preserve">
Het tarief zal voor 2023 nog geïndexeerd worden conform de werkwijze zoals beschreven in de algemene eisen (4.6.4). Dit percentage is op dit moment nog niet bekend.</t>
    </r>
  </si>
  <si>
    <t>obv huidig tarief</t>
  </si>
  <si>
    <t>herziening van het tarief</t>
  </si>
  <si>
    <t>nieuwe aanbieder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</si>
</sst>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0"/>
      <color theme="1"/>
      <name val="Arial"/>
      <family val="2"/>
    </font>
    <font>
      <sz val="10"/>
      <color theme="1"/>
      <name val="Arial"/>
      <family val="2"/>
    </font>
    <font>
      <b/>
      <sz val="10"/>
      <color theme="1"/>
      <name val="Arial"/>
      <family val="2"/>
    </font>
    <font>
      <b/>
      <sz val="10"/>
      <color theme="0"/>
      <name val="Arial"/>
      <family val="2"/>
    </font>
    <font>
      <sz val="9"/>
      <color theme="1"/>
      <name val="Arial"/>
      <family val="2"/>
    </font>
    <font>
      <b/>
      <sz val="9"/>
      <color theme="1"/>
      <name val="Arial"/>
      <family val="2"/>
    </font>
    <font>
      <sz val="10"/>
      <color rgb="FFFF0000"/>
      <name val="Arial"/>
      <family val="2"/>
    </font>
    <font>
      <b/>
      <sz val="10"/>
      <name val="Arial"/>
      <family val="2"/>
    </font>
    <font>
      <u/>
      <sz val="10"/>
      <color theme="10"/>
      <name val="Arial"/>
      <family val="2"/>
    </font>
    <font>
      <b/>
      <sz val="9"/>
      <name val="Arial"/>
      <family val="2"/>
    </font>
    <font>
      <u/>
      <sz val="9"/>
      <color theme="10"/>
      <name val="Arial"/>
      <family val="2"/>
    </font>
    <font>
      <sz val="9"/>
      <name val="Arial"/>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8" tint="0.79998168889431442"/>
        <bgColor indexed="64"/>
      </patternFill>
    </fill>
  </fills>
  <borders count="16">
    <border>
      <left/>
      <right/>
      <top/>
      <bottom/>
      <diagonal/>
    </border>
    <border>
      <left/>
      <right/>
      <top/>
      <bottom style="thin">
        <color theme="4" tint="0.39997558519241921"/>
      </bottom>
      <diagonal/>
    </border>
    <border>
      <left/>
      <right/>
      <top style="thin">
        <color theme="4"/>
      </top>
      <bottom/>
      <diagonal/>
    </border>
    <border>
      <left style="thin">
        <color theme="4"/>
      </left>
      <right/>
      <top style="thin">
        <color theme="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56">
    <xf numFmtId="0" fontId="0" fillId="0" borderId="0" xfId="0"/>
    <xf numFmtId="0" fontId="2" fillId="0" borderId="0" xfId="0" applyFont="1"/>
    <xf numFmtId="0" fontId="0" fillId="0" borderId="0" xfId="0" pivotButton="1"/>
    <xf numFmtId="0" fontId="0" fillId="0" borderId="0" xfId="0" applyAlignment="1">
      <alignment wrapText="1"/>
    </xf>
    <xf numFmtId="0" fontId="3" fillId="3" borderId="2" xfId="0" applyFont="1" applyFill="1" applyBorder="1"/>
    <xf numFmtId="0" fontId="0" fillId="0" borderId="3" xfId="0" applyBorder="1"/>
    <xf numFmtId="0" fontId="3" fillId="3" borderId="3" xfId="0" applyFont="1" applyFill="1" applyBorder="1"/>
    <xf numFmtId="0" fontId="2" fillId="0" borderId="2" xfId="0" applyFont="1" applyBorder="1"/>
    <xf numFmtId="0" fontId="0" fillId="0" borderId="0" xfId="0" applyProtection="1">
      <protection locked="0"/>
    </xf>
    <xf numFmtId="164" fontId="4" fillId="4" borderId="0" xfId="0" applyNumberFormat="1" applyFont="1" applyFill="1" applyProtection="1">
      <protection locked="0"/>
    </xf>
    <xf numFmtId="0" fontId="4" fillId="0" borderId="4" xfId="0" applyFont="1" applyBorder="1"/>
    <xf numFmtId="0" fontId="4" fillId="0" borderId="5" xfId="0" applyFont="1" applyBorder="1" applyAlignment="1">
      <alignment horizontal="left"/>
    </xf>
    <xf numFmtId="0" fontId="4" fillId="0" borderId="0" xfId="0" applyFont="1"/>
    <xf numFmtId="0" fontId="4" fillId="0" borderId="8" xfId="0" applyFont="1" applyBorder="1"/>
    <xf numFmtId="0" fontId="5" fillId="2" borderId="1" xfId="0" applyFont="1" applyFill="1" applyBorder="1" applyAlignment="1">
      <alignment horizontal="center"/>
    </xf>
    <xf numFmtId="0" fontId="5" fillId="2" borderId="0" xfId="0" applyFont="1" applyFill="1" applyAlignment="1">
      <alignment horizontal="center" wrapText="1"/>
    </xf>
    <xf numFmtId="0" fontId="5" fillId="2" borderId="0" xfId="0" applyFont="1" applyFill="1" applyAlignment="1">
      <alignment horizontal="center"/>
    </xf>
    <xf numFmtId="0" fontId="5" fillId="0" borderId="1" xfId="0" applyFont="1" applyBorder="1"/>
    <xf numFmtId="10" fontId="4" fillId="0" borderId="0" xfId="0" applyNumberFormat="1" applyFont="1"/>
    <xf numFmtId="164" fontId="4" fillId="0" borderId="0" xfId="0" applyNumberFormat="1" applyFont="1"/>
    <xf numFmtId="0" fontId="4" fillId="0" borderId="6" xfId="0" applyFont="1" applyBorder="1"/>
    <xf numFmtId="0" fontId="7" fillId="4" borderId="13" xfId="0" applyFont="1" applyFill="1" applyBorder="1"/>
    <xf numFmtId="10" fontId="0" fillId="0" borderId="0" xfId="1" applyNumberFormat="1" applyFont="1"/>
    <xf numFmtId="0" fontId="4" fillId="4" borderId="12" xfId="0" applyFont="1" applyFill="1" applyBorder="1" applyProtection="1">
      <protection locked="0"/>
    </xf>
    <xf numFmtId="0" fontId="4" fillId="4" borderId="11" xfId="0" applyFont="1" applyFill="1" applyBorder="1" applyProtection="1">
      <protection locked="0"/>
    </xf>
    <xf numFmtId="0" fontId="0" fillId="0" borderId="8" xfId="0" applyBorder="1"/>
    <xf numFmtId="0" fontId="0" fillId="0" borderId="6" xfId="0" applyBorder="1"/>
    <xf numFmtId="0" fontId="5" fillId="0" borderId="4" xfId="0" applyFont="1" applyBorder="1"/>
    <xf numFmtId="0" fontId="5" fillId="0" borderId="14" xfId="0" applyFont="1" applyBorder="1" applyAlignment="1">
      <alignment vertical="top"/>
    </xf>
    <xf numFmtId="14" fontId="4" fillId="4" borderId="10" xfId="0" applyNumberFormat="1" applyFont="1" applyFill="1" applyBorder="1" applyAlignment="1" applyProtection="1">
      <alignment horizontal="left"/>
      <protection locked="0"/>
    </xf>
    <xf numFmtId="0" fontId="4" fillId="0" borderId="15" xfId="0" applyFont="1" applyBorder="1" applyAlignment="1">
      <alignment vertical="top" wrapText="1"/>
    </xf>
    <xf numFmtId="0" fontId="8" fillId="0" borderId="0" xfId="2" applyProtection="1"/>
    <xf numFmtId="0" fontId="4" fillId="0" borderId="7" xfId="0" applyFont="1" applyBorder="1"/>
    <xf numFmtId="0" fontId="5" fillId="0" borderId="5" xfId="0" applyFont="1" applyBorder="1"/>
    <xf numFmtId="0" fontId="9" fillId="4" borderId="13" xfId="0" applyFont="1" applyFill="1" applyBorder="1"/>
    <xf numFmtId="0" fontId="8" fillId="0" borderId="0" xfId="2" applyProtection="1">
      <protection locked="0"/>
    </xf>
    <xf numFmtId="0" fontId="10" fillId="0" borderId="0" xfId="2" applyFont="1" applyProtection="1">
      <protection locked="0"/>
    </xf>
    <xf numFmtId="0" fontId="8" fillId="0" borderId="9" xfId="2" quotePrefix="1" applyBorder="1" applyProtection="1">
      <protection locked="0"/>
    </xf>
    <xf numFmtId="0" fontId="8" fillId="0" borderId="7" xfId="2" quotePrefix="1" applyBorder="1" applyProtection="1">
      <protection locked="0"/>
    </xf>
    <xf numFmtId="0" fontId="4" fillId="4" borderId="0" xfId="0" applyNumberFormat="1" applyFont="1" applyFill="1" applyProtection="1">
      <protection locked="0"/>
    </xf>
    <xf numFmtId="0" fontId="7" fillId="4" borderId="13" xfId="0" applyFont="1" applyFill="1" applyBorder="1" applyProtection="1">
      <protection locked="0"/>
    </xf>
    <xf numFmtId="0" fontId="4" fillId="4" borderId="12" xfId="0" applyFont="1" applyFill="1" applyBorder="1" applyAlignment="1" applyProtection="1">
      <alignment horizontal="left" vertical="top"/>
      <protection locked="0"/>
    </xf>
    <xf numFmtId="0" fontId="4" fillId="4" borderId="11" xfId="0" applyFont="1" applyFill="1" applyBorder="1" applyAlignment="1" applyProtection="1">
      <alignment horizontal="left" vertical="top"/>
      <protection locked="0"/>
    </xf>
    <xf numFmtId="0" fontId="4" fillId="4" borderId="10" xfId="0" applyFont="1" applyFill="1" applyBorder="1" applyAlignment="1" applyProtection="1">
      <alignment horizontal="left" vertical="top"/>
      <protection locked="0"/>
    </xf>
    <xf numFmtId="0" fontId="0" fillId="0" borderId="4" xfId="0" applyBorder="1" applyAlignment="1"/>
    <xf numFmtId="0" fontId="0" fillId="0" borderId="5" xfId="0" applyBorder="1" applyAlignment="1"/>
    <xf numFmtId="0" fontId="0" fillId="0" borderId="8" xfId="0" applyBorder="1" applyAlignment="1"/>
    <xf numFmtId="0" fontId="0" fillId="0" borderId="9" xfId="0" applyBorder="1" applyAlignment="1"/>
    <xf numFmtId="14" fontId="0" fillId="0" borderId="6" xfId="0" applyNumberFormat="1" applyBorder="1" applyAlignment="1">
      <alignment horizontal="left"/>
    </xf>
    <xf numFmtId="14" fontId="0" fillId="0" borderId="7" xfId="0" applyNumberFormat="1" applyBorder="1" applyAlignment="1">
      <alignment horizontal="left"/>
    </xf>
    <xf numFmtId="0" fontId="4" fillId="0" borderId="8" xfId="0" applyFont="1" applyBorder="1" applyAlignment="1"/>
    <xf numFmtId="0" fontId="4" fillId="0" borderId="9" xfId="0" applyFont="1" applyBorder="1" applyAlignment="1"/>
    <xf numFmtId="14" fontId="4" fillId="0" borderId="6" xfId="0" applyNumberFormat="1" applyFont="1" applyBorder="1" applyAlignment="1">
      <alignment horizontal="left"/>
    </xf>
    <xf numFmtId="14" fontId="4" fillId="0" borderId="7" xfId="0" applyNumberFormat="1" applyFont="1" applyBorder="1" applyAlignment="1">
      <alignment horizontal="left"/>
    </xf>
    <xf numFmtId="0" fontId="4" fillId="0" borderId="4" xfId="0" applyFont="1" applyBorder="1" applyAlignment="1"/>
    <xf numFmtId="0" fontId="4" fillId="0" borderId="5" xfId="0" applyFont="1" applyBorder="1" applyAlignment="1"/>
  </cellXfs>
  <cellStyles count="3">
    <cellStyle name="Hyperlink" xfId="2" builtinId="8"/>
    <cellStyle name="Procent" xfId="1" builtinId="5"/>
    <cellStyle name="Standaard" xfId="0" builtinId="0"/>
  </cellStyles>
  <dxfs count="2">
    <dxf>
      <font>
        <b/>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597203</xdr:colOff>
      <xdr:row>1</xdr:row>
      <xdr:rowOff>70643</xdr:rowOff>
    </xdr:from>
    <xdr:to>
      <xdr:col>2</xdr:col>
      <xdr:colOff>1803704</xdr:colOff>
      <xdr:row>3</xdr:row>
      <xdr:rowOff>384298</xdr:rowOff>
    </xdr:to>
    <xdr:pic>
      <xdr:nvPicPr>
        <xdr:cNvPr id="2" name="Afbeelding 1" descr="toggle_logo">
          <a:extLst>
            <a:ext uri="{FF2B5EF4-FFF2-40B4-BE49-F238E27FC236}">
              <a16:creationId xmlns:a16="http://schemas.microsoft.com/office/drawing/2014/main" id="{0A9AE6EB-389A-4C89-90F0-40BC755CA699}"/>
            </a:ext>
          </a:extLst>
        </xdr:cNvPr>
        <xdr:cNvPicPr>
          <a:picLocks noChangeAspect="1"/>
        </xdr:cNvPicPr>
      </xdr:nvPicPr>
      <xdr:blipFill>
        <a:blip xmlns:r="http://schemas.openxmlformats.org/officeDocument/2006/relationships" r:embed="rId1"/>
        <a:stretch>
          <a:fillRect/>
        </a:stretch>
      </xdr:blipFill>
      <xdr:spPr bwMode="auto">
        <a:xfrm>
          <a:off x="9879748" y="232279"/>
          <a:ext cx="1206501" cy="636928"/>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445560</xdr:colOff>
      <xdr:row>4</xdr:row>
      <xdr:rowOff>66581</xdr:rowOff>
    </xdr:to>
    <xdr:pic>
      <xdr:nvPicPr>
        <xdr:cNvPr id="2" name="Afbeelding 1" descr="toggle_logo">
          <a:extLst>
            <a:ext uri="{FF2B5EF4-FFF2-40B4-BE49-F238E27FC236}">
              <a16:creationId xmlns:a16="http://schemas.microsoft.com/office/drawing/2014/main" id="{0DCFFAAC-CE52-43D3-89EE-2B85ACBAD3A3}"/>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68698</xdr:rowOff>
    </xdr:to>
    <xdr:pic>
      <xdr:nvPicPr>
        <xdr:cNvPr id="3" name="Afbeelding 2" descr="toggle_logo">
          <a:extLst>
            <a:ext uri="{FF2B5EF4-FFF2-40B4-BE49-F238E27FC236}">
              <a16:creationId xmlns:a16="http://schemas.microsoft.com/office/drawing/2014/main" id="{8C0232CB-4C0E-4AFE-B3A5-E10D173116E7}"/>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445560</xdr:colOff>
      <xdr:row>4</xdr:row>
      <xdr:rowOff>66581</xdr:rowOff>
    </xdr:to>
    <xdr:pic>
      <xdr:nvPicPr>
        <xdr:cNvPr id="2" name="Afbeelding 1" descr="toggle_logo">
          <a:extLst>
            <a:ext uri="{FF2B5EF4-FFF2-40B4-BE49-F238E27FC236}">
              <a16:creationId xmlns:a16="http://schemas.microsoft.com/office/drawing/2014/main" id="{915AB152-D57B-4981-AE05-91304BABA90E}"/>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68698</xdr:rowOff>
    </xdr:to>
    <xdr:pic>
      <xdr:nvPicPr>
        <xdr:cNvPr id="3" name="Afbeelding 2" descr="toggle_logo">
          <a:extLst>
            <a:ext uri="{FF2B5EF4-FFF2-40B4-BE49-F238E27FC236}">
              <a16:creationId xmlns:a16="http://schemas.microsoft.com/office/drawing/2014/main" id="{EFDF5FFE-A43D-4CC4-B8C2-9D0E564B889A}"/>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448735</xdr:colOff>
      <xdr:row>4</xdr:row>
      <xdr:rowOff>69756</xdr:rowOff>
    </xdr:to>
    <xdr:pic>
      <xdr:nvPicPr>
        <xdr:cNvPr id="2" name="Afbeelding 1" descr="toggle_logo">
          <a:extLst>
            <a:ext uri="{FF2B5EF4-FFF2-40B4-BE49-F238E27FC236}">
              <a16:creationId xmlns:a16="http://schemas.microsoft.com/office/drawing/2014/main" id="{C6C67CFB-FB62-4141-9D94-8CD39C0E15D4}"/>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448735</xdr:colOff>
      <xdr:row>4</xdr:row>
      <xdr:rowOff>65523</xdr:rowOff>
    </xdr:to>
    <xdr:pic>
      <xdr:nvPicPr>
        <xdr:cNvPr id="3" name="Afbeelding 2" descr="toggle_logo">
          <a:extLst>
            <a:ext uri="{FF2B5EF4-FFF2-40B4-BE49-F238E27FC236}">
              <a16:creationId xmlns:a16="http://schemas.microsoft.com/office/drawing/2014/main" id="{B3E22846-EA20-450F-9448-83BDC1A82F2D}"/>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448735</xdr:colOff>
      <xdr:row>4</xdr:row>
      <xdr:rowOff>69756</xdr:rowOff>
    </xdr:to>
    <xdr:pic>
      <xdr:nvPicPr>
        <xdr:cNvPr id="2" name="Afbeelding 1" descr="toggle_logo">
          <a:extLst>
            <a:ext uri="{FF2B5EF4-FFF2-40B4-BE49-F238E27FC236}">
              <a16:creationId xmlns:a16="http://schemas.microsoft.com/office/drawing/2014/main" id="{133E9067-BF49-4635-9FEC-68CACDD5728E}"/>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448735</xdr:colOff>
      <xdr:row>4</xdr:row>
      <xdr:rowOff>65523</xdr:rowOff>
    </xdr:to>
    <xdr:pic>
      <xdr:nvPicPr>
        <xdr:cNvPr id="3" name="Afbeelding 2" descr="toggle_logo">
          <a:extLst>
            <a:ext uri="{FF2B5EF4-FFF2-40B4-BE49-F238E27FC236}">
              <a16:creationId xmlns:a16="http://schemas.microsoft.com/office/drawing/2014/main" id="{6E927C4D-0799-42B9-89FE-415449D4C1CF}"/>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445560</xdr:colOff>
      <xdr:row>4</xdr:row>
      <xdr:rowOff>66581</xdr:rowOff>
    </xdr:to>
    <xdr:pic>
      <xdr:nvPicPr>
        <xdr:cNvPr id="2" name="Afbeelding 1" descr="toggle_logo">
          <a:extLst>
            <a:ext uri="{FF2B5EF4-FFF2-40B4-BE49-F238E27FC236}">
              <a16:creationId xmlns:a16="http://schemas.microsoft.com/office/drawing/2014/main" id="{EFB90D37-4BFE-4091-9A29-AAB8881E6908}"/>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68698</xdr:rowOff>
    </xdr:to>
    <xdr:pic>
      <xdr:nvPicPr>
        <xdr:cNvPr id="3" name="Afbeelding 2" descr="toggle_logo">
          <a:extLst>
            <a:ext uri="{FF2B5EF4-FFF2-40B4-BE49-F238E27FC236}">
              <a16:creationId xmlns:a16="http://schemas.microsoft.com/office/drawing/2014/main" id="{37CB0471-E1D9-4DC9-B0EF-2EE7A4BA8EAE}"/>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515410</xdr:colOff>
      <xdr:row>4</xdr:row>
      <xdr:rowOff>66581</xdr:rowOff>
    </xdr:to>
    <xdr:pic>
      <xdr:nvPicPr>
        <xdr:cNvPr id="2" name="Afbeelding 1" descr="toggle_logo">
          <a:extLst>
            <a:ext uri="{FF2B5EF4-FFF2-40B4-BE49-F238E27FC236}">
              <a16:creationId xmlns:a16="http://schemas.microsoft.com/office/drawing/2014/main" id="{4AA817AD-17B8-497D-9D70-20E47826D615}"/>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515410</xdr:colOff>
      <xdr:row>4</xdr:row>
      <xdr:rowOff>68698</xdr:rowOff>
    </xdr:to>
    <xdr:pic>
      <xdr:nvPicPr>
        <xdr:cNvPr id="3" name="Afbeelding 2" descr="toggle_logo">
          <a:extLst>
            <a:ext uri="{FF2B5EF4-FFF2-40B4-BE49-F238E27FC236}">
              <a16:creationId xmlns:a16="http://schemas.microsoft.com/office/drawing/2014/main" id="{0ACDB585-D6DA-4452-B400-527E94DF4ADF}"/>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448735</xdr:colOff>
      <xdr:row>4</xdr:row>
      <xdr:rowOff>78223</xdr:rowOff>
    </xdr:to>
    <xdr:pic>
      <xdr:nvPicPr>
        <xdr:cNvPr id="2" name="Afbeelding 1" descr="toggle_logo">
          <a:extLst>
            <a:ext uri="{FF2B5EF4-FFF2-40B4-BE49-F238E27FC236}">
              <a16:creationId xmlns:a16="http://schemas.microsoft.com/office/drawing/2014/main" id="{893F99CD-775B-4E5D-93BD-7408336072DF}"/>
            </a:ext>
          </a:extLst>
        </xdr:cNvPr>
        <xdr:cNvPicPr>
          <a:picLocks noChangeAspect="1"/>
        </xdr:cNvPicPr>
      </xdr:nvPicPr>
      <xdr:blipFill>
        <a:blip xmlns:r="http://schemas.openxmlformats.org/officeDocument/2006/relationships" r:embed="rId1"/>
        <a:stretch>
          <a:fillRect/>
        </a:stretch>
      </xdr:blipFill>
      <xdr:spPr bwMode="auto">
        <a:xfrm>
          <a:off x="9338734" y="95249"/>
          <a:ext cx="1206501" cy="62855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445560</xdr:colOff>
      <xdr:row>4</xdr:row>
      <xdr:rowOff>69756</xdr:rowOff>
    </xdr:to>
    <xdr:pic>
      <xdr:nvPicPr>
        <xdr:cNvPr id="8" name="Afbeelding 7" descr="toggle_logo">
          <a:extLst>
            <a:ext uri="{FF2B5EF4-FFF2-40B4-BE49-F238E27FC236}">
              <a16:creationId xmlns:a16="http://schemas.microsoft.com/office/drawing/2014/main" id="{E042F65D-E21E-4363-9099-58189355FD58}"/>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69756</xdr:rowOff>
    </xdr:to>
    <xdr:pic>
      <xdr:nvPicPr>
        <xdr:cNvPr id="9" name="Afbeelding 8" descr="toggle_logo">
          <a:extLst>
            <a:ext uri="{FF2B5EF4-FFF2-40B4-BE49-F238E27FC236}">
              <a16:creationId xmlns:a16="http://schemas.microsoft.com/office/drawing/2014/main" id="{A6AF3407-9859-4F23-B323-7E4EC7258637}"/>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69756</xdr:rowOff>
    </xdr:to>
    <xdr:pic>
      <xdr:nvPicPr>
        <xdr:cNvPr id="10" name="Afbeelding 9" descr="toggle_logo">
          <a:extLst>
            <a:ext uri="{FF2B5EF4-FFF2-40B4-BE49-F238E27FC236}">
              <a16:creationId xmlns:a16="http://schemas.microsoft.com/office/drawing/2014/main" id="{FEA56ED1-C95E-4866-B1D3-68D35693E841}"/>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65523</xdr:rowOff>
    </xdr:to>
    <xdr:pic>
      <xdr:nvPicPr>
        <xdr:cNvPr id="11" name="Afbeelding 10" descr="toggle_logo">
          <a:extLst>
            <a:ext uri="{FF2B5EF4-FFF2-40B4-BE49-F238E27FC236}">
              <a16:creationId xmlns:a16="http://schemas.microsoft.com/office/drawing/2014/main" id="{CA1EB8CC-7F05-4114-8724-B3BB280C1227}"/>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459318</xdr:colOff>
      <xdr:row>4</xdr:row>
      <xdr:rowOff>69756</xdr:rowOff>
    </xdr:to>
    <xdr:pic>
      <xdr:nvPicPr>
        <xdr:cNvPr id="4" name="Afbeelding 3" descr="toggle_logo">
          <a:extLst>
            <a:ext uri="{FF2B5EF4-FFF2-40B4-BE49-F238E27FC236}">
              <a16:creationId xmlns:a16="http://schemas.microsoft.com/office/drawing/2014/main" id="{9E2F2AA6-59F4-49E7-8423-DD0B15A7E587}"/>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448735</xdr:colOff>
      <xdr:row>4</xdr:row>
      <xdr:rowOff>65523</xdr:rowOff>
    </xdr:to>
    <xdr:pic>
      <xdr:nvPicPr>
        <xdr:cNvPr id="5" name="Afbeelding 4" descr="toggle_logo">
          <a:extLst>
            <a:ext uri="{FF2B5EF4-FFF2-40B4-BE49-F238E27FC236}">
              <a16:creationId xmlns:a16="http://schemas.microsoft.com/office/drawing/2014/main" id="{CAB11FFF-9B04-4A4F-BECD-6D3DA4AFE5F7}"/>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448735</xdr:colOff>
      <xdr:row>4</xdr:row>
      <xdr:rowOff>69756</xdr:rowOff>
    </xdr:to>
    <xdr:pic>
      <xdr:nvPicPr>
        <xdr:cNvPr id="3" name="Afbeelding 2" descr="toggle_logo">
          <a:extLst>
            <a:ext uri="{FF2B5EF4-FFF2-40B4-BE49-F238E27FC236}">
              <a16:creationId xmlns:a16="http://schemas.microsoft.com/office/drawing/2014/main" id="{0F9B5F25-BFAC-4F9C-B785-34017347CFF7}"/>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448735</xdr:colOff>
      <xdr:row>4</xdr:row>
      <xdr:rowOff>65523</xdr:rowOff>
    </xdr:to>
    <xdr:pic>
      <xdr:nvPicPr>
        <xdr:cNvPr id="4" name="Afbeelding 3" descr="toggle_logo">
          <a:extLst>
            <a:ext uri="{FF2B5EF4-FFF2-40B4-BE49-F238E27FC236}">
              <a16:creationId xmlns:a16="http://schemas.microsoft.com/office/drawing/2014/main" id="{5DA1C302-A966-4667-A0A6-1C7B7DCE82D9}"/>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448735</xdr:colOff>
      <xdr:row>4</xdr:row>
      <xdr:rowOff>69756</xdr:rowOff>
    </xdr:to>
    <xdr:pic>
      <xdr:nvPicPr>
        <xdr:cNvPr id="3" name="Afbeelding 2" descr="toggle_logo">
          <a:extLst>
            <a:ext uri="{FF2B5EF4-FFF2-40B4-BE49-F238E27FC236}">
              <a16:creationId xmlns:a16="http://schemas.microsoft.com/office/drawing/2014/main" id="{3BDB61D3-A0CA-4A52-B057-204226CC3C36}"/>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448735</xdr:colOff>
      <xdr:row>4</xdr:row>
      <xdr:rowOff>69756</xdr:rowOff>
    </xdr:to>
    <xdr:pic>
      <xdr:nvPicPr>
        <xdr:cNvPr id="3" name="Afbeelding 2" descr="toggle_logo">
          <a:extLst>
            <a:ext uri="{FF2B5EF4-FFF2-40B4-BE49-F238E27FC236}">
              <a16:creationId xmlns:a16="http://schemas.microsoft.com/office/drawing/2014/main" id="{A4B04C63-93FF-4F9E-9F71-D1674E9BDB69}"/>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448735</xdr:colOff>
      <xdr:row>4</xdr:row>
      <xdr:rowOff>65523</xdr:rowOff>
    </xdr:to>
    <xdr:pic>
      <xdr:nvPicPr>
        <xdr:cNvPr id="4" name="Afbeelding 3" descr="toggle_logo">
          <a:extLst>
            <a:ext uri="{FF2B5EF4-FFF2-40B4-BE49-F238E27FC236}">
              <a16:creationId xmlns:a16="http://schemas.microsoft.com/office/drawing/2014/main" id="{C7DE2DC3-2BF0-4EE2-A12E-A43B0E23EE84}"/>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445560</xdr:colOff>
      <xdr:row>4</xdr:row>
      <xdr:rowOff>66581</xdr:rowOff>
    </xdr:to>
    <xdr:pic>
      <xdr:nvPicPr>
        <xdr:cNvPr id="2" name="Afbeelding 1" descr="toggle_logo">
          <a:extLst>
            <a:ext uri="{FF2B5EF4-FFF2-40B4-BE49-F238E27FC236}">
              <a16:creationId xmlns:a16="http://schemas.microsoft.com/office/drawing/2014/main" id="{95DCA989-FDBF-478C-905A-5ADD23C42CA7}"/>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68698</xdr:rowOff>
    </xdr:to>
    <xdr:pic>
      <xdr:nvPicPr>
        <xdr:cNvPr id="3" name="Afbeelding 2" descr="toggle_logo">
          <a:extLst>
            <a:ext uri="{FF2B5EF4-FFF2-40B4-BE49-F238E27FC236}">
              <a16:creationId xmlns:a16="http://schemas.microsoft.com/office/drawing/2014/main" id="{54296DA6-3774-4D2A-A9A8-76FD381351D5}"/>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445560</xdr:colOff>
      <xdr:row>4</xdr:row>
      <xdr:rowOff>66581</xdr:rowOff>
    </xdr:to>
    <xdr:pic>
      <xdr:nvPicPr>
        <xdr:cNvPr id="2" name="Afbeelding 1" descr="toggle_logo">
          <a:extLst>
            <a:ext uri="{FF2B5EF4-FFF2-40B4-BE49-F238E27FC236}">
              <a16:creationId xmlns:a16="http://schemas.microsoft.com/office/drawing/2014/main" id="{4DC34CA7-ED05-45D8-97AA-E88BD9CB8F42}"/>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8557"/>
        </a:xfrm>
        <a:prstGeom prst="rect">
          <a:avLst/>
        </a:prstGeom>
        <a:noFill/>
        <a:ln w="9525">
          <a:noFill/>
          <a:miter lim="800000"/>
          <a:headEnd/>
          <a:tailEnd/>
        </a:ln>
      </xdr:spPr>
    </xdr:pic>
    <xdr:clientData/>
  </xdr:twoCellAnchor>
  <xdr:twoCellAnchor editAs="oneCell">
    <xdr:from>
      <xdr:col>5</xdr:col>
      <xdr:colOff>1284817</xdr:colOff>
      <xdr:row>0</xdr:row>
      <xdr:rowOff>95249</xdr:rowOff>
    </xdr:from>
    <xdr:to>
      <xdr:col>7</xdr:col>
      <xdr:colOff>445560</xdr:colOff>
      <xdr:row>4</xdr:row>
      <xdr:rowOff>68698</xdr:rowOff>
    </xdr:to>
    <xdr:pic>
      <xdr:nvPicPr>
        <xdr:cNvPr id="3" name="Afbeelding 2" descr="toggle_logo">
          <a:extLst>
            <a:ext uri="{FF2B5EF4-FFF2-40B4-BE49-F238E27FC236}">
              <a16:creationId xmlns:a16="http://schemas.microsoft.com/office/drawing/2014/main" id="{81E99149-32EB-4B39-B5E8-E3B77BA0409B}"/>
            </a:ext>
          </a:extLst>
        </xdr:cNvPr>
        <xdr:cNvPicPr>
          <a:picLocks noChangeAspect="1"/>
        </xdr:cNvPicPr>
      </xdr:nvPicPr>
      <xdr:blipFill>
        <a:blip xmlns:r="http://schemas.openxmlformats.org/officeDocument/2006/relationships" r:embed="rId1"/>
        <a:stretch>
          <a:fillRect/>
        </a:stretch>
      </xdr:blipFill>
      <xdr:spPr bwMode="auto">
        <a:xfrm>
          <a:off x="9342967" y="95249"/>
          <a:ext cx="1208618" cy="624324"/>
        </a:xfrm>
        <a:prstGeom prst="rect">
          <a:avLst/>
        </a:prstGeom>
        <a:noFill/>
        <a:ln w="9525">
          <a:noFill/>
          <a:miter lim="800000"/>
          <a:headEnd/>
          <a:tailEnd/>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rjen Jansen (VNG - TISA)" refreshedDate="44651.44754710648" createdVersion="7" refreshedVersion="7" minRefreshableVersion="3" recordCount="80" xr:uid="{8357FAE7-8698-4850-A1DD-D502A5ADADF8}">
  <cacheSource type="worksheet">
    <worksheetSource name="Perceelomschrijving"/>
  </cacheSource>
  <cacheFields count="11">
    <cacheField name="Perceelnummer" numFmtId="0">
      <sharedItems containsSemiMixedTypes="0" containsString="0" containsNumber="1" containsInteger="1" minValue="1" maxValue="13" count="13">
        <n v="1"/>
        <n v="2"/>
        <n v="3"/>
        <n v="4"/>
        <n v="5"/>
        <n v="6"/>
        <n v="7"/>
        <n v="8"/>
        <n v="9"/>
        <n v="10"/>
        <n v="11"/>
        <n v="12"/>
        <n v="13"/>
      </sharedItems>
    </cacheField>
    <cacheField name="Perceel" numFmtId="0">
      <sharedItems count="13">
        <s v="Topklinische GGZ"/>
        <s v="J-SGLVB"/>
        <s v="Diagnostiek, observatie en exploratieve behandeling LVB &amp; GGZ "/>
        <s v="UMC"/>
        <s v="Academische behandelcentra"/>
        <s v="Landelijke opvang seksuele uitbuiting en eer-gerelateerd geweld"/>
        <s v="ARFID en onzindelijkheid"/>
        <s v="ZIKOS"/>
        <s v="Jeugdhulp Zintuiglijk beperkt  "/>
        <s v="Jeugd GGZ voor Chromosomale gebonden genetische syndromen"/>
        <s v="FASD"/>
        <s v="Landelijk werkende klinieken voor Gezinspsychiatrie"/>
        <s v="Kliniek intensieve behandeling Autisme "/>
      </sharedItems>
    </cacheField>
    <cacheField name="Productcode" numFmtId="0">
      <sharedItems containsSemiMixedTypes="0" containsString="0" containsNumber="1" containsInteger="1" minValue="55001" maxValue="55033" count="32">
        <n v="55001"/>
        <n v="55002"/>
        <n v="55005"/>
        <n v="55006"/>
        <n v="55007"/>
        <n v="55008"/>
        <n v="55009"/>
        <n v="55010"/>
        <n v="55011"/>
        <n v="55012"/>
        <n v="55030"/>
        <n v="55031"/>
        <n v="55032"/>
        <n v="55016"/>
        <n v="55017"/>
        <n v="55018"/>
        <n v="55019"/>
        <n v="55003"/>
        <n v="55014"/>
        <n v="55029"/>
        <n v="55013"/>
        <n v="55020"/>
        <n v="55033"/>
        <n v="55021"/>
        <n v="55022"/>
        <n v="55023"/>
        <n v="55024"/>
        <n v="55025"/>
        <n v="55026"/>
        <n v="55027"/>
        <n v="55015"/>
        <n v="55028"/>
      </sharedItems>
    </cacheField>
    <cacheField name="Omschrijving" numFmtId="0">
      <sharedItems count="32">
        <s v="Jeugd ggz behandeling specialistisch"/>
        <s v="Jeugd ggz diagnostiek"/>
        <s v="Jeugd ggz verblijf zonder overnachting"/>
        <s v="Deelprestatie verblijf GGZ A (Lichte verzorgingsgraad)"/>
        <s v="Deelprestatie verblijf GGZ B (Beperkte verzorgingsgraad)"/>
        <s v="Deelprestatie verblijf GGZ C (Matige verzorgingsgraad)"/>
        <s v="Deelprestatie verblijf GGZ D (Gemiddelde verzorgingsgraad)"/>
        <s v="Deelprestatie verblijf GGZ E (Intensieve verzorgingsgraad)"/>
        <s v="Deelprestatie verblijf GGZ F (Extra intensieve verzorgingsgraad)"/>
        <s v="Deelprestatie verblijf GGZ G (Zeer intensieve verzorgingsgraad)"/>
        <s v="TPO"/>
        <s v="MST PSB"/>
        <s v="MBT Early"/>
        <s v="JSGLVG"/>
        <s v="Diagnostiek, Observatie en Exploratieve Behandeling "/>
        <s v="DOEB IC (afschaling van VIC)"/>
        <s v="DOEB VIC"/>
        <s v="Jeugd ggz beschikbaarheidscomponent voor 24-uurs crisiszorg"/>
        <s v="Deelprestatie verblijf GGZ H (High Intensive Care)"/>
        <s v="Med-Psy Unit (MPU bed)"/>
        <s v="Specialistische begeleiding jeugdhulp ambulant"/>
        <s v="Opvang slachtoffers geweld in afhankelijkheidsrelaties"/>
        <s v="Opvang en verblijf meekomende kinderen"/>
        <s v="24-uurs zorg"/>
        <s v="24-uurs zorg deeltijd weekend"/>
        <s v="Dagbehandeling"/>
        <s v="Nazorg"/>
        <s v="Behandeling ambulant intensief voedselweigering "/>
        <s v="Reiskosten orthopedagogen"/>
        <s v="Zindelijkheidskamp"/>
        <s v="Behandeling en verblijf JeugdzorgPlus"/>
        <s v="KIB ASS"/>
      </sharedItems>
    </cacheField>
    <cacheField name="Eenheid" numFmtId="0">
      <sharedItems count="3">
        <s v="Minuut"/>
        <s v="Etmaal"/>
        <s v="Stuks"/>
      </sharedItems>
    </cacheField>
    <cacheField name="Eenheid (code)" numFmtId="0">
      <sharedItems containsString="0" containsBlank="1" containsNumber="1" containsInteger="1" minValue="1" maxValue="82"/>
    </cacheField>
    <cacheField name="Frequentie" numFmtId="0">
      <sharedItems containsBlank="1"/>
    </cacheField>
    <cacheField name="Frequentie (in code)" numFmtId="0">
      <sharedItems containsString="0" containsBlank="1" containsNumber="1" containsInteger="1" minValue="6" maxValue="6"/>
    </cacheField>
    <cacheField name="Opmerking" numFmtId="0">
      <sharedItems containsBlank="1"/>
    </cacheField>
    <cacheField name="Beschreven in PvE?" numFmtId="0">
      <sharedItems/>
    </cacheField>
    <cacheField name="Meenemen in prijsopgaafformulier" numFmtId="0">
      <sharedItems count="2">
        <s v="Ja"/>
        <s v="Ne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
  <r>
    <x v="0"/>
    <x v="0"/>
    <x v="0"/>
    <x v="0"/>
    <x v="0"/>
    <n v="1"/>
    <s v="Totaal binnen geldigheidsduur toewijzing"/>
    <n v="6"/>
    <m/>
    <s v="Ja"/>
    <x v="0"/>
  </r>
  <r>
    <x v="0"/>
    <x v="0"/>
    <x v="1"/>
    <x v="1"/>
    <x v="0"/>
    <n v="1"/>
    <s v="Totaal binnen geldigheidsduur toewijzing"/>
    <n v="6"/>
    <m/>
    <s v="Ja"/>
    <x v="0"/>
  </r>
  <r>
    <x v="0"/>
    <x v="0"/>
    <x v="2"/>
    <x v="2"/>
    <x v="1"/>
    <n v="14"/>
    <s v="Totaal binnen geldigheidsduur toewijzing"/>
    <n v="6"/>
    <m/>
    <s v="Nee"/>
    <x v="1"/>
  </r>
  <r>
    <x v="0"/>
    <x v="0"/>
    <x v="3"/>
    <x v="3"/>
    <x v="1"/>
    <n v="14"/>
    <s v="Totaal binnen geldigheidsduur toewijzing"/>
    <n v="6"/>
    <m/>
    <s v="Nee"/>
    <x v="1"/>
  </r>
  <r>
    <x v="0"/>
    <x v="0"/>
    <x v="4"/>
    <x v="4"/>
    <x v="1"/>
    <n v="14"/>
    <s v="Totaal binnen geldigheidsduur toewijzing"/>
    <n v="6"/>
    <m/>
    <s v="Nee"/>
    <x v="1"/>
  </r>
  <r>
    <x v="0"/>
    <x v="0"/>
    <x v="5"/>
    <x v="5"/>
    <x v="1"/>
    <n v="14"/>
    <s v="Totaal binnen geldigheidsduur toewijzing"/>
    <n v="6"/>
    <m/>
    <s v="Nee"/>
    <x v="1"/>
  </r>
  <r>
    <x v="0"/>
    <x v="0"/>
    <x v="6"/>
    <x v="6"/>
    <x v="1"/>
    <n v="14"/>
    <s v="Totaal binnen geldigheidsduur toewijzing"/>
    <n v="6"/>
    <m/>
    <s v="Ja"/>
    <x v="0"/>
  </r>
  <r>
    <x v="0"/>
    <x v="0"/>
    <x v="7"/>
    <x v="7"/>
    <x v="1"/>
    <n v="14"/>
    <s v="Totaal binnen geldigheidsduur toewijzing"/>
    <n v="6"/>
    <m/>
    <s v="Ja"/>
    <x v="0"/>
  </r>
  <r>
    <x v="0"/>
    <x v="0"/>
    <x v="8"/>
    <x v="8"/>
    <x v="1"/>
    <n v="14"/>
    <s v="Totaal binnen geldigheidsduur toewijzing"/>
    <n v="6"/>
    <m/>
    <s v="Ja"/>
    <x v="0"/>
  </r>
  <r>
    <x v="0"/>
    <x v="0"/>
    <x v="9"/>
    <x v="9"/>
    <x v="1"/>
    <n v="14"/>
    <s v="Totaal binnen geldigheidsduur toewijzing"/>
    <n v="6"/>
    <m/>
    <s v="Ja"/>
    <x v="0"/>
  </r>
  <r>
    <x v="0"/>
    <x v="0"/>
    <x v="10"/>
    <x v="10"/>
    <x v="2"/>
    <n v="82"/>
    <s v="Totaal binnen geldigheidsduur toewijzing"/>
    <n v="6"/>
    <s v="Niet mee in prijsopgaafformulier"/>
    <s v="Nee"/>
    <x v="1"/>
  </r>
  <r>
    <x v="0"/>
    <x v="0"/>
    <x v="11"/>
    <x v="11"/>
    <x v="2"/>
    <n v="82"/>
    <s v="Totaal binnen geldigheidsduur toewijzing"/>
    <n v="6"/>
    <s v="Niet mee in prijsopgaafformulier"/>
    <s v="Nee"/>
    <x v="1"/>
  </r>
  <r>
    <x v="0"/>
    <x v="0"/>
    <x v="12"/>
    <x v="12"/>
    <x v="2"/>
    <n v="82"/>
    <s v="Totaal binnen geldigheidsduur toewijzing"/>
    <n v="6"/>
    <s v="Niet mee in prijsopgaafformulier"/>
    <s v="Nee"/>
    <x v="1"/>
  </r>
  <r>
    <x v="1"/>
    <x v="1"/>
    <x v="13"/>
    <x v="13"/>
    <x v="1"/>
    <n v="14"/>
    <s v="Totaal binnen geldigheidsduur toewijzing"/>
    <n v="6"/>
    <m/>
    <s v="Ja"/>
    <x v="0"/>
  </r>
  <r>
    <x v="1"/>
    <x v="1"/>
    <x v="0"/>
    <x v="0"/>
    <x v="0"/>
    <n v="1"/>
    <s v="Totaal binnen geldigheidsduur toewijzing"/>
    <n v="6"/>
    <m/>
    <s v="Ja"/>
    <x v="0"/>
  </r>
  <r>
    <x v="2"/>
    <x v="2"/>
    <x v="14"/>
    <x v="14"/>
    <x v="1"/>
    <n v="14"/>
    <s v="Totaal binnen geldigheidsduur toewijzing"/>
    <n v="6"/>
    <m/>
    <s v="Ja"/>
    <x v="0"/>
  </r>
  <r>
    <x v="2"/>
    <x v="2"/>
    <x v="15"/>
    <x v="15"/>
    <x v="1"/>
    <n v="14"/>
    <s v="Totaal binnen geldigheidsduur toewijzing"/>
    <n v="6"/>
    <m/>
    <s v="Ja"/>
    <x v="0"/>
  </r>
  <r>
    <x v="2"/>
    <x v="2"/>
    <x v="16"/>
    <x v="16"/>
    <x v="1"/>
    <n v="14"/>
    <s v="Totaal binnen geldigheidsduur toewijzing"/>
    <n v="6"/>
    <m/>
    <s v="Ja"/>
    <x v="0"/>
  </r>
  <r>
    <x v="3"/>
    <x v="3"/>
    <x v="0"/>
    <x v="0"/>
    <x v="0"/>
    <n v="1"/>
    <s v="Totaal binnen geldigheidsduur toewijzing"/>
    <n v="6"/>
    <m/>
    <s v="Ja"/>
    <x v="0"/>
  </r>
  <r>
    <x v="3"/>
    <x v="3"/>
    <x v="1"/>
    <x v="1"/>
    <x v="0"/>
    <n v="1"/>
    <s v="Totaal binnen geldigheidsduur toewijzing"/>
    <n v="6"/>
    <m/>
    <s v="Ja"/>
    <x v="0"/>
  </r>
  <r>
    <x v="3"/>
    <x v="3"/>
    <x v="17"/>
    <x v="17"/>
    <x v="2"/>
    <n v="82"/>
    <s v="Totaal binnen geldigheidsduur toewijzing"/>
    <n v="6"/>
    <m/>
    <s v="Nee"/>
    <x v="1"/>
  </r>
  <r>
    <x v="3"/>
    <x v="3"/>
    <x v="2"/>
    <x v="2"/>
    <x v="1"/>
    <n v="14"/>
    <s v="Totaal binnen geldigheidsduur toewijzing"/>
    <n v="6"/>
    <m/>
    <s v="Nee"/>
    <x v="1"/>
  </r>
  <r>
    <x v="3"/>
    <x v="3"/>
    <x v="3"/>
    <x v="3"/>
    <x v="1"/>
    <n v="14"/>
    <s v="Totaal binnen geldigheidsduur toewijzing"/>
    <n v="6"/>
    <m/>
    <s v="Nee"/>
    <x v="1"/>
  </r>
  <r>
    <x v="3"/>
    <x v="3"/>
    <x v="4"/>
    <x v="4"/>
    <x v="1"/>
    <n v="14"/>
    <s v="Totaal binnen geldigheidsduur toewijzing"/>
    <n v="6"/>
    <m/>
    <s v="Nee"/>
    <x v="1"/>
  </r>
  <r>
    <x v="3"/>
    <x v="3"/>
    <x v="5"/>
    <x v="5"/>
    <x v="1"/>
    <n v="14"/>
    <s v="Totaal binnen geldigheidsduur toewijzing"/>
    <n v="6"/>
    <m/>
    <s v="Nee"/>
    <x v="1"/>
  </r>
  <r>
    <x v="3"/>
    <x v="3"/>
    <x v="6"/>
    <x v="6"/>
    <x v="1"/>
    <n v="14"/>
    <s v="Totaal binnen geldigheidsduur toewijzing"/>
    <n v="6"/>
    <m/>
    <s v="Ja"/>
    <x v="0"/>
  </r>
  <r>
    <x v="3"/>
    <x v="3"/>
    <x v="7"/>
    <x v="7"/>
    <x v="1"/>
    <n v="14"/>
    <s v="Totaal binnen geldigheidsduur toewijzing"/>
    <n v="6"/>
    <m/>
    <s v="Ja"/>
    <x v="0"/>
  </r>
  <r>
    <x v="3"/>
    <x v="3"/>
    <x v="8"/>
    <x v="8"/>
    <x v="1"/>
    <n v="14"/>
    <s v="Totaal binnen geldigheidsduur toewijzing"/>
    <n v="6"/>
    <m/>
    <s v="Ja"/>
    <x v="0"/>
  </r>
  <r>
    <x v="3"/>
    <x v="3"/>
    <x v="9"/>
    <x v="9"/>
    <x v="1"/>
    <n v="14"/>
    <s v="Totaal binnen geldigheidsduur toewijzing"/>
    <n v="6"/>
    <m/>
    <s v="Ja"/>
    <x v="0"/>
  </r>
  <r>
    <x v="3"/>
    <x v="3"/>
    <x v="18"/>
    <x v="18"/>
    <x v="1"/>
    <n v="14"/>
    <s v="Totaal binnen geldigheidsduur toewijzing"/>
    <n v="6"/>
    <s v="Beschikbaarheidscomponent 24-uurs crisiszorg is verdisconteerd in dit tarief"/>
    <s v="Ja"/>
    <x v="0"/>
  </r>
  <r>
    <x v="3"/>
    <x v="3"/>
    <x v="19"/>
    <x v="19"/>
    <x v="1"/>
    <n v="14"/>
    <s v="Totaal binnen geldigheidsduur toewijzing"/>
    <n v="6"/>
    <m/>
    <s v="Ja"/>
    <x v="0"/>
  </r>
  <r>
    <x v="4"/>
    <x v="4"/>
    <x v="0"/>
    <x v="0"/>
    <x v="0"/>
    <n v="1"/>
    <s v="Totaal binnen geldigheidsduur toewijzing"/>
    <n v="6"/>
    <m/>
    <s v="Ja"/>
    <x v="0"/>
  </r>
  <r>
    <x v="4"/>
    <x v="4"/>
    <x v="1"/>
    <x v="1"/>
    <x v="0"/>
    <n v="1"/>
    <s v="Totaal binnen geldigheidsduur toewijzing"/>
    <n v="6"/>
    <m/>
    <s v="Ja"/>
    <x v="0"/>
  </r>
  <r>
    <x v="4"/>
    <x v="4"/>
    <x v="17"/>
    <x v="17"/>
    <x v="2"/>
    <n v="82"/>
    <s v="Totaal binnen geldigheidsduur toewijzing"/>
    <n v="6"/>
    <m/>
    <s v="Nee"/>
    <x v="1"/>
  </r>
  <r>
    <x v="4"/>
    <x v="4"/>
    <x v="2"/>
    <x v="2"/>
    <x v="1"/>
    <n v="14"/>
    <s v="Totaal binnen geldigheidsduur toewijzing"/>
    <n v="6"/>
    <m/>
    <s v="Nee"/>
    <x v="1"/>
  </r>
  <r>
    <x v="4"/>
    <x v="4"/>
    <x v="3"/>
    <x v="3"/>
    <x v="1"/>
    <n v="14"/>
    <s v="Totaal binnen geldigheidsduur toewijzing"/>
    <n v="6"/>
    <m/>
    <s v="Nee"/>
    <x v="1"/>
  </r>
  <r>
    <x v="4"/>
    <x v="4"/>
    <x v="4"/>
    <x v="4"/>
    <x v="1"/>
    <n v="14"/>
    <s v="Totaal binnen geldigheidsduur toewijzing"/>
    <n v="6"/>
    <m/>
    <s v="Nee"/>
    <x v="1"/>
  </r>
  <r>
    <x v="4"/>
    <x v="4"/>
    <x v="5"/>
    <x v="5"/>
    <x v="1"/>
    <n v="14"/>
    <s v="Totaal binnen geldigheidsduur toewijzing"/>
    <n v="6"/>
    <m/>
    <s v="Nee"/>
    <x v="1"/>
  </r>
  <r>
    <x v="4"/>
    <x v="4"/>
    <x v="6"/>
    <x v="6"/>
    <x v="1"/>
    <n v="14"/>
    <s v="Totaal binnen geldigheidsduur toewijzing"/>
    <n v="6"/>
    <m/>
    <s v="Ja"/>
    <x v="0"/>
  </r>
  <r>
    <x v="4"/>
    <x v="4"/>
    <x v="7"/>
    <x v="7"/>
    <x v="1"/>
    <n v="14"/>
    <s v="Totaal binnen geldigheidsduur toewijzing"/>
    <n v="6"/>
    <m/>
    <s v="Ja"/>
    <x v="0"/>
  </r>
  <r>
    <x v="4"/>
    <x v="4"/>
    <x v="8"/>
    <x v="8"/>
    <x v="1"/>
    <n v="14"/>
    <s v="Totaal binnen geldigheidsduur toewijzing"/>
    <n v="6"/>
    <m/>
    <s v="Ja"/>
    <x v="0"/>
  </r>
  <r>
    <x v="4"/>
    <x v="4"/>
    <x v="9"/>
    <x v="9"/>
    <x v="1"/>
    <n v="14"/>
    <s v="Totaal binnen geldigheidsduur toewijzing"/>
    <n v="6"/>
    <m/>
    <s v="Ja"/>
    <x v="0"/>
  </r>
  <r>
    <x v="4"/>
    <x v="4"/>
    <x v="18"/>
    <x v="18"/>
    <x v="1"/>
    <n v="14"/>
    <s v="Totaal binnen geldigheidsduur toewijzing"/>
    <n v="6"/>
    <s v="Beschikbaarheidscomponent 24-uurs crisiszorg is verdisconteerd in dit tarief"/>
    <s v="Ja"/>
    <x v="0"/>
  </r>
  <r>
    <x v="5"/>
    <x v="5"/>
    <x v="0"/>
    <x v="0"/>
    <x v="0"/>
    <n v="1"/>
    <s v="Totaal binnen geldigheidsduur toewijzing"/>
    <n v="6"/>
    <m/>
    <s v="Nee"/>
    <x v="1"/>
  </r>
  <r>
    <x v="5"/>
    <x v="5"/>
    <x v="1"/>
    <x v="1"/>
    <x v="0"/>
    <n v="1"/>
    <s v="Totaal binnen geldigheidsduur toewijzing"/>
    <n v="6"/>
    <m/>
    <s v="Nee"/>
    <x v="1"/>
  </r>
  <r>
    <x v="5"/>
    <x v="5"/>
    <x v="6"/>
    <x v="6"/>
    <x v="1"/>
    <n v="14"/>
    <s v="Totaal binnen geldigheidsduur toewijzing"/>
    <n v="6"/>
    <m/>
    <s v="Nee"/>
    <x v="1"/>
  </r>
  <r>
    <x v="5"/>
    <x v="5"/>
    <x v="20"/>
    <x v="20"/>
    <x v="0"/>
    <n v="1"/>
    <s v="Totaal binnen geldigheidsduur toewijzing"/>
    <n v="6"/>
    <m/>
    <s v="Nee"/>
    <x v="1"/>
  </r>
  <r>
    <x v="5"/>
    <x v="5"/>
    <x v="21"/>
    <x v="21"/>
    <x v="1"/>
    <n v="14"/>
    <s v="Totaal binnen geldigheidsduur toewijzing"/>
    <n v="6"/>
    <m/>
    <s v="Ja"/>
    <x v="0"/>
  </r>
  <r>
    <x v="5"/>
    <x v="5"/>
    <x v="22"/>
    <x v="22"/>
    <x v="1"/>
    <n v="14"/>
    <s v="Totaal binnen geldigheidsduur toewijzing"/>
    <n v="6"/>
    <m/>
    <s v="Ja"/>
    <x v="0"/>
  </r>
  <r>
    <x v="6"/>
    <x v="6"/>
    <x v="0"/>
    <x v="0"/>
    <x v="0"/>
    <n v="1"/>
    <s v="Totaal binnen geldigheidsduur toewijzing"/>
    <n v="6"/>
    <m/>
    <s v="Ja"/>
    <x v="0"/>
  </r>
  <r>
    <x v="6"/>
    <x v="6"/>
    <x v="23"/>
    <x v="23"/>
    <x v="1"/>
    <n v="14"/>
    <s v="Totaal binnen geldigheidsduur toewijzing"/>
    <n v="6"/>
    <m/>
    <s v="Ja"/>
    <x v="0"/>
  </r>
  <r>
    <x v="6"/>
    <x v="6"/>
    <x v="24"/>
    <x v="24"/>
    <x v="1"/>
    <n v="14"/>
    <s v="Totaal binnen geldigheidsduur toewijzing"/>
    <n v="6"/>
    <m/>
    <s v="Nee"/>
    <x v="1"/>
  </r>
  <r>
    <x v="6"/>
    <x v="6"/>
    <x v="25"/>
    <x v="25"/>
    <x v="1"/>
    <n v="14"/>
    <s v="Totaal binnen geldigheidsduur toewijzing"/>
    <n v="6"/>
    <m/>
    <s v="Ja"/>
    <x v="0"/>
  </r>
  <r>
    <x v="6"/>
    <x v="6"/>
    <x v="26"/>
    <x v="26"/>
    <x v="0"/>
    <n v="1"/>
    <s v="Totaal binnen geldigheidsduur toewijzing"/>
    <n v="6"/>
    <m/>
    <s v="Nee"/>
    <x v="1"/>
  </r>
  <r>
    <x v="6"/>
    <x v="6"/>
    <x v="27"/>
    <x v="27"/>
    <x v="0"/>
    <n v="1"/>
    <s v="Totaal binnen geldigheidsduur toewijzing"/>
    <n v="6"/>
    <m/>
    <s v="Ja"/>
    <x v="0"/>
  </r>
  <r>
    <x v="6"/>
    <x v="6"/>
    <x v="28"/>
    <x v="28"/>
    <x v="0"/>
    <n v="1"/>
    <s v="Totaal binnen geldigheidsduur toewijzing"/>
    <n v="6"/>
    <m/>
    <s v="Nee"/>
    <x v="1"/>
  </r>
  <r>
    <x v="6"/>
    <x v="6"/>
    <x v="29"/>
    <x v="29"/>
    <x v="2"/>
    <n v="82"/>
    <s v="Totaal binnen geldigheidsduur toewijzing"/>
    <n v="6"/>
    <m/>
    <s v="Nee"/>
    <x v="1"/>
  </r>
  <r>
    <x v="7"/>
    <x v="7"/>
    <x v="30"/>
    <x v="30"/>
    <x v="1"/>
    <n v="14"/>
    <s v="Totaal binnen geldigheidsduur toewijzing"/>
    <n v="6"/>
    <m/>
    <s v="Ja"/>
    <x v="0"/>
  </r>
  <r>
    <x v="8"/>
    <x v="8"/>
    <x v="0"/>
    <x v="0"/>
    <x v="0"/>
    <n v="1"/>
    <s v="Totaal binnen geldigheidsduur toewijzing"/>
    <n v="6"/>
    <m/>
    <s v="Ja"/>
    <x v="0"/>
  </r>
  <r>
    <x v="8"/>
    <x v="8"/>
    <x v="1"/>
    <x v="1"/>
    <x v="0"/>
    <n v="1"/>
    <s v="Totaal binnen geldigheidsduur toewijzing"/>
    <n v="6"/>
    <m/>
    <s v="Ja"/>
    <x v="0"/>
  </r>
  <r>
    <x v="8"/>
    <x v="8"/>
    <x v="20"/>
    <x v="20"/>
    <x v="0"/>
    <n v="1"/>
    <s v="Totaal binnen geldigheidsduur toewijzing"/>
    <n v="6"/>
    <m/>
    <s v="Ja"/>
    <x v="0"/>
  </r>
  <r>
    <x v="9"/>
    <x v="9"/>
    <x v="0"/>
    <x v="0"/>
    <x v="0"/>
    <n v="1"/>
    <s v="Totaal binnen geldigheidsduur toewijzing"/>
    <n v="6"/>
    <m/>
    <s v="Ja"/>
    <x v="0"/>
  </r>
  <r>
    <x v="9"/>
    <x v="9"/>
    <x v="1"/>
    <x v="1"/>
    <x v="0"/>
    <n v="1"/>
    <s v="Totaal binnen geldigheidsduur toewijzing"/>
    <n v="6"/>
    <m/>
    <s v="Ja"/>
    <x v="0"/>
  </r>
  <r>
    <x v="10"/>
    <x v="10"/>
    <x v="1"/>
    <x v="1"/>
    <x v="0"/>
    <n v="1"/>
    <s v="Totaal binnen geldigheidsduur toewijzing"/>
    <n v="6"/>
    <m/>
    <s v="Ja"/>
    <x v="0"/>
  </r>
  <r>
    <x v="10"/>
    <x v="10"/>
    <x v="0"/>
    <x v="0"/>
    <x v="0"/>
    <n v="1"/>
    <s v="Totaal binnen geldigheidsduur toewijzing"/>
    <n v="6"/>
    <m/>
    <s v="Ja"/>
    <x v="0"/>
  </r>
  <r>
    <x v="11"/>
    <x v="11"/>
    <x v="0"/>
    <x v="0"/>
    <x v="0"/>
    <m/>
    <m/>
    <m/>
    <m/>
    <s v="Ja"/>
    <x v="0"/>
  </r>
  <r>
    <x v="11"/>
    <x v="11"/>
    <x v="1"/>
    <x v="1"/>
    <x v="0"/>
    <m/>
    <m/>
    <m/>
    <m/>
    <s v="Ja"/>
    <x v="0"/>
  </r>
  <r>
    <x v="11"/>
    <x v="11"/>
    <x v="5"/>
    <x v="5"/>
    <x v="1"/>
    <n v="14"/>
    <s v="Totaal binnen geldigheidsduur toewijzing"/>
    <n v="6"/>
    <m/>
    <s v="Ja"/>
    <x v="0"/>
  </r>
  <r>
    <x v="11"/>
    <x v="11"/>
    <x v="6"/>
    <x v="6"/>
    <x v="1"/>
    <m/>
    <m/>
    <m/>
    <m/>
    <s v="Ja"/>
    <x v="0"/>
  </r>
  <r>
    <x v="11"/>
    <x v="11"/>
    <x v="7"/>
    <x v="7"/>
    <x v="1"/>
    <m/>
    <m/>
    <m/>
    <m/>
    <s v="Ja"/>
    <x v="0"/>
  </r>
  <r>
    <x v="11"/>
    <x v="11"/>
    <x v="8"/>
    <x v="8"/>
    <x v="1"/>
    <m/>
    <m/>
    <m/>
    <m/>
    <s v="Ja"/>
    <x v="0"/>
  </r>
  <r>
    <x v="12"/>
    <x v="12"/>
    <x v="0"/>
    <x v="0"/>
    <x v="0"/>
    <n v="1"/>
    <s v="Totaal binnen geldigheidsduur toewijzing"/>
    <n v="6"/>
    <m/>
    <s v="Nee"/>
    <x v="1"/>
  </r>
  <r>
    <x v="12"/>
    <x v="12"/>
    <x v="1"/>
    <x v="1"/>
    <x v="0"/>
    <n v="1"/>
    <s v="Totaal binnen geldigheidsduur toewijzing"/>
    <n v="6"/>
    <m/>
    <s v="Nee"/>
    <x v="1"/>
  </r>
  <r>
    <x v="12"/>
    <x v="12"/>
    <x v="2"/>
    <x v="2"/>
    <x v="1"/>
    <n v="14"/>
    <s v="Totaal binnen geldigheidsduur toewijzing"/>
    <n v="6"/>
    <m/>
    <s v="Nee"/>
    <x v="1"/>
  </r>
  <r>
    <x v="12"/>
    <x v="12"/>
    <x v="4"/>
    <x v="4"/>
    <x v="1"/>
    <n v="14"/>
    <s v="Totaal binnen geldigheidsduur toewijzing"/>
    <n v="6"/>
    <m/>
    <s v="Nee"/>
    <x v="1"/>
  </r>
  <r>
    <x v="12"/>
    <x v="12"/>
    <x v="6"/>
    <x v="6"/>
    <x v="1"/>
    <n v="14"/>
    <s v="Totaal binnen geldigheidsduur toewijzing"/>
    <n v="6"/>
    <m/>
    <s v="Nee"/>
    <x v="1"/>
  </r>
  <r>
    <x v="12"/>
    <x v="12"/>
    <x v="7"/>
    <x v="7"/>
    <x v="1"/>
    <n v="14"/>
    <s v="Totaal binnen geldigheidsduur toewijzing"/>
    <n v="6"/>
    <m/>
    <s v="Nee"/>
    <x v="1"/>
  </r>
  <r>
    <x v="12"/>
    <x v="12"/>
    <x v="8"/>
    <x v="8"/>
    <x v="1"/>
    <n v="14"/>
    <s v="Totaal binnen geldigheidsduur toewijzing"/>
    <n v="6"/>
    <m/>
    <s v="Nee"/>
    <x v="1"/>
  </r>
  <r>
    <x v="12"/>
    <x v="12"/>
    <x v="9"/>
    <x v="9"/>
    <x v="1"/>
    <n v="14"/>
    <s v="Totaal binnen geldigheidsduur toewijzing"/>
    <n v="6"/>
    <m/>
    <s v="Nee"/>
    <x v="1"/>
  </r>
  <r>
    <x v="12"/>
    <x v="12"/>
    <x v="31"/>
    <x v="31"/>
    <x v="1"/>
    <n v="14"/>
    <s v="Totaal binnen geldigheidsduur toewijzing"/>
    <n v="6"/>
    <m/>
    <s v="Ja"/>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84980A5-3DAE-411A-956E-D4E7602DD9A8}" name="Draaitabel1" cacheId="0" applyNumberFormats="0" applyBorderFormats="0" applyFontFormats="0" applyPatternFormats="0" applyAlignmentFormats="0" applyWidthHeightFormats="1" dataCaption="Waarden" updatedVersion="7" minRefreshableVersion="3" useAutoFormatting="1" itemPrintTitles="1" createdVersion="7" indent="0" compact="0" compactData="0" multipleFieldFilters="0">
  <location ref="A4:D52" firstHeaderRow="1" firstDataRow="1" firstDataCol="4" rowPageCount="2" colPageCount="1"/>
  <pivotFields count="11">
    <pivotField axis="axisRow" compact="0" outline="0" showAll="0" defaultSubtotal="0">
      <items count="13">
        <item x="0"/>
        <item x="1"/>
        <item x="2"/>
        <item x="3"/>
        <item x="4"/>
        <item x="5"/>
        <item x="6"/>
        <item x="7"/>
        <item x="8"/>
        <item x="9"/>
        <item x="10"/>
        <item x="11"/>
        <item x="12"/>
      </items>
    </pivotField>
    <pivotField axis="axisPage" compact="0" outline="0" showAll="0">
      <items count="14">
        <item x="4"/>
        <item x="6"/>
        <item x="2"/>
        <item x="10"/>
        <item x="9"/>
        <item x="8"/>
        <item x="1"/>
        <item x="12"/>
        <item x="11"/>
        <item x="5"/>
        <item x="0"/>
        <item x="3"/>
        <item x="7"/>
        <item t="default"/>
      </items>
    </pivotField>
    <pivotField axis="axisRow" compact="0" outline="0" showAll="0" defaultSubtotal="0">
      <items count="32">
        <item x="0"/>
        <item x="1"/>
        <item x="17"/>
        <item x="2"/>
        <item x="3"/>
        <item x="4"/>
        <item x="5"/>
        <item x="6"/>
        <item x="7"/>
        <item x="8"/>
        <item x="9"/>
        <item x="20"/>
        <item x="18"/>
        <item x="30"/>
        <item x="13"/>
        <item x="14"/>
        <item x="15"/>
        <item x="16"/>
        <item x="21"/>
        <item x="23"/>
        <item x="24"/>
        <item x="25"/>
        <item x="26"/>
        <item x="27"/>
        <item x="28"/>
        <item x="29"/>
        <item x="31"/>
        <item x="19"/>
        <item x="10"/>
        <item x="11"/>
        <item x="12"/>
        <item x="22"/>
      </items>
    </pivotField>
    <pivotField axis="axisRow" compact="0" outline="0" showAll="0" defaultSubtotal="0">
      <items count="32">
        <item x="23"/>
        <item x="24"/>
        <item x="27"/>
        <item x="30"/>
        <item x="25"/>
        <item x="3"/>
        <item x="4"/>
        <item x="5"/>
        <item x="6"/>
        <item x="7"/>
        <item x="8"/>
        <item x="9"/>
        <item x="18"/>
        <item x="14"/>
        <item x="15"/>
        <item x="16"/>
        <item x="0"/>
        <item x="17"/>
        <item x="1"/>
        <item x="2"/>
        <item x="13"/>
        <item x="31"/>
        <item x="12"/>
        <item x="19"/>
        <item x="11"/>
        <item x="26"/>
        <item x="22"/>
        <item x="21"/>
        <item x="28"/>
        <item x="20"/>
        <item x="10"/>
        <item x="29"/>
      </items>
    </pivotField>
    <pivotField axis="axisRow" compact="0" outline="0" showAll="0" defaultSubtotal="0">
      <items count="3">
        <item x="1"/>
        <item x="0"/>
        <item x="2"/>
      </items>
    </pivotField>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3">
        <item x="0"/>
        <item h="1" x="1"/>
        <item t="default"/>
      </items>
    </pivotField>
  </pivotFields>
  <rowFields count="4">
    <field x="0"/>
    <field x="2"/>
    <field x="3"/>
    <field x="4"/>
  </rowFields>
  <rowItems count="48">
    <i>
      <x/>
      <x/>
      <x v="16"/>
      <x v="1"/>
    </i>
    <i r="1">
      <x v="1"/>
      <x v="18"/>
      <x v="1"/>
    </i>
    <i r="1">
      <x v="7"/>
      <x v="8"/>
      <x/>
    </i>
    <i r="1">
      <x v="8"/>
      <x v="9"/>
      <x/>
    </i>
    <i r="1">
      <x v="9"/>
      <x v="10"/>
      <x/>
    </i>
    <i r="1">
      <x v="10"/>
      <x v="11"/>
      <x/>
    </i>
    <i>
      <x v="1"/>
      <x/>
      <x v="16"/>
      <x v="1"/>
    </i>
    <i r="1">
      <x v="14"/>
      <x v="20"/>
      <x/>
    </i>
    <i>
      <x v="2"/>
      <x v="15"/>
      <x v="13"/>
      <x/>
    </i>
    <i r="1">
      <x v="16"/>
      <x v="14"/>
      <x/>
    </i>
    <i r="1">
      <x v="17"/>
      <x v="15"/>
      <x/>
    </i>
    <i>
      <x v="3"/>
      <x/>
      <x v="16"/>
      <x v="1"/>
    </i>
    <i r="1">
      <x v="1"/>
      <x v="18"/>
      <x v="1"/>
    </i>
    <i r="1">
      <x v="7"/>
      <x v="8"/>
      <x/>
    </i>
    <i r="1">
      <x v="8"/>
      <x v="9"/>
      <x/>
    </i>
    <i r="1">
      <x v="9"/>
      <x v="10"/>
      <x/>
    </i>
    <i r="1">
      <x v="10"/>
      <x v="11"/>
      <x/>
    </i>
    <i r="1">
      <x v="12"/>
      <x v="12"/>
      <x/>
    </i>
    <i r="1">
      <x v="27"/>
      <x v="23"/>
      <x/>
    </i>
    <i>
      <x v="4"/>
      <x/>
      <x v="16"/>
      <x v="1"/>
    </i>
    <i r="1">
      <x v="1"/>
      <x v="18"/>
      <x v="1"/>
    </i>
    <i r="1">
      <x v="7"/>
      <x v="8"/>
      <x/>
    </i>
    <i r="1">
      <x v="8"/>
      <x v="9"/>
      <x/>
    </i>
    <i r="1">
      <x v="9"/>
      <x v="10"/>
      <x/>
    </i>
    <i r="1">
      <x v="10"/>
      <x v="11"/>
      <x/>
    </i>
    <i r="1">
      <x v="12"/>
      <x v="12"/>
      <x/>
    </i>
    <i>
      <x v="5"/>
      <x v="18"/>
      <x v="27"/>
      <x/>
    </i>
    <i r="1">
      <x v="31"/>
      <x v="26"/>
      <x/>
    </i>
    <i>
      <x v="6"/>
      <x/>
      <x v="16"/>
      <x v="1"/>
    </i>
    <i r="1">
      <x v="19"/>
      <x/>
      <x/>
    </i>
    <i r="1">
      <x v="21"/>
      <x v="4"/>
      <x/>
    </i>
    <i r="1">
      <x v="23"/>
      <x v="2"/>
      <x v="1"/>
    </i>
    <i>
      <x v="7"/>
      <x v="13"/>
      <x v="3"/>
      <x/>
    </i>
    <i>
      <x v="8"/>
      <x/>
      <x v="16"/>
      <x v="1"/>
    </i>
    <i r="1">
      <x v="1"/>
      <x v="18"/>
      <x v="1"/>
    </i>
    <i r="1">
      <x v="11"/>
      <x v="29"/>
      <x v="1"/>
    </i>
    <i>
      <x v="9"/>
      <x/>
      <x v="16"/>
      <x v="1"/>
    </i>
    <i r="1">
      <x v="1"/>
      <x v="18"/>
      <x v="1"/>
    </i>
    <i>
      <x v="10"/>
      <x/>
      <x v="16"/>
      <x v="1"/>
    </i>
    <i r="1">
      <x v="1"/>
      <x v="18"/>
      <x v="1"/>
    </i>
    <i>
      <x v="11"/>
      <x/>
      <x v="16"/>
      <x v="1"/>
    </i>
    <i r="1">
      <x v="1"/>
      <x v="18"/>
      <x v="1"/>
    </i>
    <i r="1">
      <x v="6"/>
      <x v="7"/>
      <x/>
    </i>
    <i r="1">
      <x v="7"/>
      <x v="8"/>
      <x/>
    </i>
    <i r="1">
      <x v="8"/>
      <x v="9"/>
      <x/>
    </i>
    <i r="1">
      <x v="9"/>
      <x v="10"/>
      <x/>
    </i>
    <i>
      <x v="12"/>
      <x v="26"/>
      <x v="21"/>
      <x/>
    </i>
    <i t="grand">
      <x/>
    </i>
  </rowItems>
  <colItems count="1">
    <i/>
  </colItems>
  <pageFields count="2">
    <pageField fld="1" hier="-1"/>
    <pageField fld="1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FE6F7F-CC2A-4E20-B78D-DA39240EAA9C}" name="Perceelomschrijving" displayName="Perceelomschrijving" ref="A1:K81" totalsRowShown="0">
  <autoFilter ref="A1:K81" xr:uid="{48FE6F7F-CC2A-4E20-B78D-DA39240EAA9C}"/>
  <sortState xmlns:xlrd2="http://schemas.microsoft.com/office/spreadsheetml/2017/richdata2" ref="A2:I81">
    <sortCondition ref="A1:A81"/>
  </sortState>
  <tableColumns count="11">
    <tableColumn id="1" xr3:uid="{EEC98741-16F0-4A4C-BD13-A307F3A7E652}" name="Perceelnummer"/>
    <tableColumn id="2" xr3:uid="{8D39CD11-0E89-43CC-875E-12126E86C4B1}" name="Perceel" dataDxfId="1"/>
    <tableColumn id="3" xr3:uid="{2C3A3E2C-C735-4B73-96B6-25659ECBC139}" name="Productcode" dataDxfId="0"/>
    <tableColumn id="4" xr3:uid="{8F29803A-26C2-4A3D-AB29-F06ADA04C1E0}" name="Omschrijving"/>
    <tableColumn id="5" xr3:uid="{D1EBD167-514B-40F6-AB18-3BADA6B69DF5}" name="Eenheid"/>
    <tableColumn id="6" xr3:uid="{B8B603AC-8DD3-4B39-8080-6159F19BA5C0}" name="Eenheid (code)"/>
    <tableColumn id="7" xr3:uid="{E0A93B3A-672D-44E0-A9CE-83A55102672D}" name="Frequentie"/>
    <tableColumn id="8" xr3:uid="{DA8E1EA1-4674-409B-923C-B3BFFFA1C8C8}" name="Frequentie (in code)"/>
    <tableColumn id="9" xr3:uid="{3F2B967E-6CF4-47B1-B8B3-090ADA624088}" name="Opmerking"/>
    <tableColumn id="10" xr3:uid="{67E84016-A869-4A40-8C4F-EB729F3C9D15}" name="Beschreven in PvE?"/>
    <tableColumn id="11" xr3:uid="{32A5DB99-8C37-4FF3-A37E-4BE44D115B3B}" name="Meenemen in prijsopgaafformulier"/>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5E9F-E6D9-49D5-861F-D6947C8A75F6}">
  <sheetPr>
    <tabColor rgb="FFFF0000"/>
  </sheetPr>
  <dimension ref="A3:C25"/>
  <sheetViews>
    <sheetView tabSelected="1" view="pageBreakPreview" topLeftCell="A6" zoomScaleNormal="100" zoomScaleSheetLayoutView="100" workbookViewId="0">
      <selection activeCell="B16" sqref="B16"/>
    </sheetView>
  </sheetViews>
  <sheetFormatPr defaultRowHeight="12.5" x14ac:dyDescent="0.25"/>
  <cols>
    <col min="1" max="1" width="10" bestFit="1" customWidth="1"/>
    <col min="2" max="2" width="122.81640625" customWidth="1"/>
    <col min="3" max="3" width="33.1796875" customWidth="1"/>
  </cols>
  <sheetData>
    <row r="3" spans="1:3" ht="13.75" thickBot="1" x14ac:dyDescent="0.3"/>
    <row r="4" spans="1:3" ht="240" customHeight="1" thickBot="1" x14ac:dyDescent="0.3">
      <c r="A4" s="28" t="s">
        <v>0</v>
      </c>
      <c r="B4" s="30" t="s">
        <v>84</v>
      </c>
    </row>
    <row r="5" spans="1:3" ht="13" thickBot="1" x14ac:dyDescent="0.3"/>
    <row r="6" spans="1:3" x14ac:dyDescent="0.25">
      <c r="B6" s="10" t="s">
        <v>1</v>
      </c>
      <c r="C6" s="23"/>
    </row>
    <row r="7" spans="1:3" x14ac:dyDescent="0.25">
      <c r="B7" s="13" t="s">
        <v>2</v>
      </c>
      <c r="C7" s="24"/>
    </row>
    <row r="8" spans="1:3" x14ac:dyDescent="0.25">
      <c r="B8" s="13" t="s">
        <v>3</v>
      </c>
      <c r="C8" s="24"/>
    </row>
    <row r="9" spans="1:3" x14ac:dyDescent="0.25">
      <c r="B9" s="13" t="s">
        <v>4</v>
      </c>
      <c r="C9" s="24"/>
    </row>
    <row r="10" spans="1:3" ht="13" thickBot="1" x14ac:dyDescent="0.3">
      <c r="B10" s="20" t="s">
        <v>5</v>
      </c>
      <c r="C10" s="29"/>
    </row>
    <row r="11" spans="1:3" ht="13" thickBot="1" x14ac:dyDescent="0.3"/>
    <row r="12" spans="1:3" x14ac:dyDescent="0.25">
      <c r="A12" s="27" t="s">
        <v>6</v>
      </c>
      <c r="B12" s="33" t="s">
        <v>7</v>
      </c>
    </row>
    <row r="13" spans="1:3" x14ac:dyDescent="0.25">
      <c r="A13" s="25">
        <f>'Basisbestand opbouw tarievenbla'!A2</f>
        <v>1</v>
      </c>
      <c r="B13" s="37" t="str">
        <f>'Basisbestand opbouw tarievenbla'!B2</f>
        <v>Topklinische GGZ</v>
      </c>
    </row>
    <row r="14" spans="1:3" x14ac:dyDescent="0.25">
      <c r="A14" s="25">
        <f>'Basisbestand opbouw tarievenbla'!A3</f>
        <v>2</v>
      </c>
      <c r="B14" s="37" t="str">
        <f>'Basisbestand opbouw tarievenbla'!B3</f>
        <v>J-SGLVB</v>
      </c>
    </row>
    <row r="15" spans="1:3" x14ac:dyDescent="0.25">
      <c r="A15" s="25">
        <f>'Basisbestand opbouw tarievenbla'!A4</f>
        <v>3</v>
      </c>
      <c r="B15" s="37" t="str">
        <f>'Basisbestand opbouw tarievenbla'!B4</f>
        <v xml:space="preserve">Diagnostiek, observatie en exploratieve behandeling LVB &amp; GGZ </v>
      </c>
    </row>
    <row r="16" spans="1:3" x14ac:dyDescent="0.25">
      <c r="A16" s="25">
        <f>'Basisbestand opbouw tarievenbla'!A5</f>
        <v>4</v>
      </c>
      <c r="B16" s="37" t="str">
        <f>'Basisbestand opbouw tarievenbla'!B5</f>
        <v>UMC</v>
      </c>
    </row>
    <row r="17" spans="1:2" x14ac:dyDescent="0.25">
      <c r="A17" s="25">
        <f>'Basisbestand opbouw tarievenbla'!A6</f>
        <v>5</v>
      </c>
      <c r="B17" s="37" t="str">
        <f>'Basisbestand opbouw tarievenbla'!B6</f>
        <v>Academische behandelcentra</v>
      </c>
    </row>
    <row r="18" spans="1:2" x14ac:dyDescent="0.25">
      <c r="A18" s="25">
        <f>'Basisbestand opbouw tarievenbla'!A7</f>
        <v>6</v>
      </c>
      <c r="B18" s="37" t="str">
        <f>'Basisbestand opbouw tarievenbla'!B7</f>
        <v>Landelijke opvang seksuele uitbuiting en eer-gerelateerd geweld</v>
      </c>
    </row>
    <row r="19" spans="1:2" x14ac:dyDescent="0.25">
      <c r="A19" s="25">
        <f>'Basisbestand opbouw tarievenbla'!A8</f>
        <v>7</v>
      </c>
      <c r="B19" s="37" t="str">
        <f>'Basisbestand opbouw tarievenbla'!B8</f>
        <v>ARFID en onzindelijkheid</v>
      </c>
    </row>
    <row r="20" spans="1:2" x14ac:dyDescent="0.25">
      <c r="A20" s="25">
        <f>'Basisbestand opbouw tarievenbla'!A9</f>
        <v>8</v>
      </c>
      <c r="B20" s="37" t="str">
        <f>'Basisbestand opbouw tarievenbla'!B9</f>
        <v>ZIKOS</v>
      </c>
    </row>
    <row r="21" spans="1:2" x14ac:dyDescent="0.25">
      <c r="A21" s="25">
        <f>'Basisbestand opbouw tarievenbla'!A10</f>
        <v>9</v>
      </c>
      <c r="B21" s="37" t="str">
        <f>'Basisbestand opbouw tarievenbla'!B10</f>
        <v xml:space="preserve">Jeugdhulp Zintuiglijk beperkt  </v>
      </c>
    </row>
    <row r="22" spans="1:2" x14ac:dyDescent="0.25">
      <c r="A22" s="25">
        <f>'Basisbestand opbouw tarievenbla'!A11</f>
        <v>10</v>
      </c>
      <c r="B22" s="37" t="str">
        <f>'Basisbestand opbouw tarievenbla'!B11</f>
        <v>Jeugd GGZ voor Chromosomale gebonden genetische syndromen</v>
      </c>
    </row>
    <row r="23" spans="1:2" x14ac:dyDescent="0.25">
      <c r="A23" s="25">
        <f>'Basisbestand opbouw tarievenbla'!A12</f>
        <v>11</v>
      </c>
      <c r="B23" s="37" t="str">
        <f>'Basisbestand opbouw tarievenbla'!B12</f>
        <v>FASD</v>
      </c>
    </row>
    <row r="24" spans="1:2" x14ac:dyDescent="0.25">
      <c r="A24" s="25">
        <f>'Basisbestand opbouw tarievenbla'!A13</f>
        <v>12</v>
      </c>
      <c r="B24" s="37" t="str">
        <f>'Basisbestand opbouw tarievenbla'!B13</f>
        <v>Landelijk werkende klinieken voor Gezinspsychiatrie</v>
      </c>
    </row>
    <row r="25" spans="1:2" ht="13" thickBot="1" x14ac:dyDescent="0.3">
      <c r="A25" s="26">
        <f>'Basisbestand opbouw tarievenbla'!A14</f>
        <v>13</v>
      </c>
      <c r="B25" s="38" t="str">
        <f>'Basisbestand opbouw tarievenbla'!B14</f>
        <v xml:space="preserve">Kliniek intensieve behandeling Autisme </v>
      </c>
    </row>
  </sheetData>
  <sheetProtection algorithmName="SHA-512" hashValue="UeOBPSLN4jbKuG+IrjJ7YzQQ4014+rpBDCdmUb4mlDIbbXtMVPWSsIw+atf3k+txHJtsCOHfiQVjgu7yx/ON6Q==" saltValue="W2EOBFQEw5m8Vtv5bUqBSA==" spinCount="100000" sheet="1" selectLockedCells="1"/>
  <hyperlinks>
    <hyperlink ref="B13" location="'Perceel 1'!A1" display="'Perceel 1'!A1" xr:uid="{3AC2F4F0-A2FA-4C38-A750-20503E45A769}"/>
    <hyperlink ref="B14" location="'Perceel 2 '!A1" display="'Perceel 2 '!A1" xr:uid="{C4F8AEC4-7A96-4569-AE87-614741B1E059}"/>
    <hyperlink ref="B15" location="'Perceel 3'!A1" display="'Perceel 3'!A1" xr:uid="{1D3691BD-E6B7-4D82-8A93-A13DF6DBDE4C}"/>
    <hyperlink ref="B16" location="'Perceel 4'!A1" display="'Perceel 4'!A1" xr:uid="{76D7F92C-01BD-43E8-823B-8E446AC84E01}"/>
    <hyperlink ref="B17" location="'Perceel 5'!A1" display="'Perceel 5'!A1" xr:uid="{13DFD783-6E41-49BA-89B4-A72E288A0387}"/>
    <hyperlink ref="B18" location="'Perceel 6'!A1" display="'Perceel 6'!A1" xr:uid="{3655D811-D02D-4A43-A140-685AC4DC4630}"/>
    <hyperlink ref="B19" location="'Perceel 7'!A1" display="'Perceel 7'!A1" xr:uid="{ABE15DC1-897F-4F37-89D0-1235468F4AC0}"/>
    <hyperlink ref="B20" location="'Perceel 8'!A1" display="'Perceel 8'!A1" xr:uid="{0146286C-EE1E-4364-82F9-9A7E961C6213}"/>
    <hyperlink ref="B21" location="'Perceel 9'!A1" display="'Perceel 9'!A1" xr:uid="{88D2B035-45EE-4636-AAF9-CE9FBF301DC3}"/>
    <hyperlink ref="B22" location="'Perceel 10'!A1" display="'Perceel 10'!A1" xr:uid="{8D25BE62-766C-45FE-8A69-2405D0E5DC1B}"/>
    <hyperlink ref="B23" location="'Perceel 11'!A1" display="'Perceel 11'!A1" xr:uid="{C2766D12-12C1-4328-B239-5BBA9E7F425A}"/>
    <hyperlink ref="B24" location="'Perceel 12'!A1" display="'Perceel 12'!A1" xr:uid="{EE3F35F3-784A-4DF0-A53E-2C6B68BDBBA6}"/>
    <hyperlink ref="B25" location="'Perceel 13'!A1" display="'Perceel 13'!A1" xr:uid="{6AAC8D8A-396C-41F3-A294-140BFA2FA8B3}"/>
  </hyperlinks>
  <pageMargins left="0.7" right="0.7" top="0.75" bottom="0.75" header="0.3" footer="0.3"/>
  <pageSetup paperSize="9" scale="48" orientation="portrait" r:id="rId1"/>
  <ignoredErrors>
    <ignoredError sqref="B13:B25" unlocked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40C00-F19F-4ACA-ABCC-60E5FFBFE97B}">
  <dimension ref="A1:G15"/>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tarievenblad'!$A$20</f>
        <v>8</v>
      </c>
      <c r="C1" s="12"/>
      <c r="D1" s="12"/>
      <c r="E1" s="12"/>
      <c r="F1" s="12"/>
    </row>
    <row r="2" spans="1:7" ht="13.75" thickBot="1" x14ac:dyDescent="0.3">
      <c r="A2" s="20" t="s">
        <v>9</v>
      </c>
      <c r="B2" s="32" t="str">
        <f>'Toelichting tarievenblad'!$B$20</f>
        <v>ZIKOS</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55015</v>
      </c>
      <c r="B7" s="12" t="s">
        <v>36</v>
      </c>
      <c r="C7" s="9">
        <v>0</v>
      </c>
      <c r="D7" s="18" t="str">
        <f>VLOOKUP(A7,Perceelomschrijving[[#All],[Productcode]:[Eenheid]],3,FALSE)</f>
        <v>Etmaal</v>
      </c>
      <c r="E7" s="18">
        <f>'Basisbestand opbouw tarievenbla'!$B$20</f>
        <v>0.01</v>
      </c>
      <c r="F7" s="19">
        <f>C7*(1+E7)</f>
        <v>0</v>
      </c>
      <c r="G7" s="12">
        <f>$C$12</f>
        <v>0</v>
      </c>
    </row>
    <row r="8" spans="1:7" ht="13.75" thickBot="1" x14ac:dyDescent="0.3"/>
    <row r="9" spans="1:7" x14ac:dyDescent="0.25">
      <c r="B9" s="10" t="str">
        <f>'Toelichting tarievenblad'!B6</f>
        <v>Naam rechtsgeldige vertegenwoordiger:</v>
      </c>
      <c r="C9" s="54">
        <f>'Toelichting tarievenblad'!C6</f>
        <v>0</v>
      </c>
      <c r="D9" s="55"/>
      <c r="E9" s="41" t="s">
        <v>22</v>
      </c>
    </row>
    <row r="10" spans="1:7" x14ac:dyDescent="0.25">
      <c r="B10" s="13" t="str">
        <f>'Toelichting tarievenblad'!B7</f>
        <v>Functie:</v>
      </c>
      <c r="C10" s="50">
        <f>'Toelichting tarievenblad'!C7</f>
        <v>0</v>
      </c>
      <c r="D10" s="51"/>
      <c r="E10" s="42"/>
    </row>
    <row r="11" spans="1:7" x14ac:dyDescent="0.25">
      <c r="B11" s="13" t="str">
        <f>'Toelichting tarievenblad'!B8</f>
        <v>Jeugdhulpaanbieder</v>
      </c>
      <c r="C11" s="50">
        <f>'Toelichting tarievenblad'!C8</f>
        <v>0</v>
      </c>
      <c r="D11" s="51"/>
      <c r="E11" s="42"/>
    </row>
    <row r="12" spans="1:7" x14ac:dyDescent="0.25">
      <c r="B12" s="13" t="str">
        <f>'Toelichting tarievenblad'!B9</f>
        <v>AGB-code</v>
      </c>
      <c r="C12" s="50">
        <f>'Toelichting tarievenblad'!C9</f>
        <v>0</v>
      </c>
      <c r="D12" s="51"/>
      <c r="E12" s="42"/>
    </row>
    <row r="13" spans="1:7" ht="13" thickBot="1" x14ac:dyDescent="0.3">
      <c r="B13" s="20" t="str">
        <f>'Toelichting tarievenblad'!B10</f>
        <v>Plaats en datum:</v>
      </c>
      <c r="C13" s="52">
        <f>'Toelichting tarievenblad'!C10</f>
        <v>0</v>
      </c>
      <c r="D13" s="53"/>
      <c r="E13" s="43"/>
    </row>
    <row r="14" spans="1:7" ht="13" thickBot="1" x14ac:dyDescent="0.3"/>
    <row r="15" spans="1:7" ht="13" thickBot="1" x14ac:dyDescent="0.3">
      <c r="B15" s="34" t="s">
        <v>23</v>
      </c>
      <c r="E15" s="36" t="s">
        <v>24</v>
      </c>
      <c r="F15" s="12"/>
    </row>
  </sheetData>
  <sheetProtection algorithmName="SHA-512" hashValue="IQwl1uUiEWGM4pacYyoaj2pn+kg2uzClxcWR+Y8fKd3rOoTHzovwmPyR5qMaGZUTA0QKqmsgfZiX0c7v4CbPlw==" saltValue="4iOBOfJ0XvWHLSKYYGIOkw==" spinCount="100000" sheet="1" objects="1" scenarios="1" selectLockedCells="1"/>
  <mergeCells count="6">
    <mergeCell ref="C9:D9"/>
    <mergeCell ref="E9:E13"/>
    <mergeCell ref="C10:D10"/>
    <mergeCell ref="C11:D11"/>
    <mergeCell ref="C12:D12"/>
    <mergeCell ref="C13:D13"/>
  </mergeCells>
  <hyperlinks>
    <hyperlink ref="E15" location="'Toelichting tarievenblad'!A1" display="Snelkoppeling 'toelichting tarievenblad'" xr:uid="{2D8FA69E-F638-42BB-8F47-AFC36B8010F5}"/>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52C8AD4-FF56-4719-917A-23E88B42F29A}">
          <x14:formula1>
            <xm:f>'Basisbestand opbouw tarievenbla'!$B$22:$B$24</xm:f>
          </x14:formula1>
          <xm:sqref>B4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199DA-8230-4AE7-A3D1-2144FBFEC207}">
  <dimension ref="A1:G17"/>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tarievenblad'!$A$21</f>
        <v>9</v>
      </c>
      <c r="C1" s="12"/>
      <c r="D1" s="12"/>
      <c r="E1" s="12"/>
      <c r="F1" s="12"/>
    </row>
    <row r="2" spans="1:7" ht="13.75" thickBot="1" x14ac:dyDescent="0.3">
      <c r="A2" s="20" t="s">
        <v>9</v>
      </c>
      <c r="B2" s="32" t="str">
        <f>'Toelichting tarievenblad'!$B$21</f>
        <v xml:space="preserve">Jeugdhulp Zintuiglijk beperkt  </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C7*(1+E7)</f>
        <v>0</v>
      </c>
      <c r="G7" s="12">
        <f>$C$14</f>
        <v>0</v>
      </c>
    </row>
    <row r="8" spans="1:7" ht="13.25" x14ac:dyDescent="0.25">
      <c r="A8" s="12">
        <v>55002</v>
      </c>
      <c r="B8" s="12" t="s">
        <v>17</v>
      </c>
      <c r="C8" s="9">
        <v>0</v>
      </c>
      <c r="D8" s="18" t="str">
        <f>VLOOKUP(A8,Perceelomschrijving[[#All],[Productcode]:[Eenheid]],3,FALSE)</f>
        <v>Minuut</v>
      </c>
      <c r="E8" s="18">
        <f>'Basisbestand opbouw tarievenbla'!$B$20</f>
        <v>0.01</v>
      </c>
      <c r="F8" s="19">
        <f>C8*(1+E8)</f>
        <v>0</v>
      </c>
      <c r="G8" s="12">
        <f>$C$14</f>
        <v>0</v>
      </c>
    </row>
    <row r="9" spans="1:7" ht="13.25" x14ac:dyDescent="0.25">
      <c r="A9" s="12">
        <v>55013</v>
      </c>
      <c r="B9" s="12" t="s">
        <v>37</v>
      </c>
      <c r="C9" s="9">
        <v>0</v>
      </c>
      <c r="D9" s="18" t="str">
        <f>VLOOKUP(A9,Perceelomschrijving[[#All],[Productcode]:[Eenheid]],3,FALSE)</f>
        <v>Minuut</v>
      </c>
      <c r="E9" s="18">
        <f>'Basisbestand opbouw tarievenbla'!$B$20</f>
        <v>0.01</v>
      </c>
      <c r="F9" s="19">
        <f>C9*(1+E9)</f>
        <v>0</v>
      </c>
      <c r="G9" s="12">
        <f>$C$14</f>
        <v>0</v>
      </c>
    </row>
    <row r="10" spans="1:7" ht="13.75" thickBot="1" x14ac:dyDescent="0.3"/>
    <row r="11" spans="1:7" x14ac:dyDescent="0.25">
      <c r="B11" s="10" t="str">
        <f>'Toelichting tarievenblad'!B6</f>
        <v>Naam rechtsgeldige vertegenwoordiger:</v>
      </c>
      <c r="C11" s="54">
        <f>'Toelichting tarievenblad'!C6</f>
        <v>0</v>
      </c>
      <c r="D11" s="55"/>
      <c r="E11" s="41" t="s">
        <v>22</v>
      </c>
    </row>
    <row r="12" spans="1:7" x14ac:dyDescent="0.25">
      <c r="B12" s="13" t="str">
        <f>'Toelichting tarievenblad'!B7</f>
        <v>Functie:</v>
      </c>
      <c r="C12" s="50">
        <f>'Toelichting tarievenblad'!C7</f>
        <v>0</v>
      </c>
      <c r="D12" s="51"/>
      <c r="E12" s="42"/>
    </row>
    <row r="13" spans="1:7" x14ac:dyDescent="0.25">
      <c r="B13" s="13" t="str">
        <f>'Toelichting tarievenblad'!B8</f>
        <v>Jeugdhulpaanbieder</v>
      </c>
      <c r="C13" s="50">
        <f>'Toelichting tarievenblad'!C8</f>
        <v>0</v>
      </c>
      <c r="D13" s="51"/>
      <c r="E13" s="42"/>
    </row>
    <row r="14" spans="1:7" x14ac:dyDescent="0.25">
      <c r="B14" s="13" t="str">
        <f>'Toelichting tarievenblad'!B9</f>
        <v>AGB-code</v>
      </c>
      <c r="C14" s="50">
        <f>'Toelichting tarievenblad'!C9</f>
        <v>0</v>
      </c>
      <c r="D14" s="51"/>
      <c r="E14" s="42"/>
    </row>
    <row r="15" spans="1:7" ht="13" thickBot="1" x14ac:dyDescent="0.3">
      <c r="B15" s="20" t="str">
        <f>'Toelichting tarievenblad'!B10</f>
        <v>Plaats en datum:</v>
      </c>
      <c r="C15" s="52">
        <f>'Toelichting tarievenblad'!C10</f>
        <v>0</v>
      </c>
      <c r="D15" s="53"/>
      <c r="E15" s="43"/>
    </row>
    <row r="16" spans="1:7" ht="13" thickBot="1" x14ac:dyDescent="0.3"/>
    <row r="17" spans="2:6" ht="13" thickBot="1" x14ac:dyDescent="0.3">
      <c r="B17" s="34" t="s">
        <v>23</v>
      </c>
      <c r="E17" s="36" t="s">
        <v>24</v>
      </c>
      <c r="F17" s="12"/>
    </row>
  </sheetData>
  <sheetProtection algorithmName="SHA-512" hashValue="49KOEkeV0sH0ZsIBbgrnJ4od4SkPBrjLcAsvZv+0eQ68bFMGqOY9qoWJezyxTliBbWi6XABckw1of7RCJlvfPA==" saltValue="DlAP29qH77ZKhBUnNswSLw==" spinCount="100000" sheet="1" objects="1" scenarios="1" selectLockedCells="1"/>
  <mergeCells count="6">
    <mergeCell ref="C11:D11"/>
    <mergeCell ref="E11:E15"/>
    <mergeCell ref="C12:D12"/>
    <mergeCell ref="C13:D13"/>
    <mergeCell ref="C14:D14"/>
    <mergeCell ref="C15:D15"/>
  </mergeCells>
  <hyperlinks>
    <hyperlink ref="E17" location="'Toelichting tarievenblad'!A1" display="Snelkoppeling 'toelichting tarievenblad'" xr:uid="{4E1A32BE-68D2-4492-BBE9-685725A55ED7}"/>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54BAC1-5E28-4141-9C29-6B35FBF0BF71}">
          <x14:formula1>
            <xm:f>'Basisbestand opbouw tarievenbla'!$B$22:$B$24</xm:f>
          </x14:formula1>
          <xm:sqref>B4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7D52C-05C4-449A-877B-0C4B536F6258}">
  <dimension ref="A1:G16"/>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tarievenblad'!$A$22</f>
        <v>10</v>
      </c>
      <c r="C1" s="12"/>
      <c r="D1" s="12"/>
      <c r="E1" s="12"/>
      <c r="F1" s="12"/>
    </row>
    <row r="2" spans="1:7" ht="13.75" thickBot="1" x14ac:dyDescent="0.3">
      <c r="A2" s="20" t="s">
        <v>9</v>
      </c>
      <c r="B2" s="32" t="str">
        <f>'Toelichting tarievenblad'!$B$22</f>
        <v>Jeugd GGZ voor Chromosomale gebonden genetische syndromen</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C7*(1+E7)</f>
        <v>0</v>
      </c>
      <c r="G7" s="12">
        <f>$C$13</f>
        <v>0</v>
      </c>
    </row>
    <row r="8" spans="1:7" ht="13.25" x14ac:dyDescent="0.25">
      <c r="A8" s="12">
        <v>55002</v>
      </c>
      <c r="B8" s="12" t="s">
        <v>17</v>
      </c>
      <c r="C8" s="9">
        <v>0</v>
      </c>
      <c r="D8" s="18" t="str">
        <f>VLOOKUP(A8,Perceelomschrijving[[#All],[Productcode]:[Eenheid]],3,FALSE)</f>
        <v>Minuut</v>
      </c>
      <c r="E8" s="18">
        <f>'Basisbestand opbouw tarievenbla'!$B$20</f>
        <v>0.01</v>
      </c>
      <c r="F8" s="19">
        <f>C8*(1+E8)</f>
        <v>0</v>
      </c>
      <c r="G8" s="12">
        <f>$C$13</f>
        <v>0</v>
      </c>
    </row>
    <row r="9" spans="1:7" ht="13.75" thickBot="1" x14ac:dyDescent="0.3"/>
    <row r="10" spans="1:7" x14ac:dyDescent="0.25">
      <c r="B10" s="10" t="str">
        <f>'Toelichting tarievenblad'!B6</f>
        <v>Naam rechtsgeldige vertegenwoordiger:</v>
      </c>
      <c r="C10" s="54">
        <f>'Toelichting tarievenblad'!C6</f>
        <v>0</v>
      </c>
      <c r="D10" s="55"/>
      <c r="E10" s="41" t="s">
        <v>22</v>
      </c>
    </row>
    <row r="11" spans="1:7" x14ac:dyDescent="0.25">
      <c r="B11" s="13" t="str">
        <f>'Toelichting tarievenblad'!B7</f>
        <v>Functie:</v>
      </c>
      <c r="C11" s="50">
        <f>'Toelichting tarievenblad'!C7</f>
        <v>0</v>
      </c>
      <c r="D11" s="51"/>
      <c r="E11" s="42"/>
    </row>
    <row r="12" spans="1:7" x14ac:dyDescent="0.25">
      <c r="B12" s="13" t="str">
        <f>'Toelichting tarievenblad'!B8</f>
        <v>Jeugdhulpaanbieder</v>
      </c>
      <c r="C12" s="50">
        <f>'Toelichting tarievenblad'!C8</f>
        <v>0</v>
      </c>
      <c r="D12" s="51"/>
      <c r="E12" s="42"/>
    </row>
    <row r="13" spans="1:7" x14ac:dyDescent="0.25">
      <c r="B13" s="13" t="str">
        <f>'Toelichting tarievenblad'!B9</f>
        <v>AGB-code</v>
      </c>
      <c r="C13" s="50">
        <f>'Toelichting tarievenblad'!C9</f>
        <v>0</v>
      </c>
      <c r="D13" s="51"/>
      <c r="E13" s="42"/>
    </row>
    <row r="14" spans="1:7" ht="13" thickBot="1" x14ac:dyDescent="0.3">
      <c r="B14" s="20" t="str">
        <f>'Toelichting tarievenblad'!B10</f>
        <v>Plaats en datum:</v>
      </c>
      <c r="C14" s="52">
        <f>'Toelichting tarievenblad'!C10</f>
        <v>0</v>
      </c>
      <c r="D14" s="53"/>
      <c r="E14" s="43"/>
    </row>
    <row r="15" spans="1:7" ht="13" thickBot="1" x14ac:dyDescent="0.3"/>
    <row r="16" spans="1:7" ht="13" thickBot="1" x14ac:dyDescent="0.3">
      <c r="B16" s="34" t="s">
        <v>23</v>
      </c>
      <c r="E16" s="36" t="s">
        <v>24</v>
      </c>
      <c r="F16" s="12"/>
    </row>
  </sheetData>
  <sheetProtection algorithmName="SHA-512" hashValue="Qe31JhJ9/ZmDpBlZaJZcP4tDU9Wv3DtYXRZPGafyBxOWeT8gbkO3jDX8ORxW7jhIx0+qph9/VHtRPcNMGyZLbw==" saltValue="kZ1b6YhbzTh5erL8wCpe+Q==" spinCount="100000" sheet="1" objects="1" scenarios="1" selectLockedCells="1"/>
  <mergeCells count="6">
    <mergeCell ref="C10:D10"/>
    <mergeCell ref="E10:E14"/>
    <mergeCell ref="C11:D11"/>
    <mergeCell ref="C12:D12"/>
    <mergeCell ref="C13:D13"/>
    <mergeCell ref="C14:D14"/>
  </mergeCells>
  <hyperlinks>
    <hyperlink ref="E16" location="'Toelichting tarievenblad'!A1" display="Snelkoppeling 'toelichting tarievenblad'" xr:uid="{FCE906BB-AEF2-464F-8DBE-325DC2DF6168}"/>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7D8F0A-EB19-4D11-A046-E7C40CAE96E4}">
          <x14:formula1>
            <xm:f>'Basisbestand opbouw tarievenbla'!$B$22:$B$24</xm:f>
          </x14:formula1>
          <xm:sqref>B4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E4A28-CB0E-48EC-9A0D-0702027C5421}">
  <dimension ref="A1:G16"/>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tarievenblad'!$A$23</f>
        <v>11</v>
      </c>
      <c r="C1" s="12"/>
      <c r="D1" s="12"/>
      <c r="E1" s="12"/>
      <c r="F1" s="12"/>
    </row>
    <row r="2" spans="1:7" ht="13.75" thickBot="1" x14ac:dyDescent="0.3">
      <c r="A2" s="20" t="s">
        <v>9</v>
      </c>
      <c r="B2" s="32" t="str">
        <f>'Toelichting tarievenblad'!$B$23</f>
        <v>FASD</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C7*(1+E7)</f>
        <v>0</v>
      </c>
      <c r="G7" s="12">
        <f>$C$13</f>
        <v>0</v>
      </c>
    </row>
    <row r="8" spans="1:7" ht="13.25" x14ac:dyDescent="0.25">
      <c r="A8" s="12">
        <v>55002</v>
      </c>
      <c r="B8" s="12" t="s">
        <v>17</v>
      </c>
      <c r="C8" s="9">
        <v>0</v>
      </c>
      <c r="D8" s="18" t="str">
        <f>VLOOKUP(A8,Perceelomschrijving[[#All],[Productcode]:[Eenheid]],3,FALSE)</f>
        <v>Minuut</v>
      </c>
      <c r="E8" s="18">
        <f>'Basisbestand opbouw tarievenbla'!$B$20</f>
        <v>0.01</v>
      </c>
      <c r="F8" s="19">
        <f>C8*(1+E8)</f>
        <v>0</v>
      </c>
      <c r="G8" s="12">
        <f>$C$13</f>
        <v>0</v>
      </c>
    </row>
    <row r="9" spans="1:7" ht="13.75" thickBot="1" x14ac:dyDescent="0.3"/>
    <row r="10" spans="1:7" x14ac:dyDescent="0.25">
      <c r="B10" s="10" t="str">
        <f>'Toelichting tarievenblad'!B6</f>
        <v>Naam rechtsgeldige vertegenwoordiger:</v>
      </c>
      <c r="C10" s="54">
        <f>'Toelichting tarievenblad'!C6</f>
        <v>0</v>
      </c>
      <c r="D10" s="55"/>
      <c r="E10" s="41" t="s">
        <v>22</v>
      </c>
    </row>
    <row r="11" spans="1:7" x14ac:dyDescent="0.25">
      <c r="B11" s="13" t="str">
        <f>'Toelichting tarievenblad'!B7</f>
        <v>Functie:</v>
      </c>
      <c r="C11" s="50">
        <f>'Toelichting tarievenblad'!C7</f>
        <v>0</v>
      </c>
      <c r="D11" s="51"/>
      <c r="E11" s="42"/>
    </row>
    <row r="12" spans="1:7" x14ac:dyDescent="0.25">
      <c r="B12" s="13" t="str">
        <f>'Toelichting tarievenblad'!B8</f>
        <v>Jeugdhulpaanbieder</v>
      </c>
      <c r="C12" s="50">
        <f>'Toelichting tarievenblad'!C8</f>
        <v>0</v>
      </c>
      <c r="D12" s="51"/>
      <c r="E12" s="42"/>
    </row>
    <row r="13" spans="1:7" x14ac:dyDescent="0.25">
      <c r="B13" s="13" t="str">
        <f>'Toelichting tarievenblad'!B9</f>
        <v>AGB-code</v>
      </c>
      <c r="C13" s="50">
        <f>'Toelichting tarievenblad'!C9</f>
        <v>0</v>
      </c>
      <c r="D13" s="51"/>
      <c r="E13" s="42"/>
    </row>
    <row r="14" spans="1:7" ht="13" thickBot="1" x14ac:dyDescent="0.3">
      <c r="B14" s="20" t="str">
        <f>'Toelichting tarievenblad'!B10</f>
        <v>Plaats en datum:</v>
      </c>
      <c r="C14" s="52">
        <f>'Toelichting tarievenblad'!C10</f>
        <v>0</v>
      </c>
      <c r="D14" s="53"/>
      <c r="E14" s="43"/>
    </row>
    <row r="15" spans="1:7" ht="13" thickBot="1" x14ac:dyDescent="0.3"/>
    <row r="16" spans="1:7" ht="13" thickBot="1" x14ac:dyDescent="0.3">
      <c r="B16" s="34" t="s">
        <v>23</v>
      </c>
      <c r="E16" s="36" t="s">
        <v>24</v>
      </c>
      <c r="F16" s="12"/>
    </row>
  </sheetData>
  <sheetProtection algorithmName="SHA-512" hashValue="0LJ77V045a7i9T/2tA5wttj1gGAlnja2Z6oZ76DsLO/myapTwGCl77zJte5J88OQWCxmtusMU0T9aMRgaKZXAg==" saltValue="XOaSwv7ZiXpEjXNKrrachg==" spinCount="100000" sheet="1" objects="1" scenarios="1" selectLockedCells="1"/>
  <mergeCells count="6">
    <mergeCell ref="C10:D10"/>
    <mergeCell ref="E10:E14"/>
    <mergeCell ref="C11:D11"/>
    <mergeCell ref="C12:D12"/>
    <mergeCell ref="C13:D13"/>
    <mergeCell ref="C14:D14"/>
  </mergeCells>
  <hyperlinks>
    <hyperlink ref="E16" location="'Toelichting tarievenblad'!A1" display="Snelkoppeling 'toelichting tarievenblad'" xr:uid="{D6120C4D-FE0B-4DC7-861A-F20F97AB96D9}"/>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804A6AB-717C-44D4-B6DC-BB1EC1F7C64E}">
          <x14:formula1>
            <xm:f>'Basisbestand opbouw tarievenbla'!$B$22:$B$24</xm:f>
          </x14:formula1>
          <xm:sqref>B4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C756-D767-4F6C-BF8D-72F031ED6A6D}">
  <dimension ref="A1:G20"/>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tarievenblad'!$A$24</f>
        <v>12</v>
      </c>
      <c r="C1" s="12"/>
      <c r="D1" s="12"/>
      <c r="E1" s="12"/>
      <c r="F1" s="12"/>
    </row>
    <row r="2" spans="1:7" ht="13.75" thickBot="1" x14ac:dyDescent="0.3">
      <c r="A2" s="20" t="s">
        <v>9</v>
      </c>
      <c r="B2" s="32" t="str">
        <f>'Toelichting tarievenblad'!$B$24</f>
        <v>Landelijk werkende klinieken voor Gezinspsychiatrie</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 t="shared" ref="F7:F12" si="0">C7*(1+E7)</f>
        <v>0</v>
      </c>
      <c r="G7" s="12">
        <f>$C$17</f>
        <v>0</v>
      </c>
    </row>
    <row r="8" spans="1:7" ht="13.25" x14ac:dyDescent="0.25">
      <c r="A8" s="12">
        <v>55002</v>
      </c>
      <c r="B8" s="12" t="s">
        <v>17</v>
      </c>
      <c r="C8" s="9">
        <v>0</v>
      </c>
      <c r="D8" s="18" t="str">
        <f>VLOOKUP(A8,Perceelomschrijving[[#All],[Productcode]:[Eenheid]],3,FALSE)</f>
        <v>Minuut</v>
      </c>
      <c r="E8" s="18">
        <f>'Basisbestand opbouw tarievenbla'!$B$20</f>
        <v>0.01</v>
      </c>
      <c r="F8" s="19">
        <f t="shared" si="0"/>
        <v>0</v>
      </c>
      <c r="G8" s="12">
        <f t="shared" ref="G8:G12" si="1">$C$17</f>
        <v>0</v>
      </c>
    </row>
    <row r="9" spans="1:7" ht="13.25" x14ac:dyDescent="0.25">
      <c r="A9" s="12">
        <v>55008</v>
      </c>
      <c r="B9" s="12" t="s">
        <v>38</v>
      </c>
      <c r="C9" s="9">
        <v>0</v>
      </c>
      <c r="D9" s="18" t="str">
        <f>VLOOKUP(A9,Perceelomschrijving[[#All],[Productcode]:[Eenheid]],3,FALSE)</f>
        <v>Etmaal</v>
      </c>
      <c r="E9" s="18">
        <f>'Basisbestand opbouw tarievenbla'!$B$20</f>
        <v>0.01</v>
      </c>
      <c r="F9" s="19">
        <f t="shared" si="0"/>
        <v>0</v>
      </c>
      <c r="G9" s="12">
        <f t="shared" si="1"/>
        <v>0</v>
      </c>
    </row>
    <row r="10" spans="1:7" ht="13.25" x14ac:dyDescent="0.25">
      <c r="A10" s="12">
        <v>55009</v>
      </c>
      <c r="B10" s="12" t="s">
        <v>18</v>
      </c>
      <c r="C10" s="9">
        <v>0</v>
      </c>
      <c r="D10" s="18" t="str">
        <f>VLOOKUP(A10,Perceelomschrijving[[#All],[Productcode]:[Eenheid]],3,FALSE)</f>
        <v>Etmaal</v>
      </c>
      <c r="E10" s="18">
        <f>'Basisbestand opbouw tarievenbla'!$B$20</f>
        <v>0.01</v>
      </c>
      <c r="F10" s="19">
        <f t="shared" si="0"/>
        <v>0</v>
      </c>
      <c r="G10" s="12">
        <f t="shared" si="1"/>
        <v>0</v>
      </c>
    </row>
    <row r="11" spans="1:7" ht="13.25" x14ac:dyDescent="0.25">
      <c r="A11" s="12">
        <v>55010</v>
      </c>
      <c r="B11" s="12" t="s">
        <v>19</v>
      </c>
      <c r="C11" s="9">
        <v>0</v>
      </c>
      <c r="D11" s="18" t="str">
        <f>VLOOKUP(A11,Perceelomschrijving[[#All],[Productcode]:[Eenheid]],3,FALSE)</f>
        <v>Etmaal</v>
      </c>
      <c r="E11" s="18">
        <f>'Basisbestand opbouw tarievenbla'!$B$20</f>
        <v>0.01</v>
      </c>
      <c r="F11" s="19">
        <f t="shared" si="0"/>
        <v>0</v>
      </c>
      <c r="G11" s="12">
        <f t="shared" si="1"/>
        <v>0</v>
      </c>
    </row>
    <row r="12" spans="1:7" ht="13.25" x14ac:dyDescent="0.25">
      <c r="A12" s="12">
        <v>55011</v>
      </c>
      <c r="B12" s="12" t="s">
        <v>20</v>
      </c>
      <c r="C12" s="9">
        <v>0</v>
      </c>
      <c r="D12" s="18" t="str">
        <f>VLOOKUP(A12,Perceelomschrijving[[#All],[Productcode]:[Eenheid]],3,FALSE)</f>
        <v>Etmaal</v>
      </c>
      <c r="E12" s="18">
        <f>'Basisbestand opbouw tarievenbla'!$B$20</f>
        <v>0.01</v>
      </c>
      <c r="F12" s="19">
        <f t="shared" si="0"/>
        <v>0</v>
      </c>
      <c r="G12" s="12">
        <f t="shared" si="1"/>
        <v>0</v>
      </c>
    </row>
    <row r="13" spans="1:7" ht="13" thickBot="1" x14ac:dyDescent="0.3"/>
    <row r="14" spans="1:7" x14ac:dyDescent="0.25">
      <c r="B14" s="10" t="str">
        <f>'Toelichting tarievenblad'!B6</f>
        <v>Naam rechtsgeldige vertegenwoordiger:</v>
      </c>
      <c r="C14" s="54">
        <f>'Toelichting tarievenblad'!C6</f>
        <v>0</v>
      </c>
      <c r="D14" s="55"/>
      <c r="E14" s="41" t="s">
        <v>22</v>
      </c>
    </row>
    <row r="15" spans="1:7" x14ac:dyDescent="0.25">
      <c r="B15" s="13" t="str">
        <f>'Toelichting tarievenblad'!B7</f>
        <v>Functie:</v>
      </c>
      <c r="C15" s="50">
        <f>'Toelichting tarievenblad'!C7</f>
        <v>0</v>
      </c>
      <c r="D15" s="51"/>
      <c r="E15" s="42"/>
    </row>
    <row r="16" spans="1:7" x14ac:dyDescent="0.25">
      <c r="B16" s="13" t="str">
        <f>'Toelichting tarievenblad'!B8</f>
        <v>Jeugdhulpaanbieder</v>
      </c>
      <c r="C16" s="50">
        <f>'Toelichting tarievenblad'!C8</f>
        <v>0</v>
      </c>
      <c r="D16" s="51"/>
      <c r="E16" s="42"/>
    </row>
    <row r="17" spans="2:6" x14ac:dyDescent="0.25">
      <c r="B17" s="13" t="str">
        <f>'Toelichting tarievenblad'!B9</f>
        <v>AGB-code</v>
      </c>
      <c r="C17" s="50">
        <f>'Toelichting tarievenblad'!C9</f>
        <v>0</v>
      </c>
      <c r="D17" s="51"/>
      <c r="E17" s="42"/>
    </row>
    <row r="18" spans="2:6" ht="13" thickBot="1" x14ac:dyDescent="0.3">
      <c r="B18" s="20" t="str">
        <f>'Toelichting tarievenblad'!B10</f>
        <v>Plaats en datum:</v>
      </c>
      <c r="C18" s="52">
        <f>'Toelichting tarievenblad'!C10</f>
        <v>0</v>
      </c>
      <c r="D18" s="53"/>
      <c r="E18" s="43"/>
    </row>
    <row r="19" spans="2:6" ht="13" thickBot="1" x14ac:dyDescent="0.3"/>
    <row r="20" spans="2:6" ht="13" thickBot="1" x14ac:dyDescent="0.3">
      <c r="B20" s="34" t="s">
        <v>23</v>
      </c>
      <c r="E20" s="36" t="s">
        <v>24</v>
      </c>
      <c r="F20" s="12"/>
    </row>
  </sheetData>
  <sheetProtection algorithmName="SHA-512" hashValue="sivMlVT3up7CAoLUfGiIqNBxFskDO5pxr8A73Gz/jfav+bbiOh9tHNOH9nxTMil75kk/iSHWsjkjD+hFHdRKwQ==" saltValue="xL2ztwV82RTkThwHKMukJg==" spinCount="100000" sheet="1" objects="1" scenarios="1" selectLockedCells="1"/>
  <mergeCells count="6">
    <mergeCell ref="C14:D14"/>
    <mergeCell ref="E14:E18"/>
    <mergeCell ref="C15:D15"/>
    <mergeCell ref="C16:D16"/>
    <mergeCell ref="C17:D17"/>
    <mergeCell ref="C18:D18"/>
  </mergeCells>
  <hyperlinks>
    <hyperlink ref="E20" location="'Toelichting tarievenblad'!A1" display="Snelkoppeling 'toelichting tarievenblad'" xr:uid="{8347709D-D2B1-4E3E-8FD9-4B38385E52F1}"/>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D538FB-4EF1-4F9B-8FD3-EE491CFB45E5}">
          <x14:formula1>
            <xm:f>'Basisbestand opbouw tarievenbla'!$B$22:$B$24</xm:f>
          </x14:formula1>
          <xm:sqref>B4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5D4D1-BB7C-4CB8-9F8B-74D65C1E9FC9}">
  <dimension ref="A1:G15"/>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9.81640625" bestFit="1" customWidth="1"/>
  </cols>
  <sheetData>
    <row r="1" spans="1:7" ht="13.25" x14ac:dyDescent="0.25">
      <c r="A1" s="10" t="s">
        <v>8</v>
      </c>
      <c r="B1" s="11">
        <f>'Toelichting tarievenblad'!$A$25</f>
        <v>13</v>
      </c>
      <c r="C1" s="12"/>
      <c r="D1" s="12"/>
      <c r="E1" s="12"/>
      <c r="F1" s="12"/>
    </row>
    <row r="2" spans="1:7" ht="13.75" thickBot="1" x14ac:dyDescent="0.3">
      <c r="A2" s="20" t="s">
        <v>9</v>
      </c>
      <c r="B2" s="32" t="str">
        <f>'Toelichting tarievenblad'!$B$25</f>
        <v xml:space="preserve">Kliniek intensieve behandeling Autisme </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55028</v>
      </c>
      <c r="B7" s="12" t="s">
        <v>39</v>
      </c>
      <c r="C7" s="9">
        <v>0</v>
      </c>
      <c r="D7" s="18" t="str">
        <f>VLOOKUP(A7,Perceelomschrijving[[#All],[Productcode]:[Eenheid]],3,FALSE)</f>
        <v>Etmaal</v>
      </c>
      <c r="E7" s="18">
        <f>'Basisbestand opbouw tarievenbla'!$B$20</f>
        <v>0.01</v>
      </c>
      <c r="F7" s="19">
        <f>C7*(1+E7)</f>
        <v>0</v>
      </c>
      <c r="G7" s="12">
        <f>$C$12</f>
        <v>0</v>
      </c>
    </row>
    <row r="8" spans="1:7" ht="13.75" thickBot="1" x14ac:dyDescent="0.3"/>
    <row r="9" spans="1:7" x14ac:dyDescent="0.25">
      <c r="B9" s="10" t="str">
        <f>'Toelichting tarievenblad'!B6</f>
        <v>Naam rechtsgeldige vertegenwoordiger:</v>
      </c>
      <c r="C9" s="54">
        <f>'Toelichting tarievenblad'!C6</f>
        <v>0</v>
      </c>
      <c r="D9" s="55"/>
      <c r="E9" s="41" t="s">
        <v>22</v>
      </c>
    </row>
    <row r="10" spans="1:7" x14ac:dyDescent="0.25">
      <c r="B10" s="13" t="str">
        <f>'Toelichting tarievenblad'!B7</f>
        <v>Functie:</v>
      </c>
      <c r="C10" s="50">
        <f>'Toelichting tarievenblad'!C7</f>
        <v>0</v>
      </c>
      <c r="D10" s="51"/>
      <c r="E10" s="42"/>
    </row>
    <row r="11" spans="1:7" x14ac:dyDescent="0.25">
      <c r="B11" s="13" t="str">
        <f>'Toelichting tarievenblad'!B8</f>
        <v>Jeugdhulpaanbieder</v>
      </c>
      <c r="C11" s="50">
        <f>'Toelichting tarievenblad'!C8</f>
        <v>0</v>
      </c>
      <c r="D11" s="51"/>
      <c r="E11" s="42"/>
    </row>
    <row r="12" spans="1:7" x14ac:dyDescent="0.25">
      <c r="B12" s="13" t="str">
        <f>'Toelichting tarievenblad'!B9</f>
        <v>AGB-code</v>
      </c>
      <c r="C12" s="50">
        <f>'Toelichting tarievenblad'!C9</f>
        <v>0</v>
      </c>
      <c r="D12" s="51"/>
      <c r="E12" s="42"/>
    </row>
    <row r="13" spans="1:7" ht="13" thickBot="1" x14ac:dyDescent="0.3">
      <c r="B13" s="20" t="str">
        <f>'Toelichting tarievenblad'!B10</f>
        <v>Plaats en datum:</v>
      </c>
      <c r="C13" s="52">
        <f>'Toelichting tarievenblad'!C10</f>
        <v>0</v>
      </c>
      <c r="D13" s="53"/>
      <c r="E13" s="43"/>
    </row>
    <row r="14" spans="1:7" ht="13" thickBot="1" x14ac:dyDescent="0.3"/>
    <row r="15" spans="1:7" ht="13" thickBot="1" x14ac:dyDescent="0.3">
      <c r="B15" s="34" t="s">
        <v>23</v>
      </c>
      <c r="E15" s="36" t="s">
        <v>24</v>
      </c>
      <c r="F15" s="12"/>
    </row>
  </sheetData>
  <sheetProtection algorithmName="SHA-512" hashValue="oDEfRN2yJf8w9bgHS8BkRWtHrGKRhXiG7OivH+ebyXjMajtA8KTgVfqLTSFJVbgULZHhA1Abldlta3PdqlDISQ==" saltValue="MwQDzv3rxSvmC6xCVSJo3Q==" spinCount="100000" sheet="1" objects="1" scenarios="1" selectLockedCells="1"/>
  <mergeCells count="6">
    <mergeCell ref="C9:D9"/>
    <mergeCell ref="E9:E13"/>
    <mergeCell ref="C10:D10"/>
    <mergeCell ref="C11:D11"/>
    <mergeCell ref="C12:D12"/>
    <mergeCell ref="C13:D13"/>
  </mergeCells>
  <hyperlinks>
    <hyperlink ref="E15" location="'Toelichting tarievenblad'!A1" display="Snelkoppeling 'toelichting tarievenblad'" xr:uid="{D75F8B5A-475A-4253-98A7-15B515BA7F95}"/>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9BDA99B-2E51-41DF-8537-B9EA877FB690}">
          <x14:formula1>
            <xm:f>'Basisbestand opbouw tarievenbla'!$B$22:$B$24</xm:f>
          </x14:formula1>
          <xm:sqref>B4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9177B-1491-4876-9904-7566A43D9CAD}">
  <dimension ref="A1:D52"/>
  <sheetViews>
    <sheetView workbookViewId="0">
      <selection activeCell="C8" sqref="C8"/>
    </sheetView>
  </sheetViews>
  <sheetFormatPr defaultRowHeight="12.5" x14ac:dyDescent="0.25"/>
  <cols>
    <col min="1" max="1" width="58.81640625" bestFit="1" customWidth="1"/>
    <col min="2" max="2" width="14" bestFit="1" customWidth="1"/>
    <col min="3" max="3" width="52.81640625" bestFit="1" customWidth="1"/>
    <col min="4" max="4" width="10.1796875" bestFit="1" customWidth="1"/>
  </cols>
  <sheetData>
    <row r="1" spans="1:4" x14ac:dyDescent="0.25">
      <c r="A1" s="2" t="s">
        <v>40</v>
      </c>
      <c r="B1" t="s">
        <v>41</v>
      </c>
    </row>
    <row r="2" spans="1:4" x14ac:dyDescent="0.25">
      <c r="A2" s="2" t="s">
        <v>42</v>
      </c>
      <c r="B2" t="s">
        <v>43</v>
      </c>
    </row>
    <row r="4" spans="1:4" x14ac:dyDescent="0.25">
      <c r="A4" s="2" t="s">
        <v>44</v>
      </c>
      <c r="B4" s="2" t="s">
        <v>10</v>
      </c>
      <c r="C4" s="2" t="s">
        <v>11</v>
      </c>
      <c r="D4" s="2" t="s">
        <v>13</v>
      </c>
    </row>
    <row r="5" spans="1:4" x14ac:dyDescent="0.25">
      <c r="A5">
        <v>1</v>
      </c>
      <c r="B5">
        <v>55001</v>
      </c>
      <c r="C5" t="s">
        <v>16</v>
      </c>
      <c r="D5" t="s">
        <v>45</v>
      </c>
    </row>
    <row r="6" spans="1:4" x14ac:dyDescent="0.25">
      <c r="B6">
        <v>55002</v>
      </c>
      <c r="C6" t="s">
        <v>17</v>
      </c>
      <c r="D6" t="s">
        <v>45</v>
      </c>
    </row>
    <row r="7" spans="1:4" x14ac:dyDescent="0.25">
      <c r="B7">
        <v>55009</v>
      </c>
      <c r="C7" t="s">
        <v>18</v>
      </c>
      <c r="D7" t="s">
        <v>46</v>
      </c>
    </row>
    <row r="8" spans="1:4" x14ac:dyDescent="0.25">
      <c r="B8">
        <v>55010</v>
      </c>
      <c r="C8" t="s">
        <v>19</v>
      </c>
      <c r="D8" t="s">
        <v>46</v>
      </c>
    </row>
    <row r="9" spans="1:4" x14ac:dyDescent="0.25">
      <c r="B9">
        <v>55011</v>
      </c>
      <c r="C9" t="s">
        <v>20</v>
      </c>
      <c r="D9" t="s">
        <v>46</v>
      </c>
    </row>
    <row r="10" spans="1:4" x14ac:dyDescent="0.25">
      <c r="B10">
        <v>55012</v>
      </c>
      <c r="C10" t="s">
        <v>21</v>
      </c>
      <c r="D10" t="s">
        <v>46</v>
      </c>
    </row>
    <row r="11" spans="1:4" x14ac:dyDescent="0.25">
      <c r="A11">
        <v>2</v>
      </c>
      <c r="B11">
        <v>55001</v>
      </c>
      <c r="C11" t="s">
        <v>16</v>
      </c>
      <c r="D11" t="s">
        <v>45</v>
      </c>
    </row>
    <row r="12" spans="1:4" x14ac:dyDescent="0.25">
      <c r="B12">
        <v>55016</v>
      </c>
      <c r="C12" t="s">
        <v>25</v>
      </c>
      <c r="D12" t="s">
        <v>46</v>
      </c>
    </row>
    <row r="13" spans="1:4" x14ac:dyDescent="0.25">
      <c r="A13">
        <v>3</v>
      </c>
      <c r="B13">
        <v>55017</v>
      </c>
      <c r="C13" t="s">
        <v>26</v>
      </c>
      <c r="D13" t="s">
        <v>46</v>
      </c>
    </row>
    <row r="14" spans="1:4" x14ac:dyDescent="0.25">
      <c r="B14">
        <v>55018</v>
      </c>
      <c r="C14" t="s">
        <v>27</v>
      </c>
      <c r="D14" t="s">
        <v>46</v>
      </c>
    </row>
    <row r="15" spans="1:4" x14ac:dyDescent="0.25">
      <c r="B15">
        <v>55019</v>
      </c>
      <c r="C15" t="s">
        <v>28</v>
      </c>
      <c r="D15" t="s">
        <v>46</v>
      </c>
    </row>
    <row r="16" spans="1:4" x14ac:dyDescent="0.25">
      <c r="A16">
        <v>4</v>
      </c>
      <c r="B16">
        <v>55001</v>
      </c>
      <c r="C16" t="s">
        <v>16</v>
      </c>
      <c r="D16" t="s">
        <v>45</v>
      </c>
    </row>
    <row r="17" spans="1:4" x14ac:dyDescent="0.25">
      <c r="B17">
        <v>55002</v>
      </c>
      <c r="C17" t="s">
        <v>17</v>
      </c>
      <c r="D17" t="s">
        <v>45</v>
      </c>
    </row>
    <row r="18" spans="1:4" x14ac:dyDescent="0.25">
      <c r="B18">
        <v>55009</v>
      </c>
      <c r="C18" t="s">
        <v>18</v>
      </c>
      <c r="D18" t="s">
        <v>46</v>
      </c>
    </row>
    <row r="19" spans="1:4" x14ac:dyDescent="0.25">
      <c r="B19">
        <v>55010</v>
      </c>
      <c r="C19" t="s">
        <v>19</v>
      </c>
      <c r="D19" t="s">
        <v>46</v>
      </c>
    </row>
    <row r="20" spans="1:4" x14ac:dyDescent="0.25">
      <c r="B20">
        <v>55011</v>
      </c>
      <c r="C20" t="s">
        <v>20</v>
      </c>
      <c r="D20" t="s">
        <v>46</v>
      </c>
    </row>
    <row r="21" spans="1:4" x14ac:dyDescent="0.25">
      <c r="B21">
        <v>55012</v>
      </c>
      <c r="C21" t="s">
        <v>21</v>
      </c>
      <c r="D21" t="s">
        <v>46</v>
      </c>
    </row>
    <row r="22" spans="1:4" x14ac:dyDescent="0.25">
      <c r="B22">
        <v>55014</v>
      </c>
      <c r="C22" t="s">
        <v>29</v>
      </c>
      <c r="D22" t="s">
        <v>46</v>
      </c>
    </row>
    <row r="23" spans="1:4" x14ac:dyDescent="0.25">
      <c r="B23">
        <v>55029</v>
      </c>
      <c r="C23" t="s">
        <v>30</v>
      </c>
      <c r="D23" t="s">
        <v>46</v>
      </c>
    </row>
    <row r="24" spans="1:4" x14ac:dyDescent="0.25">
      <c r="A24">
        <v>5</v>
      </c>
      <c r="B24">
        <v>55001</v>
      </c>
      <c r="C24" t="s">
        <v>16</v>
      </c>
      <c r="D24" t="s">
        <v>45</v>
      </c>
    </row>
    <row r="25" spans="1:4" x14ac:dyDescent="0.25">
      <c r="B25">
        <v>55002</v>
      </c>
      <c r="C25" t="s">
        <v>17</v>
      </c>
      <c r="D25" t="s">
        <v>45</v>
      </c>
    </row>
    <row r="26" spans="1:4" x14ac:dyDescent="0.25">
      <c r="B26">
        <v>55009</v>
      </c>
      <c r="C26" t="s">
        <v>18</v>
      </c>
      <c r="D26" t="s">
        <v>46</v>
      </c>
    </row>
    <row r="27" spans="1:4" x14ac:dyDescent="0.25">
      <c r="B27">
        <v>55010</v>
      </c>
      <c r="C27" t="s">
        <v>19</v>
      </c>
      <c r="D27" t="s">
        <v>46</v>
      </c>
    </row>
    <row r="28" spans="1:4" x14ac:dyDescent="0.25">
      <c r="B28">
        <v>55011</v>
      </c>
      <c r="C28" t="s">
        <v>20</v>
      </c>
      <c r="D28" t="s">
        <v>46</v>
      </c>
    </row>
    <row r="29" spans="1:4" x14ac:dyDescent="0.25">
      <c r="B29">
        <v>55012</v>
      </c>
      <c r="C29" t="s">
        <v>21</v>
      </c>
      <c r="D29" t="s">
        <v>46</v>
      </c>
    </row>
    <row r="30" spans="1:4" x14ac:dyDescent="0.25">
      <c r="B30">
        <v>55014</v>
      </c>
      <c r="C30" t="s">
        <v>29</v>
      </c>
      <c r="D30" t="s">
        <v>46</v>
      </c>
    </row>
    <row r="31" spans="1:4" x14ac:dyDescent="0.25">
      <c r="A31">
        <v>6</v>
      </c>
      <c r="B31">
        <v>55020</v>
      </c>
      <c r="C31" t="s">
        <v>31</v>
      </c>
      <c r="D31" t="s">
        <v>46</v>
      </c>
    </row>
    <row r="32" spans="1:4" x14ac:dyDescent="0.25">
      <c r="B32">
        <v>55033</v>
      </c>
      <c r="C32" t="s">
        <v>32</v>
      </c>
      <c r="D32" t="s">
        <v>46</v>
      </c>
    </row>
    <row r="33" spans="1:4" x14ac:dyDescent="0.25">
      <c r="A33">
        <v>7</v>
      </c>
      <c r="B33">
        <v>55001</v>
      </c>
      <c r="C33" t="s">
        <v>16</v>
      </c>
      <c r="D33" t="s">
        <v>45</v>
      </c>
    </row>
    <row r="34" spans="1:4" x14ac:dyDescent="0.25">
      <c r="B34">
        <v>55021</v>
      </c>
      <c r="C34" t="s">
        <v>33</v>
      </c>
      <c r="D34" t="s">
        <v>46</v>
      </c>
    </row>
    <row r="35" spans="1:4" x14ac:dyDescent="0.25">
      <c r="B35">
        <v>55023</v>
      </c>
      <c r="C35" t="s">
        <v>34</v>
      </c>
      <c r="D35" t="s">
        <v>46</v>
      </c>
    </row>
    <row r="36" spans="1:4" x14ac:dyDescent="0.25">
      <c r="B36">
        <v>55025</v>
      </c>
      <c r="C36" t="s">
        <v>35</v>
      </c>
      <c r="D36" t="s">
        <v>45</v>
      </c>
    </row>
    <row r="37" spans="1:4" x14ac:dyDescent="0.25">
      <c r="A37">
        <v>8</v>
      </c>
      <c r="B37">
        <v>55015</v>
      </c>
      <c r="C37" t="s">
        <v>36</v>
      </c>
      <c r="D37" t="s">
        <v>46</v>
      </c>
    </row>
    <row r="38" spans="1:4" x14ac:dyDescent="0.25">
      <c r="A38">
        <v>9</v>
      </c>
      <c r="B38">
        <v>55001</v>
      </c>
      <c r="C38" t="s">
        <v>16</v>
      </c>
      <c r="D38" t="s">
        <v>45</v>
      </c>
    </row>
    <row r="39" spans="1:4" x14ac:dyDescent="0.25">
      <c r="B39">
        <v>55002</v>
      </c>
      <c r="C39" t="s">
        <v>17</v>
      </c>
      <c r="D39" t="s">
        <v>45</v>
      </c>
    </row>
    <row r="40" spans="1:4" x14ac:dyDescent="0.25">
      <c r="B40">
        <v>55013</v>
      </c>
      <c r="C40" t="s">
        <v>37</v>
      </c>
      <c r="D40" t="s">
        <v>45</v>
      </c>
    </row>
    <row r="41" spans="1:4" x14ac:dyDescent="0.25">
      <c r="A41">
        <v>10</v>
      </c>
      <c r="B41">
        <v>55001</v>
      </c>
      <c r="C41" t="s">
        <v>16</v>
      </c>
      <c r="D41" t="s">
        <v>45</v>
      </c>
    </row>
    <row r="42" spans="1:4" x14ac:dyDescent="0.25">
      <c r="B42">
        <v>55002</v>
      </c>
      <c r="C42" t="s">
        <v>17</v>
      </c>
      <c r="D42" t="s">
        <v>45</v>
      </c>
    </row>
    <row r="43" spans="1:4" x14ac:dyDescent="0.25">
      <c r="A43">
        <v>11</v>
      </c>
      <c r="B43">
        <v>55001</v>
      </c>
      <c r="C43" t="s">
        <v>16</v>
      </c>
      <c r="D43" t="s">
        <v>45</v>
      </c>
    </row>
    <row r="44" spans="1:4" x14ac:dyDescent="0.25">
      <c r="B44">
        <v>55002</v>
      </c>
      <c r="C44" t="s">
        <v>17</v>
      </c>
      <c r="D44" t="s">
        <v>45</v>
      </c>
    </row>
    <row r="45" spans="1:4" x14ac:dyDescent="0.25">
      <c r="A45">
        <v>12</v>
      </c>
      <c r="B45">
        <v>55001</v>
      </c>
      <c r="C45" t="s">
        <v>16</v>
      </c>
      <c r="D45" t="s">
        <v>45</v>
      </c>
    </row>
    <row r="46" spans="1:4" x14ac:dyDescent="0.25">
      <c r="B46">
        <v>55002</v>
      </c>
      <c r="C46" t="s">
        <v>17</v>
      </c>
      <c r="D46" t="s">
        <v>45</v>
      </c>
    </row>
    <row r="47" spans="1:4" x14ac:dyDescent="0.25">
      <c r="B47">
        <v>55008</v>
      </c>
      <c r="C47" t="s">
        <v>38</v>
      </c>
      <c r="D47" t="s">
        <v>46</v>
      </c>
    </row>
    <row r="48" spans="1:4" x14ac:dyDescent="0.25">
      <c r="B48">
        <v>55009</v>
      </c>
      <c r="C48" t="s">
        <v>18</v>
      </c>
      <c r="D48" t="s">
        <v>46</v>
      </c>
    </row>
    <row r="49" spans="1:4" x14ac:dyDescent="0.25">
      <c r="B49">
        <v>55010</v>
      </c>
      <c r="C49" t="s">
        <v>19</v>
      </c>
      <c r="D49" t="s">
        <v>46</v>
      </c>
    </row>
    <row r="50" spans="1:4" x14ac:dyDescent="0.25">
      <c r="B50">
        <v>55011</v>
      </c>
      <c r="C50" t="s">
        <v>20</v>
      </c>
      <c r="D50" t="s">
        <v>46</v>
      </c>
    </row>
    <row r="51" spans="1:4" x14ac:dyDescent="0.25">
      <c r="A51">
        <v>13</v>
      </c>
      <c r="B51">
        <v>55028</v>
      </c>
      <c r="C51" t="s">
        <v>39</v>
      </c>
      <c r="D51" t="s">
        <v>46</v>
      </c>
    </row>
    <row r="52" spans="1:4" x14ac:dyDescent="0.25">
      <c r="A52" t="s">
        <v>47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DB5DF-8F9E-4E1E-8267-105D1377C61E}">
  <dimension ref="A1:K81"/>
  <sheetViews>
    <sheetView topLeftCell="A16" workbookViewId="0">
      <selection activeCell="D35" sqref="D35"/>
    </sheetView>
  </sheetViews>
  <sheetFormatPr defaultRowHeight="12.5" x14ac:dyDescent="0.25"/>
  <cols>
    <col min="1" max="1" width="15.1796875" customWidth="1"/>
    <col min="2" max="2" width="61.81640625" bestFit="1" customWidth="1"/>
    <col min="3" max="3" width="12.81640625" customWidth="1"/>
    <col min="4" max="4" width="52.81640625" bestFit="1" customWidth="1"/>
    <col min="5" max="5" width="9.81640625" bestFit="1" customWidth="1"/>
    <col min="6" max="6" width="16" bestFit="1" customWidth="1"/>
    <col min="7" max="7" width="33.1796875" bestFit="1" customWidth="1"/>
    <col min="8" max="8" width="20.453125" bestFit="1" customWidth="1"/>
    <col min="9" max="9" width="62.81640625" bestFit="1" customWidth="1"/>
    <col min="10" max="10" width="20.453125" bestFit="1" customWidth="1"/>
  </cols>
  <sheetData>
    <row r="1" spans="1:11" ht="13.25" x14ac:dyDescent="0.25">
      <c r="A1" t="s">
        <v>44</v>
      </c>
      <c r="B1" t="s">
        <v>40</v>
      </c>
      <c r="C1" t="s">
        <v>10</v>
      </c>
      <c r="D1" t="s">
        <v>11</v>
      </c>
      <c r="E1" t="s">
        <v>13</v>
      </c>
      <c r="F1" t="s">
        <v>48</v>
      </c>
      <c r="G1" t="s">
        <v>49</v>
      </c>
      <c r="H1" t="s">
        <v>50</v>
      </c>
      <c r="I1" t="s">
        <v>51</v>
      </c>
      <c r="J1" t="s">
        <v>52</v>
      </c>
      <c r="K1" t="s">
        <v>42</v>
      </c>
    </row>
    <row r="2" spans="1:11" ht="13.25" x14ac:dyDescent="0.25">
      <c r="A2">
        <v>1</v>
      </c>
      <c r="B2" s="1" t="s">
        <v>53</v>
      </c>
      <c r="C2" s="1">
        <v>55001</v>
      </c>
      <c r="D2" t="s">
        <v>16</v>
      </c>
      <c r="E2" t="s">
        <v>45</v>
      </c>
      <c r="F2">
        <v>1</v>
      </c>
      <c r="G2" t="s">
        <v>54</v>
      </c>
      <c r="H2">
        <v>6</v>
      </c>
      <c r="J2" t="s">
        <v>43</v>
      </c>
      <c r="K2" t="s">
        <v>43</v>
      </c>
    </row>
    <row r="3" spans="1:11" ht="13.25" x14ac:dyDescent="0.25">
      <c r="A3">
        <v>1</v>
      </c>
      <c r="B3" s="1" t="s">
        <v>53</v>
      </c>
      <c r="C3" s="1">
        <v>55002</v>
      </c>
      <c r="D3" t="s">
        <v>17</v>
      </c>
      <c r="E3" t="s">
        <v>45</v>
      </c>
      <c r="F3">
        <v>1</v>
      </c>
      <c r="G3" t="s">
        <v>54</v>
      </c>
      <c r="H3">
        <v>6</v>
      </c>
      <c r="J3" t="s">
        <v>43</v>
      </c>
      <c r="K3" t="s">
        <v>43</v>
      </c>
    </row>
    <row r="4" spans="1:11" ht="13.25" x14ac:dyDescent="0.25">
      <c r="A4">
        <v>1</v>
      </c>
      <c r="B4" s="1" t="s">
        <v>53</v>
      </c>
      <c r="C4" s="1">
        <v>55005</v>
      </c>
      <c r="D4" t="s">
        <v>55</v>
      </c>
      <c r="E4" t="s">
        <v>46</v>
      </c>
      <c r="F4">
        <v>14</v>
      </c>
      <c r="G4" t="s">
        <v>54</v>
      </c>
      <c r="H4">
        <v>6</v>
      </c>
      <c r="J4" t="s">
        <v>56</v>
      </c>
      <c r="K4" t="s">
        <v>56</v>
      </c>
    </row>
    <row r="5" spans="1:11" ht="13.25" x14ac:dyDescent="0.25">
      <c r="A5">
        <v>1</v>
      </c>
      <c r="B5" s="1" t="s">
        <v>53</v>
      </c>
      <c r="C5" s="1">
        <v>55006</v>
      </c>
      <c r="D5" t="s">
        <v>57</v>
      </c>
      <c r="E5" t="s">
        <v>46</v>
      </c>
      <c r="F5">
        <v>14</v>
      </c>
      <c r="G5" t="s">
        <v>54</v>
      </c>
      <c r="H5">
        <v>6</v>
      </c>
      <c r="J5" t="s">
        <v>56</v>
      </c>
      <c r="K5" t="s">
        <v>56</v>
      </c>
    </row>
    <row r="6" spans="1:11" ht="13.25" x14ac:dyDescent="0.25">
      <c r="A6">
        <v>1</v>
      </c>
      <c r="B6" s="1" t="s">
        <v>53</v>
      </c>
      <c r="C6" s="1">
        <v>55007</v>
      </c>
      <c r="D6" t="s">
        <v>58</v>
      </c>
      <c r="E6" t="s">
        <v>46</v>
      </c>
      <c r="F6">
        <v>14</v>
      </c>
      <c r="G6" t="s">
        <v>54</v>
      </c>
      <c r="H6">
        <v>6</v>
      </c>
      <c r="J6" t="s">
        <v>56</v>
      </c>
      <c r="K6" t="s">
        <v>56</v>
      </c>
    </row>
    <row r="7" spans="1:11" ht="13.25" x14ac:dyDescent="0.25">
      <c r="A7">
        <v>1</v>
      </c>
      <c r="B7" s="1" t="s">
        <v>53</v>
      </c>
      <c r="C7" s="1">
        <v>55008</v>
      </c>
      <c r="D7" t="s">
        <v>38</v>
      </c>
      <c r="E7" t="s">
        <v>46</v>
      </c>
      <c r="F7">
        <v>14</v>
      </c>
      <c r="G7" t="s">
        <v>54</v>
      </c>
      <c r="H7">
        <v>6</v>
      </c>
      <c r="J7" t="s">
        <v>56</v>
      </c>
      <c r="K7" t="s">
        <v>56</v>
      </c>
    </row>
    <row r="8" spans="1:11" ht="13.25" x14ac:dyDescent="0.25">
      <c r="A8">
        <v>1</v>
      </c>
      <c r="B8" s="1" t="s">
        <v>53</v>
      </c>
      <c r="C8" s="1">
        <v>55009</v>
      </c>
      <c r="D8" t="s">
        <v>18</v>
      </c>
      <c r="E8" t="s">
        <v>46</v>
      </c>
      <c r="F8">
        <v>14</v>
      </c>
      <c r="G8" t="s">
        <v>54</v>
      </c>
      <c r="H8">
        <v>6</v>
      </c>
      <c r="J8" t="s">
        <v>43</v>
      </c>
      <c r="K8" t="s">
        <v>43</v>
      </c>
    </row>
    <row r="9" spans="1:11" ht="13.25" x14ac:dyDescent="0.25">
      <c r="A9">
        <v>1</v>
      </c>
      <c r="B9" s="1" t="s">
        <v>53</v>
      </c>
      <c r="C9" s="1">
        <v>55010</v>
      </c>
      <c r="D9" t="s">
        <v>19</v>
      </c>
      <c r="E9" t="s">
        <v>46</v>
      </c>
      <c r="F9">
        <v>14</v>
      </c>
      <c r="G9" t="s">
        <v>54</v>
      </c>
      <c r="H9">
        <v>6</v>
      </c>
      <c r="J9" t="s">
        <v>43</v>
      </c>
      <c r="K9" t="s">
        <v>43</v>
      </c>
    </row>
    <row r="10" spans="1:11" ht="13.25" x14ac:dyDescent="0.25">
      <c r="A10">
        <v>1</v>
      </c>
      <c r="B10" s="1" t="s">
        <v>53</v>
      </c>
      <c r="C10" s="1">
        <v>55011</v>
      </c>
      <c r="D10" t="s">
        <v>20</v>
      </c>
      <c r="E10" t="s">
        <v>46</v>
      </c>
      <c r="F10">
        <v>14</v>
      </c>
      <c r="G10" t="s">
        <v>54</v>
      </c>
      <c r="H10">
        <v>6</v>
      </c>
      <c r="J10" t="s">
        <v>43</v>
      </c>
      <c r="K10" t="s">
        <v>43</v>
      </c>
    </row>
    <row r="11" spans="1:11" ht="13.25" x14ac:dyDescent="0.25">
      <c r="A11">
        <v>1</v>
      </c>
      <c r="B11" s="1" t="s">
        <v>53</v>
      </c>
      <c r="C11" s="1">
        <v>55012</v>
      </c>
      <c r="D11" t="s">
        <v>21</v>
      </c>
      <c r="E11" t="s">
        <v>46</v>
      </c>
      <c r="F11">
        <v>14</v>
      </c>
      <c r="G11" t="s">
        <v>54</v>
      </c>
      <c r="H11">
        <v>6</v>
      </c>
      <c r="J11" t="s">
        <v>43</v>
      </c>
      <c r="K11" t="s">
        <v>43</v>
      </c>
    </row>
    <row r="12" spans="1:11" ht="13.25" x14ac:dyDescent="0.25">
      <c r="A12">
        <v>1</v>
      </c>
      <c r="B12" s="1" t="s">
        <v>53</v>
      </c>
      <c r="C12" s="1">
        <v>55030</v>
      </c>
      <c r="D12" t="s">
        <v>59</v>
      </c>
      <c r="E12" t="s">
        <v>60</v>
      </c>
      <c r="F12">
        <v>82</v>
      </c>
      <c r="G12" t="s">
        <v>54</v>
      </c>
      <c r="H12">
        <v>6</v>
      </c>
      <c r="I12" t="s">
        <v>61</v>
      </c>
      <c r="J12" t="s">
        <v>56</v>
      </c>
      <c r="K12" t="s">
        <v>56</v>
      </c>
    </row>
    <row r="13" spans="1:11" ht="13.25" x14ac:dyDescent="0.25">
      <c r="A13">
        <v>1</v>
      </c>
      <c r="B13" s="1" t="s">
        <v>53</v>
      </c>
      <c r="C13" s="1">
        <v>55031</v>
      </c>
      <c r="D13" t="s">
        <v>62</v>
      </c>
      <c r="E13" t="s">
        <v>60</v>
      </c>
      <c r="F13">
        <v>82</v>
      </c>
      <c r="G13" t="s">
        <v>54</v>
      </c>
      <c r="H13">
        <v>6</v>
      </c>
      <c r="I13" t="s">
        <v>61</v>
      </c>
      <c r="J13" t="s">
        <v>56</v>
      </c>
      <c r="K13" t="s">
        <v>56</v>
      </c>
    </row>
    <row r="14" spans="1:11" ht="13.25" x14ac:dyDescent="0.25">
      <c r="A14">
        <v>1</v>
      </c>
      <c r="B14" s="1" t="s">
        <v>53</v>
      </c>
      <c r="C14" s="1">
        <v>55032</v>
      </c>
      <c r="D14" t="s">
        <v>63</v>
      </c>
      <c r="E14" t="s">
        <v>60</v>
      </c>
      <c r="F14">
        <v>82</v>
      </c>
      <c r="G14" t="s">
        <v>54</v>
      </c>
      <c r="H14">
        <v>6</v>
      </c>
      <c r="I14" t="s">
        <v>61</v>
      </c>
      <c r="J14" t="s">
        <v>56</v>
      </c>
      <c r="K14" t="s">
        <v>56</v>
      </c>
    </row>
    <row r="15" spans="1:11" ht="13.25" x14ac:dyDescent="0.25">
      <c r="A15">
        <v>2</v>
      </c>
      <c r="B15" s="1" t="s">
        <v>64</v>
      </c>
      <c r="C15" s="1">
        <v>55016</v>
      </c>
      <c r="D15" t="s">
        <v>25</v>
      </c>
      <c r="E15" t="s">
        <v>46</v>
      </c>
      <c r="F15">
        <v>14</v>
      </c>
      <c r="G15" t="s">
        <v>54</v>
      </c>
      <c r="H15">
        <v>6</v>
      </c>
      <c r="J15" t="s">
        <v>43</v>
      </c>
      <c r="K15" t="s">
        <v>43</v>
      </c>
    </row>
    <row r="16" spans="1:11" ht="13.25" x14ac:dyDescent="0.25">
      <c r="A16">
        <v>2</v>
      </c>
      <c r="B16" s="1" t="s">
        <v>64</v>
      </c>
      <c r="C16" s="1">
        <v>55001</v>
      </c>
      <c r="D16" t="s">
        <v>16</v>
      </c>
      <c r="E16" t="s">
        <v>45</v>
      </c>
      <c r="F16">
        <v>1</v>
      </c>
      <c r="G16" t="s">
        <v>54</v>
      </c>
      <c r="H16">
        <v>6</v>
      </c>
      <c r="J16" t="s">
        <v>43</v>
      </c>
      <c r="K16" t="s">
        <v>43</v>
      </c>
    </row>
    <row r="17" spans="1:11" ht="13.25" x14ac:dyDescent="0.25">
      <c r="A17">
        <v>3</v>
      </c>
      <c r="B17" s="1" t="s">
        <v>65</v>
      </c>
      <c r="C17" s="1">
        <v>55017</v>
      </c>
      <c r="D17" t="s">
        <v>26</v>
      </c>
      <c r="E17" t="s">
        <v>46</v>
      </c>
      <c r="F17">
        <v>14</v>
      </c>
      <c r="G17" t="s">
        <v>54</v>
      </c>
      <c r="H17">
        <v>6</v>
      </c>
      <c r="J17" t="s">
        <v>43</v>
      </c>
      <c r="K17" t="s">
        <v>43</v>
      </c>
    </row>
    <row r="18" spans="1:11" ht="13.25" x14ac:dyDescent="0.25">
      <c r="A18">
        <v>3</v>
      </c>
      <c r="B18" s="1" t="s">
        <v>65</v>
      </c>
      <c r="C18" s="1">
        <v>55018</v>
      </c>
      <c r="D18" t="s">
        <v>27</v>
      </c>
      <c r="E18" t="s">
        <v>46</v>
      </c>
      <c r="F18">
        <v>14</v>
      </c>
      <c r="G18" t="s">
        <v>54</v>
      </c>
      <c r="H18">
        <v>6</v>
      </c>
      <c r="J18" t="s">
        <v>43</v>
      </c>
      <c r="K18" t="s">
        <v>43</v>
      </c>
    </row>
    <row r="19" spans="1:11" ht="13.25" x14ac:dyDescent="0.25">
      <c r="A19">
        <v>3</v>
      </c>
      <c r="B19" s="1" t="s">
        <v>65</v>
      </c>
      <c r="C19" s="1">
        <v>55019</v>
      </c>
      <c r="D19" t="s">
        <v>28</v>
      </c>
      <c r="E19" t="s">
        <v>46</v>
      </c>
      <c r="F19">
        <v>14</v>
      </c>
      <c r="G19" t="s">
        <v>54</v>
      </c>
      <c r="H19">
        <v>6</v>
      </c>
      <c r="J19" t="s">
        <v>43</v>
      </c>
      <c r="K19" t="s">
        <v>43</v>
      </c>
    </row>
    <row r="20" spans="1:11" ht="13.25" x14ac:dyDescent="0.25">
      <c r="A20">
        <v>4</v>
      </c>
      <c r="B20" s="1" t="s">
        <v>66</v>
      </c>
      <c r="C20" s="1">
        <v>55001</v>
      </c>
      <c r="D20" t="s">
        <v>16</v>
      </c>
      <c r="E20" t="s">
        <v>45</v>
      </c>
      <c r="F20">
        <v>1</v>
      </c>
      <c r="G20" t="s">
        <v>54</v>
      </c>
      <c r="H20">
        <v>6</v>
      </c>
      <c r="J20" t="s">
        <v>43</v>
      </c>
      <c r="K20" t="s">
        <v>43</v>
      </c>
    </row>
    <row r="21" spans="1:11" ht="13.25" x14ac:dyDescent="0.25">
      <c r="A21">
        <v>4</v>
      </c>
      <c r="B21" s="1" t="s">
        <v>66</v>
      </c>
      <c r="C21" s="1">
        <v>55002</v>
      </c>
      <c r="D21" t="s">
        <v>17</v>
      </c>
      <c r="E21" t="s">
        <v>45</v>
      </c>
      <c r="F21">
        <v>1</v>
      </c>
      <c r="G21" t="s">
        <v>54</v>
      </c>
      <c r="H21">
        <v>6</v>
      </c>
      <c r="J21" t="s">
        <v>43</v>
      </c>
      <c r="K21" t="s">
        <v>43</v>
      </c>
    </row>
    <row r="22" spans="1:11" ht="13.25" x14ac:dyDescent="0.25">
      <c r="A22">
        <v>4</v>
      </c>
      <c r="B22" s="1" t="s">
        <v>66</v>
      </c>
      <c r="C22" s="1">
        <v>55003</v>
      </c>
      <c r="D22" t="s">
        <v>67</v>
      </c>
      <c r="E22" t="s">
        <v>60</v>
      </c>
      <c r="F22">
        <v>82</v>
      </c>
      <c r="G22" t="s">
        <v>54</v>
      </c>
      <c r="H22">
        <v>6</v>
      </c>
      <c r="J22" t="s">
        <v>56</v>
      </c>
      <c r="K22" t="s">
        <v>56</v>
      </c>
    </row>
    <row r="23" spans="1:11" ht="13.25" x14ac:dyDescent="0.25">
      <c r="A23">
        <v>4</v>
      </c>
      <c r="B23" s="1" t="s">
        <v>66</v>
      </c>
      <c r="C23" s="1">
        <v>55005</v>
      </c>
      <c r="D23" t="s">
        <v>55</v>
      </c>
      <c r="E23" t="s">
        <v>46</v>
      </c>
      <c r="F23">
        <v>14</v>
      </c>
      <c r="G23" t="s">
        <v>54</v>
      </c>
      <c r="H23">
        <v>6</v>
      </c>
      <c r="J23" t="s">
        <v>56</v>
      </c>
      <c r="K23" t="s">
        <v>56</v>
      </c>
    </row>
    <row r="24" spans="1:11" ht="13.25" x14ac:dyDescent="0.25">
      <c r="A24">
        <v>4</v>
      </c>
      <c r="B24" s="1" t="s">
        <v>66</v>
      </c>
      <c r="C24" s="1">
        <v>55006</v>
      </c>
      <c r="D24" t="s">
        <v>57</v>
      </c>
      <c r="E24" t="s">
        <v>46</v>
      </c>
      <c r="F24">
        <v>14</v>
      </c>
      <c r="G24" t="s">
        <v>54</v>
      </c>
      <c r="H24">
        <v>6</v>
      </c>
      <c r="J24" t="s">
        <v>56</v>
      </c>
      <c r="K24" t="s">
        <v>56</v>
      </c>
    </row>
    <row r="25" spans="1:11" ht="13.25" x14ac:dyDescent="0.25">
      <c r="A25">
        <v>4</v>
      </c>
      <c r="B25" s="1" t="s">
        <v>66</v>
      </c>
      <c r="C25" s="1">
        <v>55007</v>
      </c>
      <c r="D25" t="s">
        <v>58</v>
      </c>
      <c r="E25" t="s">
        <v>46</v>
      </c>
      <c r="F25">
        <v>14</v>
      </c>
      <c r="G25" t="s">
        <v>54</v>
      </c>
      <c r="H25">
        <v>6</v>
      </c>
      <c r="J25" t="s">
        <v>56</v>
      </c>
      <c r="K25" t="s">
        <v>56</v>
      </c>
    </row>
    <row r="26" spans="1:11" ht="13.25" x14ac:dyDescent="0.25">
      <c r="A26">
        <v>4</v>
      </c>
      <c r="B26" s="1" t="s">
        <v>66</v>
      </c>
      <c r="C26" s="1">
        <v>55008</v>
      </c>
      <c r="D26" t="s">
        <v>38</v>
      </c>
      <c r="E26" t="s">
        <v>46</v>
      </c>
      <c r="F26">
        <v>14</v>
      </c>
      <c r="G26" t="s">
        <v>54</v>
      </c>
      <c r="H26">
        <v>6</v>
      </c>
      <c r="J26" t="s">
        <v>56</v>
      </c>
      <c r="K26" t="s">
        <v>56</v>
      </c>
    </row>
    <row r="27" spans="1:11" ht="13.25" x14ac:dyDescent="0.25">
      <c r="A27">
        <v>4</v>
      </c>
      <c r="B27" s="1" t="s">
        <v>66</v>
      </c>
      <c r="C27" s="1">
        <v>55009</v>
      </c>
      <c r="D27" t="s">
        <v>18</v>
      </c>
      <c r="E27" t="s">
        <v>46</v>
      </c>
      <c r="F27">
        <v>14</v>
      </c>
      <c r="G27" t="s">
        <v>54</v>
      </c>
      <c r="H27">
        <v>6</v>
      </c>
      <c r="J27" t="s">
        <v>43</v>
      </c>
      <c r="K27" t="s">
        <v>43</v>
      </c>
    </row>
    <row r="28" spans="1:11" ht="13.25" x14ac:dyDescent="0.25">
      <c r="A28">
        <v>4</v>
      </c>
      <c r="B28" s="1" t="s">
        <v>66</v>
      </c>
      <c r="C28" s="1">
        <v>55010</v>
      </c>
      <c r="D28" t="s">
        <v>19</v>
      </c>
      <c r="E28" t="s">
        <v>46</v>
      </c>
      <c r="F28">
        <v>14</v>
      </c>
      <c r="G28" t="s">
        <v>54</v>
      </c>
      <c r="H28">
        <v>6</v>
      </c>
      <c r="J28" t="s">
        <v>43</v>
      </c>
      <c r="K28" t="s">
        <v>43</v>
      </c>
    </row>
    <row r="29" spans="1:11" ht="13" x14ac:dyDescent="0.3">
      <c r="A29">
        <v>4</v>
      </c>
      <c r="B29" s="1" t="s">
        <v>66</v>
      </c>
      <c r="C29" s="1">
        <v>55011</v>
      </c>
      <c r="D29" t="s">
        <v>20</v>
      </c>
      <c r="E29" t="s">
        <v>46</v>
      </c>
      <c r="F29">
        <v>14</v>
      </c>
      <c r="G29" t="s">
        <v>54</v>
      </c>
      <c r="H29">
        <v>6</v>
      </c>
      <c r="J29" t="s">
        <v>43</v>
      </c>
      <c r="K29" t="s">
        <v>43</v>
      </c>
    </row>
    <row r="30" spans="1:11" ht="13" x14ac:dyDescent="0.3">
      <c r="A30">
        <v>4</v>
      </c>
      <c r="B30" s="1" t="s">
        <v>66</v>
      </c>
      <c r="C30" s="1">
        <v>55012</v>
      </c>
      <c r="D30" t="s">
        <v>21</v>
      </c>
      <c r="E30" t="s">
        <v>46</v>
      </c>
      <c r="F30">
        <v>14</v>
      </c>
      <c r="G30" t="s">
        <v>54</v>
      </c>
      <c r="H30">
        <v>6</v>
      </c>
      <c r="J30" t="s">
        <v>43</v>
      </c>
      <c r="K30" t="s">
        <v>43</v>
      </c>
    </row>
    <row r="31" spans="1:11" ht="13" x14ac:dyDescent="0.3">
      <c r="A31">
        <v>4</v>
      </c>
      <c r="B31" s="1" t="s">
        <v>66</v>
      </c>
      <c r="C31" s="1">
        <v>55014</v>
      </c>
      <c r="D31" t="s">
        <v>29</v>
      </c>
      <c r="E31" t="s">
        <v>46</v>
      </c>
      <c r="F31">
        <v>14</v>
      </c>
      <c r="G31" t="s">
        <v>54</v>
      </c>
      <c r="H31">
        <v>6</v>
      </c>
      <c r="I31" t="s">
        <v>68</v>
      </c>
      <c r="J31" t="s">
        <v>43</v>
      </c>
      <c r="K31" t="s">
        <v>43</v>
      </c>
    </row>
    <row r="32" spans="1:11" ht="13" x14ac:dyDescent="0.3">
      <c r="A32">
        <v>4</v>
      </c>
      <c r="B32" s="1" t="s">
        <v>66</v>
      </c>
      <c r="C32" s="1">
        <v>55029</v>
      </c>
      <c r="D32" t="s">
        <v>30</v>
      </c>
      <c r="E32" t="s">
        <v>46</v>
      </c>
      <c r="F32">
        <v>14</v>
      </c>
      <c r="G32" t="s">
        <v>54</v>
      </c>
      <c r="H32">
        <v>6</v>
      </c>
      <c r="J32" t="s">
        <v>43</v>
      </c>
      <c r="K32" t="s">
        <v>43</v>
      </c>
    </row>
    <row r="33" spans="1:11" ht="13" x14ac:dyDescent="0.3">
      <c r="A33">
        <v>5</v>
      </c>
      <c r="B33" s="1" t="s">
        <v>69</v>
      </c>
      <c r="C33" s="1">
        <v>55001</v>
      </c>
      <c r="D33" t="s">
        <v>16</v>
      </c>
      <c r="E33" t="s">
        <v>45</v>
      </c>
      <c r="F33">
        <v>1</v>
      </c>
      <c r="G33" t="s">
        <v>54</v>
      </c>
      <c r="H33">
        <v>6</v>
      </c>
      <c r="J33" t="s">
        <v>43</v>
      </c>
      <c r="K33" t="s">
        <v>43</v>
      </c>
    </row>
    <row r="34" spans="1:11" ht="13" x14ac:dyDescent="0.3">
      <c r="A34">
        <v>5</v>
      </c>
      <c r="B34" s="1" t="s">
        <v>69</v>
      </c>
      <c r="C34" s="1">
        <v>55002</v>
      </c>
      <c r="D34" t="s">
        <v>17</v>
      </c>
      <c r="E34" t="s">
        <v>45</v>
      </c>
      <c r="F34">
        <v>1</v>
      </c>
      <c r="G34" t="s">
        <v>54</v>
      </c>
      <c r="H34">
        <v>6</v>
      </c>
      <c r="J34" t="s">
        <v>43</v>
      </c>
      <c r="K34" t="s">
        <v>43</v>
      </c>
    </row>
    <row r="35" spans="1:11" ht="13" x14ac:dyDescent="0.3">
      <c r="A35">
        <v>5</v>
      </c>
      <c r="B35" s="1" t="s">
        <v>69</v>
      </c>
      <c r="C35" s="1">
        <v>55003</v>
      </c>
      <c r="D35" t="s">
        <v>67</v>
      </c>
      <c r="E35" t="s">
        <v>60</v>
      </c>
      <c r="F35">
        <v>82</v>
      </c>
      <c r="G35" t="s">
        <v>54</v>
      </c>
      <c r="H35">
        <v>6</v>
      </c>
      <c r="J35" t="s">
        <v>56</v>
      </c>
      <c r="K35" t="s">
        <v>56</v>
      </c>
    </row>
    <row r="36" spans="1:11" ht="13" x14ac:dyDescent="0.3">
      <c r="A36">
        <v>5</v>
      </c>
      <c r="B36" s="1" t="s">
        <v>69</v>
      </c>
      <c r="C36" s="1">
        <v>55005</v>
      </c>
      <c r="D36" t="s">
        <v>55</v>
      </c>
      <c r="E36" t="s">
        <v>46</v>
      </c>
      <c r="F36">
        <v>14</v>
      </c>
      <c r="G36" t="s">
        <v>54</v>
      </c>
      <c r="H36">
        <v>6</v>
      </c>
      <c r="J36" t="s">
        <v>56</v>
      </c>
      <c r="K36" t="s">
        <v>56</v>
      </c>
    </row>
    <row r="37" spans="1:11" ht="13" x14ac:dyDescent="0.3">
      <c r="A37">
        <v>5</v>
      </c>
      <c r="B37" s="1" t="s">
        <v>69</v>
      </c>
      <c r="C37" s="1">
        <v>55006</v>
      </c>
      <c r="D37" t="s">
        <v>57</v>
      </c>
      <c r="E37" t="s">
        <v>46</v>
      </c>
      <c r="F37">
        <v>14</v>
      </c>
      <c r="G37" t="s">
        <v>54</v>
      </c>
      <c r="H37">
        <v>6</v>
      </c>
      <c r="J37" t="s">
        <v>56</v>
      </c>
      <c r="K37" t="s">
        <v>56</v>
      </c>
    </row>
    <row r="38" spans="1:11" ht="13" x14ac:dyDescent="0.3">
      <c r="A38">
        <v>5</v>
      </c>
      <c r="B38" s="1" t="s">
        <v>69</v>
      </c>
      <c r="C38" s="1">
        <v>55007</v>
      </c>
      <c r="D38" t="s">
        <v>58</v>
      </c>
      <c r="E38" t="s">
        <v>46</v>
      </c>
      <c r="F38">
        <v>14</v>
      </c>
      <c r="G38" t="s">
        <v>54</v>
      </c>
      <c r="H38">
        <v>6</v>
      </c>
      <c r="J38" t="s">
        <v>56</v>
      </c>
      <c r="K38" t="s">
        <v>56</v>
      </c>
    </row>
    <row r="39" spans="1:11" ht="13" x14ac:dyDescent="0.3">
      <c r="A39">
        <v>5</v>
      </c>
      <c r="B39" s="1" t="s">
        <v>69</v>
      </c>
      <c r="C39" s="1">
        <v>55008</v>
      </c>
      <c r="D39" t="s">
        <v>38</v>
      </c>
      <c r="E39" t="s">
        <v>46</v>
      </c>
      <c r="F39">
        <v>14</v>
      </c>
      <c r="G39" t="s">
        <v>54</v>
      </c>
      <c r="H39">
        <v>6</v>
      </c>
      <c r="J39" t="s">
        <v>56</v>
      </c>
      <c r="K39" t="s">
        <v>56</v>
      </c>
    </row>
    <row r="40" spans="1:11" ht="13" x14ac:dyDescent="0.3">
      <c r="A40">
        <v>5</v>
      </c>
      <c r="B40" s="1" t="s">
        <v>69</v>
      </c>
      <c r="C40" s="1">
        <v>55009</v>
      </c>
      <c r="D40" t="s">
        <v>18</v>
      </c>
      <c r="E40" t="s">
        <v>46</v>
      </c>
      <c r="F40">
        <v>14</v>
      </c>
      <c r="G40" t="s">
        <v>54</v>
      </c>
      <c r="H40">
        <v>6</v>
      </c>
      <c r="J40" t="s">
        <v>43</v>
      </c>
      <c r="K40" t="s">
        <v>43</v>
      </c>
    </row>
    <row r="41" spans="1:11" ht="13" x14ac:dyDescent="0.3">
      <c r="A41">
        <v>5</v>
      </c>
      <c r="B41" s="1" t="s">
        <v>69</v>
      </c>
      <c r="C41" s="1">
        <v>55010</v>
      </c>
      <c r="D41" t="s">
        <v>19</v>
      </c>
      <c r="E41" t="s">
        <v>46</v>
      </c>
      <c r="F41">
        <v>14</v>
      </c>
      <c r="G41" t="s">
        <v>54</v>
      </c>
      <c r="H41">
        <v>6</v>
      </c>
      <c r="J41" t="s">
        <v>43</v>
      </c>
      <c r="K41" t="s">
        <v>43</v>
      </c>
    </row>
    <row r="42" spans="1:11" ht="13" x14ac:dyDescent="0.3">
      <c r="A42">
        <v>5</v>
      </c>
      <c r="B42" s="1" t="s">
        <v>69</v>
      </c>
      <c r="C42" s="1">
        <v>55011</v>
      </c>
      <c r="D42" t="s">
        <v>20</v>
      </c>
      <c r="E42" t="s">
        <v>46</v>
      </c>
      <c r="F42">
        <v>14</v>
      </c>
      <c r="G42" t="s">
        <v>54</v>
      </c>
      <c r="H42">
        <v>6</v>
      </c>
      <c r="J42" t="s">
        <v>43</v>
      </c>
      <c r="K42" t="s">
        <v>43</v>
      </c>
    </row>
    <row r="43" spans="1:11" ht="13" x14ac:dyDescent="0.3">
      <c r="A43">
        <v>5</v>
      </c>
      <c r="B43" s="1" t="s">
        <v>69</v>
      </c>
      <c r="C43" s="1">
        <v>55012</v>
      </c>
      <c r="D43" t="s">
        <v>21</v>
      </c>
      <c r="E43" t="s">
        <v>46</v>
      </c>
      <c r="F43">
        <v>14</v>
      </c>
      <c r="G43" t="s">
        <v>54</v>
      </c>
      <c r="H43">
        <v>6</v>
      </c>
      <c r="J43" t="s">
        <v>43</v>
      </c>
      <c r="K43" t="s">
        <v>43</v>
      </c>
    </row>
    <row r="44" spans="1:11" ht="13" x14ac:dyDescent="0.3">
      <c r="A44">
        <v>5</v>
      </c>
      <c r="B44" s="1" t="s">
        <v>69</v>
      </c>
      <c r="C44" s="1">
        <v>55014</v>
      </c>
      <c r="D44" t="s">
        <v>29</v>
      </c>
      <c r="E44" t="s">
        <v>46</v>
      </c>
      <c r="F44">
        <v>14</v>
      </c>
      <c r="G44" t="s">
        <v>54</v>
      </c>
      <c r="H44">
        <v>6</v>
      </c>
      <c r="I44" t="s">
        <v>68</v>
      </c>
      <c r="J44" t="s">
        <v>43</v>
      </c>
      <c r="K44" t="s">
        <v>43</v>
      </c>
    </row>
    <row r="45" spans="1:11" ht="13" x14ac:dyDescent="0.3">
      <c r="A45">
        <v>6</v>
      </c>
      <c r="B45" s="1" t="s">
        <v>70</v>
      </c>
      <c r="C45" s="1">
        <v>55001</v>
      </c>
      <c r="D45" t="s">
        <v>16</v>
      </c>
      <c r="E45" t="s">
        <v>45</v>
      </c>
      <c r="F45">
        <v>1</v>
      </c>
      <c r="G45" t="s">
        <v>54</v>
      </c>
      <c r="H45">
        <v>6</v>
      </c>
      <c r="J45" t="s">
        <v>56</v>
      </c>
      <c r="K45" t="s">
        <v>56</v>
      </c>
    </row>
    <row r="46" spans="1:11" ht="13" x14ac:dyDescent="0.3">
      <c r="A46">
        <v>6</v>
      </c>
      <c r="B46" s="1" t="s">
        <v>70</v>
      </c>
      <c r="C46" s="1">
        <v>55002</v>
      </c>
      <c r="D46" t="s">
        <v>17</v>
      </c>
      <c r="E46" t="s">
        <v>45</v>
      </c>
      <c r="F46">
        <v>1</v>
      </c>
      <c r="G46" t="s">
        <v>54</v>
      </c>
      <c r="H46">
        <v>6</v>
      </c>
      <c r="J46" t="s">
        <v>56</v>
      </c>
      <c r="K46" t="s">
        <v>56</v>
      </c>
    </row>
    <row r="47" spans="1:11" ht="13" x14ac:dyDescent="0.3">
      <c r="A47">
        <v>6</v>
      </c>
      <c r="B47" s="1" t="s">
        <v>70</v>
      </c>
      <c r="C47" s="1">
        <v>55009</v>
      </c>
      <c r="D47" t="s">
        <v>18</v>
      </c>
      <c r="E47" t="s">
        <v>46</v>
      </c>
      <c r="F47">
        <v>14</v>
      </c>
      <c r="G47" t="s">
        <v>54</v>
      </c>
      <c r="H47">
        <v>6</v>
      </c>
      <c r="J47" t="s">
        <v>56</v>
      </c>
      <c r="K47" t="s">
        <v>56</v>
      </c>
    </row>
    <row r="48" spans="1:11" ht="13" x14ac:dyDescent="0.3">
      <c r="A48">
        <v>6</v>
      </c>
      <c r="B48" s="1" t="s">
        <v>70</v>
      </c>
      <c r="C48" s="1">
        <v>55013</v>
      </c>
      <c r="D48" t="s">
        <v>37</v>
      </c>
      <c r="E48" t="s">
        <v>45</v>
      </c>
      <c r="F48">
        <v>1</v>
      </c>
      <c r="G48" t="s">
        <v>54</v>
      </c>
      <c r="H48">
        <v>6</v>
      </c>
      <c r="J48" t="s">
        <v>56</v>
      </c>
      <c r="K48" t="s">
        <v>56</v>
      </c>
    </row>
    <row r="49" spans="1:11" ht="13" x14ac:dyDescent="0.3">
      <c r="A49">
        <v>6</v>
      </c>
      <c r="B49" s="1" t="s">
        <v>70</v>
      </c>
      <c r="C49" s="1">
        <v>55020</v>
      </c>
      <c r="D49" t="s">
        <v>31</v>
      </c>
      <c r="E49" t="s">
        <v>46</v>
      </c>
      <c r="F49">
        <v>14</v>
      </c>
      <c r="G49" t="s">
        <v>54</v>
      </c>
      <c r="H49">
        <v>6</v>
      </c>
      <c r="J49" t="s">
        <v>43</v>
      </c>
      <c r="K49" t="s">
        <v>43</v>
      </c>
    </row>
    <row r="50" spans="1:11" ht="13" x14ac:dyDescent="0.3">
      <c r="A50">
        <v>6</v>
      </c>
      <c r="B50" s="1" t="s">
        <v>70</v>
      </c>
      <c r="C50" s="1">
        <v>55033</v>
      </c>
      <c r="D50" t="s">
        <v>32</v>
      </c>
      <c r="E50" t="s">
        <v>46</v>
      </c>
      <c r="F50">
        <v>14</v>
      </c>
      <c r="G50" t="s">
        <v>54</v>
      </c>
      <c r="H50">
        <v>6</v>
      </c>
      <c r="J50" t="s">
        <v>43</v>
      </c>
      <c r="K50" t="s">
        <v>43</v>
      </c>
    </row>
    <row r="51" spans="1:11" ht="13" x14ac:dyDescent="0.3">
      <c r="A51">
        <v>7</v>
      </c>
      <c r="B51" s="1" t="s">
        <v>71</v>
      </c>
      <c r="C51" s="1">
        <v>55001</v>
      </c>
      <c r="D51" t="s">
        <v>16</v>
      </c>
      <c r="E51" t="s">
        <v>45</v>
      </c>
      <c r="F51">
        <v>1</v>
      </c>
      <c r="G51" t="s">
        <v>54</v>
      </c>
      <c r="H51">
        <v>6</v>
      </c>
      <c r="J51" t="s">
        <v>43</v>
      </c>
      <c r="K51" t="s">
        <v>43</v>
      </c>
    </row>
    <row r="52" spans="1:11" ht="13" x14ac:dyDescent="0.3">
      <c r="A52">
        <v>7</v>
      </c>
      <c r="B52" s="1" t="s">
        <v>71</v>
      </c>
      <c r="C52" s="1">
        <v>55021</v>
      </c>
      <c r="D52" t="s">
        <v>33</v>
      </c>
      <c r="E52" t="s">
        <v>46</v>
      </c>
      <c r="F52">
        <v>14</v>
      </c>
      <c r="G52" t="s">
        <v>54</v>
      </c>
      <c r="H52">
        <v>6</v>
      </c>
      <c r="J52" t="s">
        <v>43</v>
      </c>
      <c r="K52" t="s">
        <v>43</v>
      </c>
    </row>
    <row r="53" spans="1:11" ht="13" x14ac:dyDescent="0.3">
      <c r="A53">
        <v>7</v>
      </c>
      <c r="B53" s="1" t="s">
        <v>71</v>
      </c>
      <c r="C53" s="1">
        <v>55022</v>
      </c>
      <c r="D53" t="s">
        <v>72</v>
      </c>
      <c r="E53" t="s">
        <v>46</v>
      </c>
      <c r="F53">
        <v>14</v>
      </c>
      <c r="G53" t="s">
        <v>54</v>
      </c>
      <c r="H53">
        <v>6</v>
      </c>
      <c r="J53" t="s">
        <v>56</v>
      </c>
      <c r="K53" t="s">
        <v>56</v>
      </c>
    </row>
    <row r="54" spans="1:11" ht="13" x14ac:dyDescent="0.3">
      <c r="A54">
        <v>7</v>
      </c>
      <c r="B54" s="1" t="s">
        <v>71</v>
      </c>
      <c r="C54" s="1">
        <v>55023</v>
      </c>
      <c r="D54" t="s">
        <v>34</v>
      </c>
      <c r="E54" t="s">
        <v>46</v>
      </c>
      <c r="F54">
        <v>14</v>
      </c>
      <c r="G54" t="s">
        <v>54</v>
      </c>
      <c r="H54">
        <v>6</v>
      </c>
      <c r="J54" t="s">
        <v>43</v>
      </c>
      <c r="K54" t="s">
        <v>43</v>
      </c>
    </row>
    <row r="55" spans="1:11" ht="13" x14ac:dyDescent="0.3">
      <c r="A55">
        <v>7</v>
      </c>
      <c r="B55" s="1" t="s">
        <v>71</v>
      </c>
      <c r="C55" s="1">
        <v>55024</v>
      </c>
      <c r="D55" t="s">
        <v>73</v>
      </c>
      <c r="E55" t="s">
        <v>45</v>
      </c>
      <c r="F55">
        <v>1</v>
      </c>
      <c r="G55" t="s">
        <v>54</v>
      </c>
      <c r="H55">
        <v>6</v>
      </c>
      <c r="J55" t="s">
        <v>56</v>
      </c>
      <c r="K55" t="s">
        <v>56</v>
      </c>
    </row>
    <row r="56" spans="1:11" ht="13" x14ac:dyDescent="0.3">
      <c r="A56">
        <v>7</v>
      </c>
      <c r="B56" s="1" t="s">
        <v>71</v>
      </c>
      <c r="C56" s="1">
        <v>55025</v>
      </c>
      <c r="D56" t="s">
        <v>35</v>
      </c>
      <c r="E56" t="s">
        <v>45</v>
      </c>
      <c r="F56">
        <v>1</v>
      </c>
      <c r="G56" t="s">
        <v>54</v>
      </c>
      <c r="H56">
        <v>6</v>
      </c>
      <c r="J56" t="s">
        <v>43</v>
      </c>
      <c r="K56" t="s">
        <v>43</v>
      </c>
    </row>
    <row r="57" spans="1:11" ht="13" x14ac:dyDescent="0.3">
      <c r="A57">
        <v>7</v>
      </c>
      <c r="B57" s="1" t="s">
        <v>71</v>
      </c>
      <c r="C57" s="1">
        <v>55026</v>
      </c>
      <c r="D57" t="s">
        <v>74</v>
      </c>
      <c r="E57" t="s">
        <v>45</v>
      </c>
      <c r="F57">
        <v>1</v>
      </c>
      <c r="G57" t="s">
        <v>54</v>
      </c>
      <c r="H57">
        <v>6</v>
      </c>
      <c r="J57" t="s">
        <v>56</v>
      </c>
      <c r="K57" t="s">
        <v>56</v>
      </c>
    </row>
    <row r="58" spans="1:11" ht="13" x14ac:dyDescent="0.3">
      <c r="A58">
        <v>7</v>
      </c>
      <c r="B58" s="1" t="s">
        <v>71</v>
      </c>
      <c r="C58" s="1">
        <v>55027</v>
      </c>
      <c r="D58" t="s">
        <v>75</v>
      </c>
      <c r="E58" t="s">
        <v>60</v>
      </c>
      <c r="F58">
        <v>82</v>
      </c>
      <c r="G58" t="s">
        <v>54</v>
      </c>
      <c r="H58">
        <v>6</v>
      </c>
      <c r="J58" t="s">
        <v>56</v>
      </c>
      <c r="K58" t="s">
        <v>56</v>
      </c>
    </row>
    <row r="59" spans="1:11" ht="13" x14ac:dyDescent="0.3">
      <c r="A59">
        <v>8</v>
      </c>
      <c r="B59" s="1" t="s">
        <v>76</v>
      </c>
      <c r="C59" s="1">
        <v>55015</v>
      </c>
      <c r="D59" t="s">
        <v>36</v>
      </c>
      <c r="E59" t="s">
        <v>46</v>
      </c>
      <c r="F59">
        <v>14</v>
      </c>
      <c r="G59" t="s">
        <v>54</v>
      </c>
      <c r="H59">
        <v>6</v>
      </c>
      <c r="J59" t="s">
        <v>43</v>
      </c>
      <c r="K59" t="s">
        <v>43</v>
      </c>
    </row>
    <row r="60" spans="1:11" ht="13" x14ac:dyDescent="0.3">
      <c r="A60">
        <v>9</v>
      </c>
      <c r="B60" s="1" t="s">
        <v>77</v>
      </c>
      <c r="C60" s="1">
        <v>55001</v>
      </c>
      <c r="D60" t="s">
        <v>16</v>
      </c>
      <c r="E60" t="s">
        <v>45</v>
      </c>
      <c r="F60">
        <v>1</v>
      </c>
      <c r="G60" t="s">
        <v>54</v>
      </c>
      <c r="H60">
        <v>6</v>
      </c>
      <c r="J60" t="s">
        <v>43</v>
      </c>
      <c r="K60" t="s">
        <v>43</v>
      </c>
    </row>
    <row r="61" spans="1:11" ht="13" x14ac:dyDescent="0.3">
      <c r="A61">
        <v>9</v>
      </c>
      <c r="B61" s="1" t="s">
        <v>77</v>
      </c>
      <c r="C61" s="1">
        <v>55002</v>
      </c>
      <c r="D61" t="s">
        <v>17</v>
      </c>
      <c r="E61" t="s">
        <v>45</v>
      </c>
      <c r="F61">
        <v>1</v>
      </c>
      <c r="G61" t="s">
        <v>54</v>
      </c>
      <c r="H61">
        <v>6</v>
      </c>
      <c r="J61" t="s">
        <v>43</v>
      </c>
      <c r="K61" t="s">
        <v>43</v>
      </c>
    </row>
    <row r="62" spans="1:11" ht="13" x14ac:dyDescent="0.3">
      <c r="A62">
        <v>9</v>
      </c>
      <c r="B62" s="1" t="s">
        <v>77</v>
      </c>
      <c r="C62" s="1">
        <v>55013</v>
      </c>
      <c r="D62" t="s">
        <v>37</v>
      </c>
      <c r="E62" t="s">
        <v>45</v>
      </c>
      <c r="F62">
        <v>1</v>
      </c>
      <c r="G62" t="s">
        <v>54</v>
      </c>
      <c r="H62">
        <v>6</v>
      </c>
      <c r="J62" t="s">
        <v>43</v>
      </c>
      <c r="K62" t="s">
        <v>43</v>
      </c>
    </row>
    <row r="63" spans="1:11" ht="13" x14ac:dyDescent="0.3">
      <c r="A63">
        <v>10</v>
      </c>
      <c r="B63" s="1" t="s">
        <v>78</v>
      </c>
      <c r="C63" s="1">
        <v>55001</v>
      </c>
      <c r="D63" t="s">
        <v>16</v>
      </c>
      <c r="E63" t="s">
        <v>45</v>
      </c>
      <c r="F63">
        <v>1</v>
      </c>
      <c r="G63" t="s">
        <v>54</v>
      </c>
      <c r="H63">
        <v>6</v>
      </c>
      <c r="J63" t="s">
        <v>43</v>
      </c>
      <c r="K63" t="s">
        <v>43</v>
      </c>
    </row>
    <row r="64" spans="1:11" ht="13" x14ac:dyDescent="0.3">
      <c r="A64">
        <v>10</v>
      </c>
      <c r="B64" s="1" t="s">
        <v>78</v>
      </c>
      <c r="C64" s="1">
        <v>55002</v>
      </c>
      <c r="D64" t="s">
        <v>17</v>
      </c>
      <c r="E64" t="s">
        <v>45</v>
      </c>
      <c r="F64">
        <v>1</v>
      </c>
      <c r="G64" t="s">
        <v>54</v>
      </c>
      <c r="H64">
        <v>6</v>
      </c>
      <c r="J64" t="s">
        <v>43</v>
      </c>
      <c r="K64" t="s">
        <v>43</v>
      </c>
    </row>
    <row r="65" spans="1:11" ht="13" x14ac:dyDescent="0.3">
      <c r="A65">
        <v>11</v>
      </c>
      <c r="B65" s="1" t="s">
        <v>79</v>
      </c>
      <c r="C65" s="1">
        <v>55002</v>
      </c>
      <c r="D65" t="s">
        <v>17</v>
      </c>
      <c r="E65" t="s">
        <v>45</v>
      </c>
      <c r="F65">
        <v>1</v>
      </c>
      <c r="G65" t="s">
        <v>54</v>
      </c>
      <c r="H65">
        <v>6</v>
      </c>
      <c r="J65" t="s">
        <v>43</v>
      </c>
      <c r="K65" t="s">
        <v>43</v>
      </c>
    </row>
    <row r="66" spans="1:11" ht="13" x14ac:dyDescent="0.3">
      <c r="A66">
        <v>11</v>
      </c>
      <c r="B66" s="1" t="s">
        <v>79</v>
      </c>
      <c r="C66" s="1">
        <v>55001</v>
      </c>
      <c r="D66" t="s">
        <v>16</v>
      </c>
      <c r="E66" t="s">
        <v>45</v>
      </c>
      <c r="F66">
        <v>1</v>
      </c>
      <c r="G66" t="s">
        <v>54</v>
      </c>
      <c r="H66">
        <v>6</v>
      </c>
      <c r="J66" t="s">
        <v>43</v>
      </c>
      <c r="K66" t="s">
        <v>43</v>
      </c>
    </row>
    <row r="67" spans="1:11" ht="13" x14ac:dyDescent="0.3">
      <c r="A67">
        <v>12</v>
      </c>
      <c r="B67" s="1" t="s">
        <v>80</v>
      </c>
      <c r="C67" s="1">
        <v>55001</v>
      </c>
      <c r="D67" t="s">
        <v>16</v>
      </c>
      <c r="E67" t="s">
        <v>45</v>
      </c>
      <c r="J67" t="s">
        <v>43</v>
      </c>
      <c r="K67" t="s">
        <v>43</v>
      </c>
    </row>
    <row r="68" spans="1:11" ht="13" x14ac:dyDescent="0.3">
      <c r="A68">
        <v>12</v>
      </c>
      <c r="B68" s="1" t="s">
        <v>80</v>
      </c>
      <c r="C68" s="1">
        <v>55002</v>
      </c>
      <c r="D68" t="s">
        <v>17</v>
      </c>
      <c r="E68" t="s">
        <v>45</v>
      </c>
      <c r="J68" t="s">
        <v>43</v>
      </c>
      <c r="K68" t="s">
        <v>43</v>
      </c>
    </row>
    <row r="69" spans="1:11" ht="13" x14ac:dyDescent="0.3">
      <c r="A69">
        <v>12</v>
      </c>
      <c r="B69" s="1" t="s">
        <v>80</v>
      </c>
      <c r="C69" s="1">
        <v>55008</v>
      </c>
      <c r="D69" t="s">
        <v>38</v>
      </c>
      <c r="E69" t="s">
        <v>46</v>
      </c>
      <c r="F69">
        <v>14</v>
      </c>
      <c r="G69" t="s">
        <v>54</v>
      </c>
      <c r="H69">
        <v>6</v>
      </c>
      <c r="J69" t="s">
        <v>43</v>
      </c>
      <c r="K69" t="s">
        <v>43</v>
      </c>
    </row>
    <row r="70" spans="1:11" ht="13" x14ac:dyDescent="0.3">
      <c r="A70">
        <v>12</v>
      </c>
      <c r="B70" s="1" t="s">
        <v>80</v>
      </c>
      <c r="C70" s="1">
        <v>55009</v>
      </c>
      <c r="D70" t="s">
        <v>18</v>
      </c>
      <c r="E70" t="s">
        <v>46</v>
      </c>
      <c r="J70" t="s">
        <v>43</v>
      </c>
      <c r="K70" t="s">
        <v>43</v>
      </c>
    </row>
    <row r="71" spans="1:11" ht="13" x14ac:dyDescent="0.3">
      <c r="A71">
        <v>12</v>
      </c>
      <c r="B71" s="1" t="s">
        <v>80</v>
      </c>
      <c r="C71" s="1">
        <v>55010</v>
      </c>
      <c r="D71" t="s">
        <v>19</v>
      </c>
      <c r="E71" t="s">
        <v>46</v>
      </c>
      <c r="J71" t="s">
        <v>43</v>
      </c>
      <c r="K71" t="s">
        <v>43</v>
      </c>
    </row>
    <row r="72" spans="1:11" ht="13.5" customHeight="1" x14ac:dyDescent="0.3">
      <c r="A72">
        <v>12</v>
      </c>
      <c r="B72" s="1" t="s">
        <v>80</v>
      </c>
      <c r="C72" s="1">
        <v>55011</v>
      </c>
      <c r="D72" t="s">
        <v>20</v>
      </c>
      <c r="E72" t="s">
        <v>46</v>
      </c>
      <c r="J72" t="s">
        <v>43</v>
      </c>
      <c r="K72" t="s">
        <v>43</v>
      </c>
    </row>
    <row r="73" spans="1:11" ht="13" x14ac:dyDescent="0.3">
      <c r="A73">
        <v>13</v>
      </c>
      <c r="B73" s="1" t="s">
        <v>81</v>
      </c>
      <c r="C73" s="1">
        <v>55001</v>
      </c>
      <c r="D73" t="s">
        <v>16</v>
      </c>
      <c r="E73" t="s">
        <v>45</v>
      </c>
      <c r="F73">
        <v>1</v>
      </c>
      <c r="G73" t="s">
        <v>54</v>
      </c>
      <c r="H73">
        <v>6</v>
      </c>
      <c r="J73" t="s">
        <v>56</v>
      </c>
      <c r="K73" t="s">
        <v>56</v>
      </c>
    </row>
    <row r="74" spans="1:11" ht="13" x14ac:dyDescent="0.3">
      <c r="A74">
        <v>13</v>
      </c>
      <c r="B74" s="1" t="s">
        <v>81</v>
      </c>
      <c r="C74" s="1">
        <v>55002</v>
      </c>
      <c r="D74" t="s">
        <v>17</v>
      </c>
      <c r="E74" t="s">
        <v>45</v>
      </c>
      <c r="F74">
        <v>1</v>
      </c>
      <c r="G74" t="s">
        <v>54</v>
      </c>
      <c r="H74">
        <v>6</v>
      </c>
      <c r="J74" t="s">
        <v>56</v>
      </c>
      <c r="K74" t="s">
        <v>56</v>
      </c>
    </row>
    <row r="75" spans="1:11" ht="13" x14ac:dyDescent="0.3">
      <c r="A75">
        <v>13</v>
      </c>
      <c r="B75" s="1" t="s">
        <v>81</v>
      </c>
      <c r="C75" s="1">
        <v>55005</v>
      </c>
      <c r="D75" t="s">
        <v>55</v>
      </c>
      <c r="E75" t="s">
        <v>46</v>
      </c>
      <c r="F75">
        <v>14</v>
      </c>
      <c r="G75" t="s">
        <v>54</v>
      </c>
      <c r="H75">
        <v>6</v>
      </c>
      <c r="J75" t="s">
        <v>56</v>
      </c>
      <c r="K75" t="s">
        <v>56</v>
      </c>
    </row>
    <row r="76" spans="1:11" ht="13" x14ac:dyDescent="0.3">
      <c r="A76">
        <v>13</v>
      </c>
      <c r="B76" s="1" t="s">
        <v>81</v>
      </c>
      <c r="C76" s="1">
        <v>55007</v>
      </c>
      <c r="D76" t="s">
        <v>58</v>
      </c>
      <c r="E76" t="s">
        <v>46</v>
      </c>
      <c r="F76">
        <v>14</v>
      </c>
      <c r="G76" t="s">
        <v>54</v>
      </c>
      <c r="H76">
        <v>6</v>
      </c>
      <c r="J76" t="s">
        <v>56</v>
      </c>
      <c r="K76" t="s">
        <v>56</v>
      </c>
    </row>
    <row r="77" spans="1:11" ht="13" x14ac:dyDescent="0.3">
      <c r="A77">
        <v>13</v>
      </c>
      <c r="B77" s="1" t="s">
        <v>81</v>
      </c>
      <c r="C77" s="1">
        <v>55009</v>
      </c>
      <c r="D77" t="s">
        <v>18</v>
      </c>
      <c r="E77" t="s">
        <v>46</v>
      </c>
      <c r="F77">
        <v>14</v>
      </c>
      <c r="G77" t="s">
        <v>54</v>
      </c>
      <c r="H77">
        <v>6</v>
      </c>
      <c r="J77" t="s">
        <v>56</v>
      </c>
      <c r="K77" t="s">
        <v>56</v>
      </c>
    </row>
    <row r="78" spans="1:11" ht="13" x14ac:dyDescent="0.3">
      <c r="A78">
        <v>13</v>
      </c>
      <c r="B78" s="1" t="s">
        <v>81</v>
      </c>
      <c r="C78" s="1">
        <v>55010</v>
      </c>
      <c r="D78" t="s">
        <v>19</v>
      </c>
      <c r="E78" t="s">
        <v>46</v>
      </c>
      <c r="F78">
        <v>14</v>
      </c>
      <c r="G78" t="s">
        <v>54</v>
      </c>
      <c r="H78">
        <v>6</v>
      </c>
      <c r="J78" t="s">
        <v>56</v>
      </c>
      <c r="K78" t="s">
        <v>56</v>
      </c>
    </row>
    <row r="79" spans="1:11" ht="13" x14ac:dyDescent="0.3">
      <c r="A79">
        <v>13</v>
      </c>
      <c r="B79" s="1" t="s">
        <v>81</v>
      </c>
      <c r="C79" s="1">
        <v>55011</v>
      </c>
      <c r="D79" t="s">
        <v>20</v>
      </c>
      <c r="E79" t="s">
        <v>46</v>
      </c>
      <c r="F79">
        <v>14</v>
      </c>
      <c r="G79" t="s">
        <v>54</v>
      </c>
      <c r="H79">
        <v>6</v>
      </c>
      <c r="J79" t="s">
        <v>56</v>
      </c>
      <c r="K79" t="s">
        <v>56</v>
      </c>
    </row>
    <row r="80" spans="1:11" ht="13" x14ac:dyDescent="0.3">
      <c r="A80">
        <v>13</v>
      </c>
      <c r="B80" s="1" t="s">
        <v>81</v>
      </c>
      <c r="C80" s="1">
        <v>55012</v>
      </c>
      <c r="D80" t="s">
        <v>21</v>
      </c>
      <c r="E80" t="s">
        <v>46</v>
      </c>
      <c r="F80">
        <v>14</v>
      </c>
      <c r="G80" t="s">
        <v>54</v>
      </c>
      <c r="H80">
        <v>6</v>
      </c>
      <c r="J80" t="s">
        <v>56</v>
      </c>
      <c r="K80" t="s">
        <v>56</v>
      </c>
    </row>
    <row r="81" spans="1:11" ht="13" x14ac:dyDescent="0.3">
      <c r="A81">
        <v>13</v>
      </c>
      <c r="B81" s="1" t="s">
        <v>81</v>
      </c>
      <c r="C81" s="1">
        <v>55028</v>
      </c>
      <c r="D81" t="s">
        <v>39</v>
      </c>
      <c r="E81" t="s">
        <v>46</v>
      </c>
      <c r="F81">
        <v>14</v>
      </c>
      <c r="G81" t="s">
        <v>54</v>
      </c>
      <c r="H81">
        <v>6</v>
      </c>
      <c r="J81" t="s">
        <v>43</v>
      </c>
      <c r="K81" t="s">
        <v>43</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549D-0789-47CD-A02F-898A504F057F}">
  <dimension ref="A1:B24"/>
  <sheetViews>
    <sheetView topLeftCell="A19" zoomScale="70" zoomScaleNormal="70" workbookViewId="0">
      <selection activeCell="B25" sqref="B25"/>
    </sheetView>
  </sheetViews>
  <sheetFormatPr defaultRowHeight="12.5" x14ac:dyDescent="0.25"/>
  <cols>
    <col min="1" max="1" width="14.1796875" bestFit="1" customWidth="1"/>
    <col min="2" max="2" width="58.81640625" bestFit="1" customWidth="1"/>
  </cols>
  <sheetData>
    <row r="1" spans="1:2" ht="13.25" x14ac:dyDescent="0.25">
      <c r="A1" s="6" t="s">
        <v>44</v>
      </c>
      <c r="B1" s="4" t="s">
        <v>40</v>
      </c>
    </row>
    <row r="2" spans="1:2" ht="13.25" x14ac:dyDescent="0.25">
      <c r="A2" s="5">
        <v>1</v>
      </c>
      <c r="B2" s="7" t="s">
        <v>53</v>
      </c>
    </row>
    <row r="3" spans="1:2" ht="13.25" x14ac:dyDescent="0.25">
      <c r="A3" s="5">
        <v>2</v>
      </c>
      <c r="B3" s="7" t="s">
        <v>64</v>
      </c>
    </row>
    <row r="4" spans="1:2" ht="13.25" x14ac:dyDescent="0.25">
      <c r="A4" s="5">
        <v>3</v>
      </c>
      <c r="B4" s="7" t="s">
        <v>65</v>
      </c>
    </row>
    <row r="5" spans="1:2" ht="13.25" x14ac:dyDescent="0.25">
      <c r="A5" s="5">
        <v>4</v>
      </c>
      <c r="B5" s="7" t="s">
        <v>66</v>
      </c>
    </row>
    <row r="6" spans="1:2" ht="13.25" x14ac:dyDescent="0.25">
      <c r="A6" s="5">
        <v>5</v>
      </c>
      <c r="B6" s="7" t="s">
        <v>69</v>
      </c>
    </row>
    <row r="7" spans="1:2" ht="13.25" x14ac:dyDescent="0.25">
      <c r="A7" s="5">
        <v>6</v>
      </c>
      <c r="B7" s="7" t="s">
        <v>70</v>
      </c>
    </row>
    <row r="8" spans="1:2" ht="13.25" x14ac:dyDescent="0.25">
      <c r="A8" s="5">
        <v>7</v>
      </c>
      <c r="B8" s="7" t="s">
        <v>71</v>
      </c>
    </row>
    <row r="9" spans="1:2" ht="13.25" x14ac:dyDescent="0.25">
      <c r="A9" s="5">
        <v>8</v>
      </c>
      <c r="B9" s="7" t="s">
        <v>76</v>
      </c>
    </row>
    <row r="10" spans="1:2" ht="13.25" x14ac:dyDescent="0.25">
      <c r="A10" s="5">
        <v>9</v>
      </c>
      <c r="B10" s="7" t="s">
        <v>77</v>
      </c>
    </row>
    <row r="11" spans="1:2" ht="13.25" x14ac:dyDescent="0.25">
      <c r="A11" s="5">
        <v>10</v>
      </c>
      <c r="B11" s="7" t="s">
        <v>78</v>
      </c>
    </row>
    <row r="12" spans="1:2" ht="13.25" x14ac:dyDescent="0.25">
      <c r="A12" s="5">
        <v>11</v>
      </c>
      <c r="B12" s="7" t="s">
        <v>79</v>
      </c>
    </row>
    <row r="13" spans="1:2" ht="13.25" x14ac:dyDescent="0.25">
      <c r="A13" s="5">
        <v>12</v>
      </c>
      <c r="B13" s="7" t="s">
        <v>80</v>
      </c>
    </row>
    <row r="14" spans="1:2" ht="13.25" x14ac:dyDescent="0.25">
      <c r="A14" s="5">
        <v>13</v>
      </c>
      <c r="B14" s="7" t="s">
        <v>81</v>
      </c>
    </row>
    <row r="16" spans="1:2" ht="13.25" x14ac:dyDescent="0.25">
      <c r="B16" s="1" t="s">
        <v>11</v>
      </c>
    </row>
    <row r="17" spans="2:2" ht="409.5" x14ac:dyDescent="0.25">
      <c r="B17" s="3" t="s">
        <v>82</v>
      </c>
    </row>
    <row r="19" spans="2:2" ht="13.25" x14ac:dyDescent="0.25">
      <c r="B19" t="s">
        <v>83</v>
      </c>
    </row>
    <row r="20" spans="2:2" ht="13.25" x14ac:dyDescent="0.25">
      <c r="B20" s="22">
        <v>0.01</v>
      </c>
    </row>
    <row r="22" spans="2:2" ht="13.25" x14ac:dyDescent="0.25">
      <c r="B22" t="s">
        <v>85</v>
      </c>
    </row>
    <row r="23" spans="2:2" ht="13.25" x14ac:dyDescent="0.25">
      <c r="B23" t="s">
        <v>86</v>
      </c>
    </row>
    <row r="24" spans="2:2" ht="13.25" x14ac:dyDescent="0.25">
      <c r="B24" t="s">
        <v>87</v>
      </c>
    </row>
  </sheetData>
  <autoFilter ref="A1:B14" xr:uid="{7BF2549D-0789-47CD-A02F-898A504F057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46DD-4C03-4AC5-A3D7-47E3478AF87B}">
  <sheetPr>
    <pageSetUpPr fitToPage="1"/>
  </sheetPr>
  <dimension ref="A1:G20"/>
  <sheetViews>
    <sheetView view="pageBreakPreview" zoomScale="60" zoomScaleNormal="100" workbookViewId="0">
      <selection activeCell="A3" sqref="A1:XFD1048576"/>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'Basisbestand opbouw tarievenbla'!A2</f>
        <v>1</v>
      </c>
      <c r="C1" s="12"/>
      <c r="D1" s="12"/>
      <c r="E1" s="12"/>
      <c r="F1" s="12"/>
    </row>
    <row r="2" spans="1:7" ht="13.75" thickBot="1" x14ac:dyDescent="0.3">
      <c r="A2" s="20" t="s">
        <v>9</v>
      </c>
      <c r="B2" s="32" t="str">
        <f>'Basisbestand opbouw tarievenbla'!B2</f>
        <v>Topklinische GGZ</v>
      </c>
      <c r="C2" s="12"/>
      <c r="D2" s="12"/>
      <c r="E2" s="12"/>
      <c r="F2" s="12"/>
    </row>
    <row r="3" spans="1:7" ht="13.25" x14ac:dyDescent="0.25">
      <c r="A3" s="12"/>
      <c r="B3" s="12"/>
      <c r="C3" s="12"/>
      <c r="D3" s="12"/>
      <c r="E3" s="12"/>
      <c r="F3" s="12"/>
    </row>
    <row r="4" spans="1:7" ht="13.25" x14ac:dyDescent="0.25">
      <c r="A4" s="12"/>
      <c r="B4" s="12"/>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7">
        <v>55001</v>
      </c>
      <c r="B7" s="12" t="s">
        <v>16</v>
      </c>
      <c r="C7" s="9">
        <v>0.5</v>
      </c>
      <c r="D7" s="18" t="str">
        <f>VLOOKUP(A7,Perceelomschrijving[[#All],[Productcode]:[Eenheid]],3,FALSE)</f>
        <v>Minuut</v>
      </c>
      <c r="E7" s="18">
        <f>'Basisbestand opbouw tarievenbla'!$B$20</f>
        <v>0.01</v>
      </c>
      <c r="F7" s="19">
        <f t="shared" ref="F7:F12" si="0">C7*(1+E7)</f>
        <v>0.505</v>
      </c>
      <c r="G7" s="12">
        <f>$C$17</f>
        <v>0</v>
      </c>
    </row>
    <row r="8" spans="1:7" ht="13.25" x14ac:dyDescent="0.25">
      <c r="A8" s="17">
        <v>55002</v>
      </c>
      <c r="B8" s="12" t="s">
        <v>17</v>
      </c>
      <c r="C8" s="9">
        <v>0</v>
      </c>
      <c r="D8" s="18" t="str">
        <f>VLOOKUP(A8,Perceelomschrijving[[#All],[Productcode]:[Eenheid]],3,FALSE)</f>
        <v>Minuut</v>
      </c>
      <c r="E8" s="18">
        <f>'Basisbestand opbouw tarievenbla'!$B$20</f>
        <v>0.01</v>
      </c>
      <c r="F8" s="19">
        <f t="shared" si="0"/>
        <v>0</v>
      </c>
      <c r="G8" s="12">
        <f t="shared" ref="G8:G12" si="1">$C$17</f>
        <v>0</v>
      </c>
    </row>
    <row r="9" spans="1:7" ht="13.25" x14ac:dyDescent="0.25">
      <c r="A9" s="17">
        <v>55009</v>
      </c>
      <c r="B9" s="12" t="s">
        <v>18</v>
      </c>
      <c r="C9" s="9">
        <v>0</v>
      </c>
      <c r="D9" s="18" t="str">
        <f>VLOOKUP(A9,Perceelomschrijving[[#All],[Productcode]:[Eenheid]],3,FALSE)</f>
        <v>Etmaal</v>
      </c>
      <c r="E9" s="18">
        <f>'Basisbestand opbouw tarievenbla'!$B$20</f>
        <v>0.01</v>
      </c>
      <c r="F9" s="19">
        <f t="shared" si="0"/>
        <v>0</v>
      </c>
      <c r="G9" s="12">
        <f t="shared" si="1"/>
        <v>0</v>
      </c>
    </row>
    <row r="10" spans="1:7" ht="13.25" x14ac:dyDescent="0.25">
      <c r="A10" s="17">
        <v>55010</v>
      </c>
      <c r="B10" s="12" t="s">
        <v>19</v>
      </c>
      <c r="C10" s="9">
        <v>0</v>
      </c>
      <c r="D10" s="18" t="str">
        <f>VLOOKUP(A10,Perceelomschrijving[[#All],[Productcode]:[Eenheid]],3,FALSE)</f>
        <v>Etmaal</v>
      </c>
      <c r="E10" s="18">
        <f>'Basisbestand opbouw tarievenbla'!$B$20</f>
        <v>0.01</v>
      </c>
      <c r="F10" s="19">
        <f t="shared" si="0"/>
        <v>0</v>
      </c>
      <c r="G10" s="12">
        <f t="shared" si="1"/>
        <v>0</v>
      </c>
    </row>
    <row r="11" spans="1:7" ht="13.25" x14ac:dyDescent="0.25">
      <c r="A11" s="17">
        <v>55011</v>
      </c>
      <c r="B11" s="12" t="s">
        <v>20</v>
      </c>
      <c r="C11" s="9">
        <v>0</v>
      </c>
      <c r="D11" s="18" t="str">
        <f>VLOOKUP(A11,Perceelomschrijving[[#All],[Productcode]:[Eenheid]],3,FALSE)</f>
        <v>Etmaal</v>
      </c>
      <c r="E11" s="18">
        <f>'Basisbestand opbouw tarievenbla'!$B$20</f>
        <v>0.01</v>
      </c>
      <c r="F11" s="19">
        <f t="shared" si="0"/>
        <v>0</v>
      </c>
      <c r="G11" s="12">
        <f t="shared" si="1"/>
        <v>0</v>
      </c>
    </row>
    <row r="12" spans="1:7" ht="13.25" x14ac:dyDescent="0.25">
      <c r="A12" s="17">
        <v>55012</v>
      </c>
      <c r="B12" s="12" t="s">
        <v>21</v>
      </c>
      <c r="C12" s="9">
        <v>0</v>
      </c>
      <c r="D12" s="18" t="str">
        <f>VLOOKUP(A12,Perceelomschrijving[[#All],[Productcode]:[Eenheid]],3,FALSE)</f>
        <v>Etmaal</v>
      </c>
      <c r="E12" s="18">
        <f>'Basisbestand opbouw tarievenbla'!$B$20</f>
        <v>0.01</v>
      </c>
      <c r="F12" s="19">
        <f t="shared" si="0"/>
        <v>0</v>
      </c>
      <c r="G12" s="12">
        <f t="shared" si="1"/>
        <v>0</v>
      </c>
    </row>
    <row r="13" spans="1:7" ht="13.75" thickBot="1" x14ac:dyDescent="0.3"/>
    <row r="14" spans="1:7" x14ac:dyDescent="0.25">
      <c r="B14" s="10" t="str">
        <f>'Toelichting tarievenblad'!B6</f>
        <v>Naam rechtsgeldige vertegenwoordiger:</v>
      </c>
      <c r="C14" s="44">
        <f>'Toelichting tarievenblad'!C6</f>
        <v>0</v>
      </c>
      <c r="D14" s="45"/>
      <c r="E14" s="41" t="s">
        <v>22</v>
      </c>
    </row>
    <row r="15" spans="1:7" x14ac:dyDescent="0.25">
      <c r="B15" s="13" t="str">
        <f>'Toelichting tarievenblad'!B7</f>
        <v>Functie:</v>
      </c>
      <c r="C15" s="46">
        <f>'Toelichting tarievenblad'!C7</f>
        <v>0</v>
      </c>
      <c r="D15" s="47"/>
      <c r="E15" s="42"/>
    </row>
    <row r="16" spans="1:7" x14ac:dyDescent="0.25">
      <c r="B16" s="13" t="str">
        <f>'Toelichting tarievenblad'!B8</f>
        <v>Jeugdhulpaanbieder</v>
      </c>
      <c r="C16" s="46">
        <f>'Toelichting tarievenblad'!C8</f>
        <v>0</v>
      </c>
      <c r="D16" s="47"/>
      <c r="E16" s="42"/>
    </row>
    <row r="17" spans="2:5" x14ac:dyDescent="0.25">
      <c r="B17" s="13" t="str">
        <f>'Toelichting tarievenblad'!B9</f>
        <v>AGB-code</v>
      </c>
      <c r="C17" s="46">
        <f>'Toelichting tarievenblad'!C9</f>
        <v>0</v>
      </c>
      <c r="D17" s="47"/>
      <c r="E17" s="42"/>
    </row>
    <row r="18" spans="2:5" ht="13" thickBot="1" x14ac:dyDescent="0.3">
      <c r="B18" s="20" t="str">
        <f>'Toelichting tarievenblad'!B10</f>
        <v>Plaats en datum:</v>
      </c>
      <c r="C18" s="48">
        <f>'Toelichting tarievenblad'!C10</f>
        <v>0</v>
      </c>
      <c r="D18" s="49"/>
      <c r="E18" s="43"/>
    </row>
    <row r="19" spans="2:5" ht="13.75" thickBot="1" x14ac:dyDescent="0.3"/>
    <row r="20" spans="2:5" ht="13.75" thickBot="1" x14ac:dyDescent="0.3">
      <c r="B20" s="21" t="s">
        <v>23</v>
      </c>
      <c r="E20" s="31" t="s">
        <v>24</v>
      </c>
    </row>
  </sheetData>
  <sheetProtection selectLockedCells="1"/>
  <mergeCells count="6">
    <mergeCell ref="E14:E18"/>
    <mergeCell ref="C14:D14"/>
    <mergeCell ref="C15:D15"/>
    <mergeCell ref="C16:D16"/>
    <mergeCell ref="C18:D18"/>
    <mergeCell ref="C17:D17"/>
  </mergeCells>
  <hyperlinks>
    <hyperlink ref="E20" location="'Toelichting tarievenblad'!A1" display="Snelkoppeling 'toelichting tarievenblad'" xr:uid="{EA7C5070-7792-4890-A9FD-94470B608B80}"/>
  </hyperlinks>
  <pageMargins left="0.7" right="0.7" top="0.75" bottom="0.75" header="0.3" footer="0.3"/>
  <pageSetup paperSize="9" scale="87" orientation="landscape" r:id="rId1"/>
  <rowBreaks count="1" manualBreakCount="1">
    <brk id="13" max="7" man="1"/>
  </rowBreaks>
  <colBreaks count="1" manualBreakCount="1">
    <brk id="2" max="2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DE4B-6128-4FC1-A99C-22EFD3A9D581}">
  <dimension ref="A1:G24"/>
  <sheetViews>
    <sheetView view="pageBreakPreview" zoomScaleNormal="100" zoomScaleSheetLayoutView="100" workbookViewId="0">
      <selection activeCell="C9" sqref="C9"/>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tarievenblad'!$A$13</f>
        <v>1</v>
      </c>
      <c r="C1" s="12"/>
      <c r="D1" s="12"/>
      <c r="E1" s="12"/>
      <c r="F1" s="12"/>
    </row>
    <row r="2" spans="1:7" ht="13.75" thickBot="1" x14ac:dyDescent="0.3">
      <c r="A2" s="20" t="s">
        <v>9</v>
      </c>
      <c r="B2" s="32" t="str">
        <f>'Toelichting tarievenblad'!$B$13</f>
        <v>Topklinische GGZ</v>
      </c>
      <c r="C2" s="12"/>
      <c r="D2" s="12"/>
      <c r="E2" s="12"/>
      <c r="F2" s="12"/>
    </row>
    <row r="3" spans="1:7" ht="13.75" thickBot="1" x14ac:dyDescent="0.3">
      <c r="A3" s="12"/>
      <c r="B3" s="12"/>
      <c r="C3" s="12"/>
      <c r="D3" s="12"/>
      <c r="E3" s="12"/>
      <c r="F3" s="12"/>
    </row>
    <row r="4" spans="1:7" ht="13.75" thickBot="1" x14ac:dyDescent="0.3">
      <c r="A4" s="12"/>
      <c r="B4" s="40" t="s">
        <v>85</v>
      </c>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 t="shared" ref="F7:F13" si="0">C7*(1+E7)</f>
        <v>0</v>
      </c>
      <c r="G7" s="12">
        <f>$C$21</f>
        <v>0</v>
      </c>
    </row>
    <row r="8" spans="1:7" x14ac:dyDescent="0.25">
      <c r="A8" s="12">
        <v>55002</v>
      </c>
      <c r="B8" s="12" t="s">
        <v>17</v>
      </c>
      <c r="C8" s="9">
        <v>0</v>
      </c>
      <c r="D8" s="18" t="str">
        <f>VLOOKUP(A8,Perceelomschrijving[[#All],[Productcode]:[Eenheid]],3,FALSE)</f>
        <v>Minuut</v>
      </c>
      <c r="E8" s="18">
        <f>'Basisbestand opbouw tarievenbla'!$B$20</f>
        <v>0.01</v>
      </c>
      <c r="F8" s="19">
        <f t="shared" si="0"/>
        <v>0</v>
      </c>
      <c r="G8" s="12">
        <f t="shared" ref="G8:G16" si="1">$C$21</f>
        <v>0</v>
      </c>
    </row>
    <row r="9" spans="1:7" x14ac:dyDescent="0.25">
      <c r="A9" s="12">
        <v>55008</v>
      </c>
      <c r="B9" s="12" t="s">
        <v>38</v>
      </c>
      <c r="C9" s="9">
        <v>0</v>
      </c>
      <c r="D9" s="18" t="str">
        <f>VLOOKUP(A9,Perceelomschrijving[[#All],[Productcode]:[Eenheid]],3,FALSE)</f>
        <v>Etmaal</v>
      </c>
      <c r="E9" s="18">
        <f>'Basisbestand opbouw tarievenbla'!$B$20</f>
        <v>0.01</v>
      </c>
      <c r="F9" s="19">
        <f t="shared" si="0"/>
        <v>0</v>
      </c>
      <c r="G9" s="12">
        <f t="shared" si="1"/>
        <v>0</v>
      </c>
    </row>
    <row r="10" spans="1:7" x14ac:dyDescent="0.25">
      <c r="A10" s="12">
        <v>55009</v>
      </c>
      <c r="B10" s="12" t="s">
        <v>18</v>
      </c>
      <c r="C10" s="9">
        <v>0</v>
      </c>
      <c r="D10" s="18" t="str">
        <f>VLOOKUP(A10,Perceelomschrijving[[#All],[Productcode]:[Eenheid]],3,FALSE)</f>
        <v>Etmaal</v>
      </c>
      <c r="E10" s="18">
        <f>'Basisbestand opbouw tarievenbla'!$B$20</f>
        <v>0.01</v>
      </c>
      <c r="F10" s="19">
        <f t="shared" si="0"/>
        <v>0</v>
      </c>
      <c r="G10" s="12">
        <f t="shared" si="1"/>
        <v>0</v>
      </c>
    </row>
    <row r="11" spans="1:7" ht="13.25" x14ac:dyDescent="0.25">
      <c r="A11" s="12">
        <v>55010</v>
      </c>
      <c r="B11" s="12" t="s">
        <v>19</v>
      </c>
      <c r="C11" s="9">
        <v>0</v>
      </c>
      <c r="D11" s="18" t="str">
        <f>VLOOKUP(A11,Perceelomschrijving[[#All],[Productcode]:[Eenheid]],3,FALSE)</f>
        <v>Etmaal</v>
      </c>
      <c r="E11" s="18">
        <f>'Basisbestand opbouw tarievenbla'!$B$20</f>
        <v>0.01</v>
      </c>
      <c r="F11" s="19">
        <f t="shared" si="0"/>
        <v>0</v>
      </c>
      <c r="G11" s="12">
        <f t="shared" si="1"/>
        <v>0</v>
      </c>
    </row>
    <row r="12" spans="1:7" ht="13.25" x14ac:dyDescent="0.25">
      <c r="A12" s="12">
        <v>55011</v>
      </c>
      <c r="B12" s="12" t="s">
        <v>20</v>
      </c>
      <c r="C12" s="9">
        <v>0</v>
      </c>
      <c r="D12" s="18" t="str">
        <f>VLOOKUP(A12,Perceelomschrijving[[#All],[Productcode]:[Eenheid]],3,FALSE)</f>
        <v>Etmaal</v>
      </c>
      <c r="E12" s="18">
        <f>'Basisbestand opbouw tarievenbla'!$B$20</f>
        <v>0.01</v>
      </c>
      <c r="F12" s="19">
        <f t="shared" si="0"/>
        <v>0</v>
      </c>
      <c r="G12" s="12">
        <f t="shared" si="1"/>
        <v>0</v>
      </c>
    </row>
    <row r="13" spans="1:7" ht="13.25" x14ac:dyDescent="0.25">
      <c r="A13" s="12">
        <v>55012</v>
      </c>
      <c r="B13" s="12" t="s">
        <v>21</v>
      </c>
      <c r="C13" s="9">
        <v>0</v>
      </c>
      <c r="D13" s="18" t="str">
        <f>VLOOKUP(A13,Perceelomschrijving[[#All],[Productcode]:[Eenheid]],3,FALSE)</f>
        <v>Etmaal</v>
      </c>
      <c r="E13" s="18">
        <f>'Basisbestand opbouw tarievenbla'!$B$20</f>
        <v>0.01</v>
      </c>
      <c r="F13" s="19">
        <f t="shared" si="0"/>
        <v>0</v>
      </c>
      <c r="G13" s="12">
        <f t="shared" si="1"/>
        <v>0</v>
      </c>
    </row>
    <row r="14" spans="1:7" x14ac:dyDescent="0.25">
      <c r="A14" s="39"/>
      <c r="B14" s="39"/>
      <c r="C14" s="9">
        <v>0</v>
      </c>
      <c r="D14" s="39"/>
      <c r="E14" s="18">
        <f>'Basisbestand opbouw tarievenbla'!$B$20</f>
        <v>0.01</v>
      </c>
      <c r="F14" s="19">
        <f>C14*(1+E14)</f>
        <v>0</v>
      </c>
      <c r="G14" s="12">
        <f t="shared" si="1"/>
        <v>0</v>
      </c>
    </row>
    <row r="15" spans="1:7" x14ac:dyDescent="0.25">
      <c r="A15" s="39"/>
      <c r="B15" s="39"/>
      <c r="C15" s="9">
        <v>0</v>
      </c>
      <c r="D15" s="39"/>
      <c r="E15" s="18">
        <f>'Basisbestand opbouw tarievenbla'!$B$20</f>
        <v>0.01</v>
      </c>
      <c r="F15" s="19">
        <f>C15*(1+E15)</f>
        <v>0</v>
      </c>
      <c r="G15" s="12">
        <f t="shared" si="1"/>
        <v>0</v>
      </c>
    </row>
    <row r="16" spans="1:7" x14ac:dyDescent="0.25">
      <c r="A16" s="39"/>
      <c r="B16" s="39"/>
      <c r="C16" s="9">
        <v>0</v>
      </c>
      <c r="D16" s="39"/>
      <c r="E16" s="18">
        <f>'Basisbestand opbouw tarievenbla'!$B$20</f>
        <v>0.01</v>
      </c>
      <c r="F16" s="19">
        <f>C16*(1+E16)</f>
        <v>0</v>
      </c>
      <c r="G16" s="12">
        <f t="shared" si="1"/>
        <v>0</v>
      </c>
    </row>
    <row r="17" spans="2:6" ht="13" thickBot="1" x14ac:dyDescent="0.3"/>
    <row r="18" spans="2:6" x14ac:dyDescent="0.25">
      <c r="B18" s="10" t="str">
        <f>'Toelichting tarievenblad'!B6</f>
        <v>Naam rechtsgeldige vertegenwoordiger:</v>
      </c>
      <c r="C18" s="44">
        <f>'Toelichting tarievenblad'!C6</f>
        <v>0</v>
      </c>
      <c r="D18" s="45"/>
      <c r="E18" s="41" t="s">
        <v>22</v>
      </c>
    </row>
    <row r="19" spans="2:6" x14ac:dyDescent="0.25">
      <c r="B19" s="13" t="str">
        <f>'Toelichting tarievenblad'!B7</f>
        <v>Functie:</v>
      </c>
      <c r="C19" s="46">
        <f>'Toelichting tarievenblad'!C7</f>
        <v>0</v>
      </c>
      <c r="D19" s="47"/>
      <c r="E19" s="42"/>
    </row>
    <row r="20" spans="2:6" x14ac:dyDescent="0.25">
      <c r="B20" s="13" t="str">
        <f>'Toelichting tarievenblad'!B8</f>
        <v>Jeugdhulpaanbieder</v>
      </c>
      <c r="C20" s="46">
        <f>'Toelichting tarievenblad'!C8</f>
        <v>0</v>
      </c>
      <c r="D20" s="47"/>
      <c r="E20" s="42"/>
    </row>
    <row r="21" spans="2:6" x14ac:dyDescent="0.25">
      <c r="B21" s="13" t="str">
        <f>'Toelichting tarievenblad'!B9</f>
        <v>AGB-code</v>
      </c>
      <c r="C21" s="46">
        <f>'Toelichting tarievenblad'!C9</f>
        <v>0</v>
      </c>
      <c r="D21" s="47"/>
      <c r="E21" s="42"/>
    </row>
    <row r="22" spans="2:6" ht="13" thickBot="1" x14ac:dyDescent="0.3">
      <c r="B22" s="20" t="str">
        <f>'Toelichting tarievenblad'!B10</f>
        <v>Plaats en datum:</v>
      </c>
      <c r="C22" s="48">
        <f>'Toelichting tarievenblad'!C10</f>
        <v>0</v>
      </c>
      <c r="D22" s="49"/>
      <c r="E22" s="43"/>
    </row>
    <row r="23" spans="2:6" ht="13" thickBot="1" x14ac:dyDescent="0.3"/>
    <row r="24" spans="2:6" ht="13.5" thickBot="1" x14ac:dyDescent="0.35">
      <c r="B24" s="21" t="s">
        <v>23</v>
      </c>
      <c r="E24" s="35" t="s">
        <v>24</v>
      </c>
      <c r="F24" s="8"/>
    </row>
  </sheetData>
  <sheetProtection algorithmName="SHA-512" hashValue="pukCFXbxWUwz9Ga6ufnQiciMxuGfR8cJH3JjuJabZ8UTQ+oXHbjq2fdGJJcRViy1YJ55gCKOt0xlNOFH2OSiPA==" saltValue="5WR6ZtTTk4L4OifaOMbFDQ==" spinCount="100000" sheet="1" selectLockedCells="1"/>
  <mergeCells count="6">
    <mergeCell ref="C18:D18"/>
    <mergeCell ref="E18:E22"/>
    <mergeCell ref="C19:D19"/>
    <mergeCell ref="C20:D20"/>
    <mergeCell ref="C21:D21"/>
    <mergeCell ref="C22:D22"/>
  </mergeCells>
  <hyperlinks>
    <hyperlink ref="E24" location="'Toelichting tarievenblad'!A1" display="Snelkoppeling 'toelichting tarievenblad'" xr:uid="{762C9BA3-13C4-40D3-B051-D13C2768511C}"/>
  </hyperlinks>
  <pageMargins left="0.7" right="0.7" top="0.75" bottom="0.75" header="0.3" footer="0.3"/>
  <pageSetup paperSize="9" scale="5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1E5ABE9-B6A1-4594-B9E4-AAAE1C417D96}">
          <x14:formula1>
            <xm:f>'Basisbestand opbouw tarievenbla'!$B$22:$B$24</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6CCB-27DF-4E84-8A07-9267C64560E3}">
  <dimension ref="A1:G16"/>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tarievenblad'!$A$14</f>
        <v>2</v>
      </c>
      <c r="C1" s="12"/>
      <c r="D1" s="12"/>
      <c r="E1" s="12"/>
      <c r="F1" s="12"/>
    </row>
    <row r="2" spans="1:7" ht="13.75" thickBot="1" x14ac:dyDescent="0.3">
      <c r="A2" s="20" t="s">
        <v>9</v>
      </c>
      <c r="B2" s="32" t="str">
        <f>'Toelichting tarievenblad'!$B$14</f>
        <v>J-SGLVB</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55016</v>
      </c>
      <c r="B7" s="12" t="s">
        <v>25</v>
      </c>
      <c r="C7" s="9">
        <v>0</v>
      </c>
      <c r="D7" s="18" t="str">
        <f>VLOOKUP(A7,Perceelomschrijving[[#All],[Productcode]:[Eenheid]],3,FALSE)</f>
        <v>Etmaal</v>
      </c>
      <c r="E7" s="18">
        <f>'Basisbestand opbouw tarievenbla'!$B$20</f>
        <v>0.01</v>
      </c>
      <c r="F7" s="19">
        <f>C7*(1+E7)</f>
        <v>0</v>
      </c>
      <c r="G7" s="12">
        <f>$C$13</f>
        <v>0</v>
      </c>
    </row>
    <row r="8" spans="1:7" ht="13.25" x14ac:dyDescent="0.25">
      <c r="A8" s="12">
        <v>55001</v>
      </c>
      <c r="B8" s="12" t="s">
        <v>16</v>
      </c>
      <c r="C8" s="9">
        <v>0</v>
      </c>
      <c r="D8" s="18" t="str">
        <f>VLOOKUP(A8,Perceelomschrijving[[#All],[Productcode]:[Eenheid]],3,FALSE)</f>
        <v>Minuut</v>
      </c>
      <c r="E8" s="18">
        <f>'Basisbestand opbouw tarievenbla'!$B$20</f>
        <v>0.01</v>
      </c>
      <c r="F8" s="19">
        <f>C8*(1+E8)</f>
        <v>0</v>
      </c>
      <c r="G8" s="12">
        <f>$C$13</f>
        <v>0</v>
      </c>
    </row>
    <row r="9" spans="1:7" ht="13.75" thickBot="1" x14ac:dyDescent="0.3"/>
    <row r="10" spans="1:7" x14ac:dyDescent="0.25">
      <c r="B10" s="10" t="str">
        <f>'Toelichting tarievenblad'!B6</f>
        <v>Naam rechtsgeldige vertegenwoordiger:</v>
      </c>
      <c r="C10" s="44">
        <f>'Toelichting tarievenblad'!C6</f>
        <v>0</v>
      </c>
      <c r="D10" s="45"/>
      <c r="E10" s="41" t="s">
        <v>22</v>
      </c>
    </row>
    <row r="11" spans="1:7" x14ac:dyDescent="0.25">
      <c r="B11" s="13" t="str">
        <f>'Toelichting tarievenblad'!B7</f>
        <v>Functie:</v>
      </c>
      <c r="C11" s="46">
        <f>'Toelichting tarievenblad'!C7</f>
        <v>0</v>
      </c>
      <c r="D11" s="47"/>
      <c r="E11" s="42"/>
    </row>
    <row r="12" spans="1:7" x14ac:dyDescent="0.25">
      <c r="B12" s="13" t="str">
        <f>'Toelichting tarievenblad'!B8</f>
        <v>Jeugdhulpaanbieder</v>
      </c>
      <c r="C12" s="46">
        <f>'Toelichting tarievenblad'!C8</f>
        <v>0</v>
      </c>
      <c r="D12" s="47"/>
      <c r="E12" s="42"/>
    </row>
    <row r="13" spans="1:7" x14ac:dyDescent="0.25">
      <c r="B13" s="13" t="str">
        <f>'Toelichting tarievenblad'!B9</f>
        <v>AGB-code</v>
      </c>
      <c r="C13" s="46">
        <f>'Toelichting tarievenblad'!C9</f>
        <v>0</v>
      </c>
      <c r="D13" s="47"/>
      <c r="E13" s="42"/>
    </row>
    <row r="14" spans="1:7" ht="13" thickBot="1" x14ac:dyDescent="0.3">
      <c r="B14" s="20" t="str">
        <f>'Toelichting tarievenblad'!B10</f>
        <v>Plaats en datum:</v>
      </c>
      <c r="C14" s="48">
        <f>'Toelichting tarievenblad'!C10</f>
        <v>0</v>
      </c>
      <c r="D14" s="49"/>
      <c r="E14" s="43"/>
    </row>
    <row r="15" spans="1:7" ht="13" thickBot="1" x14ac:dyDescent="0.3"/>
    <row r="16" spans="1:7" ht="13.5" thickBot="1" x14ac:dyDescent="0.35">
      <c r="B16" s="21" t="s">
        <v>23</v>
      </c>
      <c r="E16" s="35" t="s">
        <v>24</v>
      </c>
    </row>
  </sheetData>
  <sheetProtection algorithmName="SHA-512" hashValue="1dG+FyLuIIqPvkBKfW+FoQlj25uLgi/7GEUokdLKN3ZYRC6WQLkUlrpArPxVosMByuxLieD6i3cdVXHS19witw==" saltValue="m182QGSeHIZJa/IZNaVkzw==" spinCount="100000" sheet="1" objects="1" scenarios="1" selectLockedCells="1"/>
  <mergeCells count="6">
    <mergeCell ref="E10:E14"/>
    <mergeCell ref="C11:D11"/>
    <mergeCell ref="C12:D12"/>
    <mergeCell ref="C13:D13"/>
    <mergeCell ref="C14:D14"/>
    <mergeCell ref="C10:D10"/>
  </mergeCell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075DA38-5561-4DD3-B1A0-E0E9DAD08F3A}">
          <x14:formula1>
            <xm:f>'Basisbestand opbouw tarievenbla'!$B$22:$B$24</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E872-DEC7-4E23-9F32-7F76A7E8EFA6}">
  <dimension ref="A1:G17"/>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tarievenblad'!$A$15</f>
        <v>3</v>
      </c>
      <c r="C1" s="12"/>
      <c r="D1" s="12"/>
      <c r="E1" s="12"/>
      <c r="F1" s="12"/>
    </row>
    <row r="2" spans="1:7" ht="13.75" thickBot="1" x14ac:dyDescent="0.3">
      <c r="A2" s="20" t="s">
        <v>9</v>
      </c>
      <c r="B2" s="32" t="str">
        <f>'Toelichting tarievenblad'!$B$15</f>
        <v xml:space="preserve">Diagnostiek, observatie en exploratieve behandeling LVB &amp; GGZ </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55017</v>
      </c>
      <c r="B7" s="12" t="s">
        <v>26</v>
      </c>
      <c r="C7" s="9">
        <v>0</v>
      </c>
      <c r="D7" s="18" t="str">
        <f>VLOOKUP(A7,Perceelomschrijving[[#All],[Productcode]:[Eenheid]],3,FALSE)</f>
        <v>Etmaal</v>
      </c>
      <c r="E7" s="18">
        <f>'Basisbestand opbouw tarievenbla'!$B$20</f>
        <v>0.01</v>
      </c>
      <c r="F7" s="19">
        <f>C7*(1+E7)</f>
        <v>0</v>
      </c>
      <c r="G7" s="12">
        <f>$C$14</f>
        <v>0</v>
      </c>
    </row>
    <row r="8" spans="1:7" ht="13.25" x14ac:dyDescent="0.25">
      <c r="A8" s="12">
        <v>55018</v>
      </c>
      <c r="B8" s="12" t="s">
        <v>27</v>
      </c>
      <c r="C8" s="9">
        <v>0</v>
      </c>
      <c r="D8" s="18" t="str">
        <f>VLOOKUP(A8,Perceelomschrijving[[#All],[Productcode]:[Eenheid]],3,FALSE)</f>
        <v>Etmaal</v>
      </c>
      <c r="E8" s="18">
        <f>'Basisbestand opbouw tarievenbla'!$B$20</f>
        <v>0.01</v>
      </c>
      <c r="F8" s="19">
        <f>C8*(1+E8)</f>
        <v>0</v>
      </c>
      <c r="G8" s="12">
        <f>$C$14</f>
        <v>0</v>
      </c>
    </row>
    <row r="9" spans="1:7" ht="13.25" x14ac:dyDescent="0.25">
      <c r="A9" s="12">
        <v>55019</v>
      </c>
      <c r="B9" s="12" t="s">
        <v>28</v>
      </c>
      <c r="C9" s="9">
        <v>0</v>
      </c>
      <c r="D9" s="18" t="str">
        <f>VLOOKUP(A9,Perceelomschrijving[[#All],[Productcode]:[Eenheid]],3,FALSE)</f>
        <v>Etmaal</v>
      </c>
      <c r="E9" s="18">
        <f>'Basisbestand opbouw tarievenbla'!$B$20</f>
        <v>0.01</v>
      </c>
      <c r="F9" s="19">
        <f>C9*(1+E9)</f>
        <v>0</v>
      </c>
      <c r="G9" s="12">
        <f>$C$14</f>
        <v>0</v>
      </c>
    </row>
    <row r="10" spans="1:7" ht="13.75" thickBot="1" x14ac:dyDescent="0.3"/>
    <row r="11" spans="1:7" x14ac:dyDescent="0.25">
      <c r="B11" s="10" t="str">
        <f>'Toelichting tarievenblad'!B6</f>
        <v>Naam rechtsgeldige vertegenwoordiger:</v>
      </c>
      <c r="C11" s="44">
        <f>'Toelichting tarievenblad'!C6</f>
        <v>0</v>
      </c>
      <c r="D11" s="45"/>
      <c r="E11" s="41" t="s">
        <v>22</v>
      </c>
    </row>
    <row r="12" spans="1:7" x14ac:dyDescent="0.25">
      <c r="B12" s="13" t="str">
        <f>'Toelichting tarievenblad'!B7</f>
        <v>Functie:</v>
      </c>
      <c r="C12" s="46">
        <f>'Toelichting tarievenblad'!C7</f>
        <v>0</v>
      </c>
      <c r="D12" s="47"/>
      <c r="E12" s="42"/>
    </row>
    <row r="13" spans="1:7" x14ac:dyDescent="0.25">
      <c r="B13" s="13" t="str">
        <f>'Toelichting tarievenblad'!B8</f>
        <v>Jeugdhulpaanbieder</v>
      </c>
      <c r="C13" s="46">
        <f>'Toelichting tarievenblad'!C8</f>
        <v>0</v>
      </c>
      <c r="D13" s="47"/>
      <c r="E13" s="42"/>
    </row>
    <row r="14" spans="1:7" x14ac:dyDescent="0.25">
      <c r="B14" s="13" t="str">
        <f>'Toelichting tarievenblad'!B9</f>
        <v>AGB-code</v>
      </c>
      <c r="C14" s="46">
        <f>'Toelichting tarievenblad'!C9</f>
        <v>0</v>
      </c>
      <c r="D14" s="47"/>
      <c r="E14" s="42"/>
    </row>
    <row r="15" spans="1:7" ht="13" thickBot="1" x14ac:dyDescent="0.3">
      <c r="B15" s="20" t="str">
        <f>'Toelichting tarievenblad'!B10</f>
        <v>Plaats en datum:</v>
      </c>
      <c r="C15" s="48">
        <f>'Toelichting tarievenblad'!C10</f>
        <v>0</v>
      </c>
      <c r="D15" s="49"/>
      <c r="E15" s="43"/>
    </row>
    <row r="16" spans="1:7" ht="13" thickBot="1" x14ac:dyDescent="0.3"/>
    <row r="17" spans="2:5" ht="13.5" thickBot="1" x14ac:dyDescent="0.35">
      <c r="B17" s="21" t="s">
        <v>23</v>
      </c>
      <c r="E17" s="35" t="s">
        <v>24</v>
      </c>
    </row>
  </sheetData>
  <sheetProtection algorithmName="SHA-512" hashValue="9uDXrNYI7sZ9tPsmEN7UbsrzOoUwlXFCNHXNhIj745JLOUVoSaTpXRL0fkZOFOuh/+hzMtDnT3HiqRuyc4Q8jA==" saltValue="0UKpEPQpXdnlzP1ZKoV3ag==" spinCount="100000" sheet="1" objects="1" scenarios="1" selectLockedCells="1"/>
  <mergeCells count="6">
    <mergeCell ref="E11:E15"/>
    <mergeCell ref="C12:D12"/>
    <mergeCell ref="C13:D13"/>
    <mergeCell ref="C14:D14"/>
    <mergeCell ref="C15:D15"/>
    <mergeCell ref="C11:D11"/>
  </mergeCells>
  <hyperlinks>
    <hyperlink ref="E17" location="'Toelichting tarievenblad'!A1" display="Snelkoppeling 'toelichting tarievenblad'" xr:uid="{B9A6B8DD-4540-43E4-9BAE-D2F1F5286AFC}"/>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F88542-33E8-4A6C-A406-B0C9915F6E4E}">
          <x14:formula1>
            <xm:f>'Basisbestand opbouw tarievenbla'!$B$22:$B$24</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ADCC-50C0-4AE8-9F2F-B95FD10489C5}">
  <dimension ref="A1:G24"/>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tarievenblad'!$A$16</f>
        <v>4</v>
      </c>
      <c r="C1" s="12"/>
      <c r="D1" s="12"/>
      <c r="E1" s="12"/>
      <c r="F1" s="12"/>
    </row>
    <row r="2" spans="1:7" ht="13.75" thickBot="1" x14ac:dyDescent="0.3">
      <c r="A2" s="20" t="s">
        <v>9</v>
      </c>
      <c r="B2" s="32" t="str">
        <f>'Toelichting tarievenblad'!$B$16</f>
        <v>UMC</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 t="shared" ref="F7:F16" si="0">C7*(1+E7)</f>
        <v>0</v>
      </c>
      <c r="G7" s="12">
        <f>$C$21</f>
        <v>0</v>
      </c>
    </row>
    <row r="8" spans="1:7" x14ac:dyDescent="0.25">
      <c r="A8" s="12">
        <v>55002</v>
      </c>
      <c r="B8" s="12" t="s">
        <v>17</v>
      </c>
      <c r="C8" s="9">
        <v>0</v>
      </c>
      <c r="D8" s="18" t="str">
        <f>VLOOKUP(A8,Perceelomschrijving[[#All],[Productcode]:[Eenheid]],3,FALSE)</f>
        <v>Minuut</v>
      </c>
      <c r="E8" s="18">
        <f>'Basisbestand opbouw tarievenbla'!$B$20</f>
        <v>0.01</v>
      </c>
      <c r="F8" s="19">
        <f t="shared" si="0"/>
        <v>0</v>
      </c>
      <c r="G8" s="12">
        <f t="shared" ref="G8:G16" si="1">$C$21</f>
        <v>0</v>
      </c>
    </row>
    <row r="9" spans="1:7" x14ac:dyDescent="0.25">
      <c r="A9" s="12">
        <v>55005</v>
      </c>
      <c r="B9" s="12" t="s">
        <v>55</v>
      </c>
      <c r="C9" s="9">
        <v>0</v>
      </c>
      <c r="D9" s="18" t="s">
        <v>46</v>
      </c>
      <c r="E9" s="18">
        <f>'Basisbestand opbouw tarievenbla'!$B$20</f>
        <v>0.01</v>
      </c>
      <c r="F9" s="19">
        <f t="shared" si="0"/>
        <v>0</v>
      </c>
      <c r="G9" s="12">
        <f t="shared" si="1"/>
        <v>0</v>
      </c>
    </row>
    <row r="10" spans="1:7" x14ac:dyDescent="0.25">
      <c r="A10" s="12">
        <v>55009</v>
      </c>
      <c r="B10" s="12" t="s">
        <v>18</v>
      </c>
      <c r="C10" s="9">
        <v>0</v>
      </c>
      <c r="D10" s="18" t="str">
        <f>VLOOKUP(A10,Perceelomschrijving[[#All],[Productcode]:[Eenheid]],3,FALSE)</f>
        <v>Etmaal</v>
      </c>
      <c r="E10" s="18">
        <f>'Basisbestand opbouw tarievenbla'!$B$20</f>
        <v>0.01</v>
      </c>
      <c r="F10" s="19">
        <f t="shared" si="0"/>
        <v>0</v>
      </c>
      <c r="G10" s="12">
        <f t="shared" si="1"/>
        <v>0</v>
      </c>
    </row>
    <row r="11" spans="1:7" ht="13.25" x14ac:dyDescent="0.25">
      <c r="A11" s="12">
        <v>55010</v>
      </c>
      <c r="B11" s="12" t="s">
        <v>19</v>
      </c>
      <c r="C11" s="9">
        <v>0</v>
      </c>
      <c r="D11" s="18" t="str">
        <f>VLOOKUP(A11,Perceelomschrijving[[#All],[Productcode]:[Eenheid]],3,FALSE)</f>
        <v>Etmaal</v>
      </c>
      <c r="E11" s="18">
        <f>'Basisbestand opbouw tarievenbla'!$B$20</f>
        <v>0.01</v>
      </c>
      <c r="F11" s="19">
        <f t="shared" si="0"/>
        <v>0</v>
      </c>
      <c r="G11" s="12">
        <f t="shared" si="1"/>
        <v>0</v>
      </c>
    </row>
    <row r="12" spans="1:7" ht="13.25" x14ac:dyDescent="0.25">
      <c r="A12" s="12">
        <v>55011</v>
      </c>
      <c r="B12" s="12" t="s">
        <v>20</v>
      </c>
      <c r="C12" s="9">
        <v>0</v>
      </c>
      <c r="D12" s="18" t="str">
        <f>VLOOKUP(A12,Perceelomschrijving[[#All],[Productcode]:[Eenheid]],3,FALSE)</f>
        <v>Etmaal</v>
      </c>
      <c r="E12" s="18">
        <f>'Basisbestand opbouw tarievenbla'!$B$20</f>
        <v>0.01</v>
      </c>
      <c r="F12" s="19">
        <f t="shared" si="0"/>
        <v>0</v>
      </c>
      <c r="G12" s="12">
        <f t="shared" si="1"/>
        <v>0</v>
      </c>
    </row>
    <row r="13" spans="1:7" ht="13.25" x14ac:dyDescent="0.25">
      <c r="A13" s="12">
        <v>55012</v>
      </c>
      <c r="B13" s="12" t="s">
        <v>21</v>
      </c>
      <c r="C13" s="9">
        <v>0</v>
      </c>
      <c r="D13" s="18" t="str">
        <f>VLOOKUP(A13,Perceelomschrijving[[#All],[Productcode]:[Eenheid]],3,FALSE)</f>
        <v>Etmaal</v>
      </c>
      <c r="E13" s="18">
        <f>'Basisbestand opbouw tarievenbla'!$B$20</f>
        <v>0.01</v>
      </c>
      <c r="F13" s="19">
        <f t="shared" si="0"/>
        <v>0</v>
      </c>
      <c r="G13" s="12">
        <f t="shared" si="1"/>
        <v>0</v>
      </c>
    </row>
    <row r="14" spans="1:7" x14ac:dyDescent="0.25">
      <c r="A14" s="12">
        <v>55014</v>
      </c>
      <c r="B14" s="12" t="s">
        <v>29</v>
      </c>
      <c r="C14" s="9">
        <v>0</v>
      </c>
      <c r="D14" s="18" t="str">
        <f>VLOOKUP(A14,Perceelomschrijving[[#All],[Productcode]:[Eenheid]],3,FALSE)</f>
        <v>Etmaal</v>
      </c>
      <c r="E14" s="18">
        <f>'Basisbestand opbouw tarievenbla'!$B$20</f>
        <v>0.01</v>
      </c>
      <c r="F14" s="19">
        <f t="shared" si="0"/>
        <v>0</v>
      </c>
      <c r="G14" s="12">
        <f t="shared" si="1"/>
        <v>0</v>
      </c>
    </row>
    <row r="15" spans="1:7" x14ac:dyDescent="0.25">
      <c r="A15" s="12">
        <v>55029</v>
      </c>
      <c r="B15" s="12" t="s">
        <v>30</v>
      </c>
      <c r="C15" s="9">
        <v>0</v>
      </c>
      <c r="D15" s="18" t="str">
        <f>VLOOKUP(A15,Perceelomschrijving[[#All],[Productcode]:[Eenheid]],3,FALSE)</f>
        <v>Etmaal</v>
      </c>
      <c r="E15" s="18">
        <f>'Basisbestand opbouw tarievenbla'!$B$20</f>
        <v>0.01</v>
      </c>
      <c r="F15" s="19">
        <f t="shared" si="0"/>
        <v>0</v>
      </c>
      <c r="G15" s="12">
        <f t="shared" si="1"/>
        <v>0</v>
      </c>
    </row>
    <row r="16" spans="1:7" x14ac:dyDescent="0.25">
      <c r="A16" s="12">
        <v>55003</v>
      </c>
      <c r="B16" s="12" t="s">
        <v>67</v>
      </c>
      <c r="C16" s="9">
        <v>0</v>
      </c>
      <c r="D16" s="18" t="str">
        <f>VLOOKUP(A16,Perceelomschrijving[[#All],[Productcode]:[Eenheid]],3,FALSE)</f>
        <v>Stuks</v>
      </c>
      <c r="E16" s="18">
        <f>'Basisbestand opbouw tarievenbla'!$B$20</f>
        <v>0.01</v>
      </c>
      <c r="F16" s="19">
        <f t="shared" si="0"/>
        <v>0</v>
      </c>
      <c r="G16" s="12">
        <f t="shared" si="1"/>
        <v>0</v>
      </c>
    </row>
    <row r="17" spans="2:6" ht="13" thickBot="1" x14ac:dyDescent="0.3"/>
    <row r="18" spans="2:6" x14ac:dyDescent="0.25">
      <c r="B18" s="10" t="str">
        <f>'Toelichting tarievenblad'!B6</f>
        <v>Naam rechtsgeldige vertegenwoordiger:</v>
      </c>
      <c r="C18" s="54">
        <f>'Toelichting tarievenblad'!C6</f>
        <v>0</v>
      </c>
      <c r="D18" s="55"/>
      <c r="E18" s="41" t="s">
        <v>22</v>
      </c>
    </row>
    <row r="19" spans="2:6" x14ac:dyDescent="0.25">
      <c r="B19" s="13" t="str">
        <f>'Toelichting tarievenblad'!B7</f>
        <v>Functie:</v>
      </c>
      <c r="C19" s="50">
        <f>'Toelichting tarievenblad'!C7</f>
        <v>0</v>
      </c>
      <c r="D19" s="51"/>
      <c r="E19" s="42"/>
    </row>
    <row r="20" spans="2:6" x14ac:dyDescent="0.25">
      <c r="B20" s="13" t="str">
        <f>'Toelichting tarievenblad'!B8</f>
        <v>Jeugdhulpaanbieder</v>
      </c>
      <c r="C20" s="50">
        <f>'Toelichting tarievenblad'!C8</f>
        <v>0</v>
      </c>
      <c r="D20" s="51"/>
      <c r="E20" s="42"/>
    </row>
    <row r="21" spans="2:6" x14ac:dyDescent="0.25">
      <c r="B21" s="13" t="str">
        <f>'Toelichting tarievenblad'!B9</f>
        <v>AGB-code</v>
      </c>
      <c r="C21" s="50">
        <f>'Toelichting tarievenblad'!C9</f>
        <v>0</v>
      </c>
      <c r="D21" s="51"/>
      <c r="E21" s="42"/>
    </row>
    <row r="22" spans="2:6" ht="13" thickBot="1" x14ac:dyDescent="0.3">
      <c r="B22" s="20" t="str">
        <f>'Toelichting tarievenblad'!B10</f>
        <v>Plaats en datum:</v>
      </c>
      <c r="C22" s="52">
        <f>'Toelichting tarievenblad'!C10</f>
        <v>0</v>
      </c>
      <c r="D22" s="53"/>
      <c r="E22" s="43"/>
    </row>
    <row r="23" spans="2:6" ht="13" thickBot="1" x14ac:dyDescent="0.3"/>
    <row r="24" spans="2:6" ht="13" thickBot="1" x14ac:dyDescent="0.3">
      <c r="B24" s="34" t="s">
        <v>23</v>
      </c>
      <c r="E24" s="36" t="s">
        <v>24</v>
      </c>
      <c r="F24" s="12"/>
    </row>
  </sheetData>
  <sheetProtection algorithmName="SHA-512" hashValue="Ov56J83xZyADkJua/+1n+M02zqp0qSCxYmnLU4SbeBgFSsxSuTeY24nWPl3Ia4jNa1hofAU1PUZe6DEWJUiKfw==" saltValue="U4opixKjQa/b7my4hlTjtw==" spinCount="100000" sheet="1" selectLockedCells="1"/>
  <mergeCells count="6">
    <mergeCell ref="E18:E22"/>
    <mergeCell ref="C19:D19"/>
    <mergeCell ref="C20:D20"/>
    <mergeCell ref="C21:D21"/>
    <mergeCell ref="C22:D22"/>
    <mergeCell ref="C18:D18"/>
  </mergeCells>
  <hyperlinks>
    <hyperlink ref="E24" location="'Toelichting tarievenblad'!A1" display="Snelkoppeling 'toelichting tarievenblad'" xr:uid="{FDC65968-324E-4EB7-834F-6F0396927542}"/>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C60770-E18A-406B-A6B7-048402F3650B}">
          <x14:formula1>
            <xm:f>'Basisbestand opbouw tarievenbla'!$B$22:$B$24</xm:f>
          </x14:formula1>
          <xm:sqref>B4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D662-8190-4C88-BCD5-910B3AE1C99C}">
  <dimension ref="A1:G21"/>
  <sheetViews>
    <sheetView view="pageBreakPreview" zoomScaleNormal="145"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tarievenblad'!$A$17</f>
        <v>5</v>
      </c>
      <c r="C1" s="12"/>
      <c r="D1" s="12"/>
      <c r="E1" s="12"/>
      <c r="F1" s="12"/>
    </row>
    <row r="2" spans="1:7" ht="13.75" thickBot="1" x14ac:dyDescent="0.3">
      <c r="A2" s="20" t="s">
        <v>9</v>
      </c>
      <c r="B2" s="32" t="str">
        <f>'Toelichting tarievenblad'!$B$17</f>
        <v>Academische behandelcentra</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 t="shared" ref="F7:F13" si="0">C7*(1+E7)</f>
        <v>0</v>
      </c>
      <c r="G7" s="12">
        <f t="shared" ref="G7:G13" si="1">$C$18</f>
        <v>0</v>
      </c>
    </row>
    <row r="8" spans="1:7" ht="13.25" x14ac:dyDescent="0.25">
      <c r="A8" s="12">
        <v>55002</v>
      </c>
      <c r="B8" s="12" t="s">
        <v>17</v>
      </c>
      <c r="C8" s="9">
        <v>0</v>
      </c>
      <c r="D8" s="18" t="str">
        <f>VLOOKUP(A8,Perceelomschrijving[[#All],[Productcode]:[Eenheid]],3,FALSE)</f>
        <v>Minuut</v>
      </c>
      <c r="E8" s="18">
        <f>'Basisbestand opbouw tarievenbla'!$B$20</f>
        <v>0.01</v>
      </c>
      <c r="F8" s="19">
        <f t="shared" si="0"/>
        <v>0</v>
      </c>
      <c r="G8" s="12">
        <f t="shared" si="1"/>
        <v>0</v>
      </c>
    </row>
    <row r="9" spans="1:7" ht="13.25" x14ac:dyDescent="0.25">
      <c r="A9" s="12">
        <v>55009</v>
      </c>
      <c r="B9" s="12" t="s">
        <v>18</v>
      </c>
      <c r="C9" s="9">
        <v>0</v>
      </c>
      <c r="D9" s="18" t="str">
        <f>VLOOKUP(A9,Perceelomschrijving[[#All],[Productcode]:[Eenheid]],3,FALSE)</f>
        <v>Etmaal</v>
      </c>
      <c r="E9" s="18">
        <f>'Basisbestand opbouw tarievenbla'!$B$20</f>
        <v>0.01</v>
      </c>
      <c r="F9" s="19">
        <f t="shared" si="0"/>
        <v>0</v>
      </c>
      <c r="G9" s="12">
        <f t="shared" si="1"/>
        <v>0</v>
      </c>
    </row>
    <row r="10" spans="1:7" ht="13.25" x14ac:dyDescent="0.25">
      <c r="A10" s="12">
        <v>55010</v>
      </c>
      <c r="B10" s="12" t="s">
        <v>19</v>
      </c>
      <c r="C10" s="9">
        <v>0</v>
      </c>
      <c r="D10" s="18" t="str">
        <f>VLOOKUP(A10,Perceelomschrijving[[#All],[Productcode]:[Eenheid]],3,FALSE)</f>
        <v>Etmaal</v>
      </c>
      <c r="E10" s="18">
        <f>'Basisbestand opbouw tarievenbla'!$B$20</f>
        <v>0.01</v>
      </c>
      <c r="F10" s="19">
        <f t="shared" si="0"/>
        <v>0</v>
      </c>
      <c r="G10" s="12">
        <f t="shared" si="1"/>
        <v>0</v>
      </c>
    </row>
    <row r="11" spans="1:7" ht="13.25" x14ac:dyDescent="0.25">
      <c r="A11" s="12">
        <v>55011</v>
      </c>
      <c r="B11" s="12" t="s">
        <v>20</v>
      </c>
      <c r="C11" s="9">
        <v>0</v>
      </c>
      <c r="D11" s="18" t="str">
        <f>VLOOKUP(A11,Perceelomschrijving[[#All],[Productcode]:[Eenheid]],3,FALSE)</f>
        <v>Etmaal</v>
      </c>
      <c r="E11" s="18">
        <f>'Basisbestand opbouw tarievenbla'!$B$20</f>
        <v>0.01</v>
      </c>
      <c r="F11" s="19">
        <f t="shared" si="0"/>
        <v>0</v>
      </c>
      <c r="G11" s="12">
        <f t="shared" si="1"/>
        <v>0</v>
      </c>
    </row>
    <row r="12" spans="1:7" ht="13.25" x14ac:dyDescent="0.25">
      <c r="A12" s="12">
        <v>55012</v>
      </c>
      <c r="B12" s="12" t="s">
        <v>21</v>
      </c>
      <c r="C12" s="9">
        <v>0</v>
      </c>
      <c r="D12" s="18" t="str">
        <f>VLOOKUP(A12,Perceelomschrijving[[#All],[Productcode]:[Eenheid]],3,FALSE)</f>
        <v>Etmaal</v>
      </c>
      <c r="E12" s="18">
        <f>'Basisbestand opbouw tarievenbla'!$B$20</f>
        <v>0.01</v>
      </c>
      <c r="F12" s="19">
        <f t="shared" si="0"/>
        <v>0</v>
      </c>
      <c r="G12" s="12">
        <f t="shared" si="1"/>
        <v>0</v>
      </c>
    </row>
    <row r="13" spans="1:7" x14ac:dyDescent="0.25">
      <c r="A13" s="12">
        <v>55014</v>
      </c>
      <c r="B13" s="12" t="s">
        <v>29</v>
      </c>
      <c r="C13" s="9">
        <v>0</v>
      </c>
      <c r="D13" s="18" t="str">
        <f>VLOOKUP(A13,Perceelomschrijving[[#All],[Productcode]:[Eenheid]],3,FALSE)</f>
        <v>Etmaal</v>
      </c>
      <c r="E13" s="18">
        <f>'Basisbestand opbouw tarievenbla'!$B$20</f>
        <v>0.01</v>
      </c>
      <c r="F13" s="19">
        <f t="shared" si="0"/>
        <v>0</v>
      </c>
      <c r="G13" s="12">
        <f t="shared" si="1"/>
        <v>0</v>
      </c>
    </row>
    <row r="14" spans="1:7" ht="13" thickBot="1" x14ac:dyDescent="0.3"/>
    <row r="15" spans="1:7" x14ac:dyDescent="0.25">
      <c r="B15" s="10" t="str">
        <f>'Toelichting tarievenblad'!B6</f>
        <v>Naam rechtsgeldige vertegenwoordiger:</v>
      </c>
      <c r="C15" s="54">
        <f>'Toelichting tarievenblad'!C6</f>
        <v>0</v>
      </c>
      <c r="D15" s="55"/>
      <c r="E15" s="41" t="s">
        <v>22</v>
      </c>
    </row>
    <row r="16" spans="1:7" x14ac:dyDescent="0.25">
      <c r="B16" s="13" t="str">
        <f>'Toelichting tarievenblad'!B7</f>
        <v>Functie:</v>
      </c>
      <c r="C16" s="50">
        <f>'Toelichting tarievenblad'!C7</f>
        <v>0</v>
      </c>
      <c r="D16" s="51"/>
      <c r="E16" s="42"/>
    </row>
    <row r="17" spans="2:6" x14ac:dyDescent="0.25">
      <c r="B17" s="13" t="str">
        <f>'Toelichting tarievenblad'!B8</f>
        <v>Jeugdhulpaanbieder</v>
      </c>
      <c r="C17" s="50">
        <f>'Toelichting tarievenblad'!C8</f>
        <v>0</v>
      </c>
      <c r="D17" s="51"/>
      <c r="E17" s="42"/>
    </row>
    <row r="18" spans="2:6" x14ac:dyDescent="0.25">
      <c r="B18" s="13" t="str">
        <f>'Toelichting tarievenblad'!B9</f>
        <v>AGB-code</v>
      </c>
      <c r="C18" s="50">
        <f>'Toelichting tarievenblad'!C9</f>
        <v>0</v>
      </c>
      <c r="D18" s="51"/>
      <c r="E18" s="42"/>
    </row>
    <row r="19" spans="2:6" ht="13" thickBot="1" x14ac:dyDescent="0.3">
      <c r="B19" s="20" t="str">
        <f>'Toelichting tarievenblad'!B10</f>
        <v>Plaats en datum:</v>
      </c>
      <c r="C19" s="52">
        <f>'Toelichting tarievenblad'!C10</f>
        <v>0</v>
      </c>
      <c r="D19" s="53"/>
      <c r="E19" s="43"/>
    </row>
    <row r="20" spans="2:6" ht="13" thickBot="1" x14ac:dyDescent="0.3"/>
    <row r="21" spans="2:6" ht="13" thickBot="1" x14ac:dyDescent="0.3">
      <c r="B21" s="34" t="s">
        <v>23</v>
      </c>
      <c r="E21" s="36" t="s">
        <v>24</v>
      </c>
      <c r="F21" s="12"/>
    </row>
  </sheetData>
  <sheetProtection algorithmName="SHA-512" hashValue="mjjSvQvTgUQIpRhZI9DZ8ekVlK+TXyZPWZzxj8+gcUjjrr1rcOzazPdzcOsVNdfQHkfA2iTm3ASATcW8+pmWwA==" saltValue="6U+zTyPPgzIL9o3Hr9Dvyw==" spinCount="100000" sheet="1" selectLockedCells="1"/>
  <mergeCells count="6">
    <mergeCell ref="E15:E19"/>
    <mergeCell ref="C16:D16"/>
    <mergeCell ref="C17:D17"/>
    <mergeCell ref="C18:D18"/>
    <mergeCell ref="C19:D19"/>
    <mergeCell ref="C15:D15"/>
  </mergeCells>
  <hyperlinks>
    <hyperlink ref="E21" location="'Toelichting tarievenblad'!A1" display="Snelkoppeling 'toelichting tarievenblad'" xr:uid="{CCC37CD6-EC32-44BD-8A96-AA847414919D}"/>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61B4EC4-7E4A-44B0-AF05-CC1483193AB6}">
          <x14:formula1>
            <xm:f>'Basisbestand opbouw tarievenbla'!$B$22:$B$24</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D39F-91A2-45FD-88B3-C4AFCF491AF8}">
  <dimension ref="A1:G16"/>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tarievenblad'!$A$18</f>
        <v>6</v>
      </c>
      <c r="C1" s="12"/>
      <c r="D1" s="12"/>
      <c r="E1" s="12"/>
      <c r="F1" s="12"/>
    </row>
    <row r="2" spans="1:7" ht="13.75" thickBot="1" x14ac:dyDescent="0.3">
      <c r="A2" s="20" t="s">
        <v>9</v>
      </c>
      <c r="B2" s="32" t="str">
        <f>'Toelichting tarievenblad'!$B$18</f>
        <v>Landelijke opvang seksuele uitbuiting en eer-gerelateerd geweld</v>
      </c>
      <c r="C2" s="12"/>
      <c r="D2" s="12"/>
      <c r="E2" s="12"/>
      <c r="F2" s="12"/>
    </row>
    <row r="3" spans="1:7" ht="13.75" thickBot="1" x14ac:dyDescent="0.3">
      <c r="A3" s="12"/>
      <c r="B3" s="12"/>
      <c r="C3" s="12"/>
      <c r="D3" s="12"/>
      <c r="E3" s="12"/>
      <c r="F3" s="12"/>
    </row>
    <row r="4" spans="1:7" ht="13.75" thickBot="1" x14ac:dyDescent="0.3">
      <c r="A4" s="12"/>
      <c r="B4" s="40" t="s">
        <v>85</v>
      </c>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55020</v>
      </c>
      <c r="B7" s="12" t="s">
        <v>31</v>
      </c>
      <c r="C7" s="9">
        <v>0</v>
      </c>
      <c r="D7" s="18" t="str">
        <f>VLOOKUP(A7,Perceelomschrijving[[#All],[Productcode]:[Eenheid]],3,FALSE)</f>
        <v>Etmaal</v>
      </c>
      <c r="E7" s="18">
        <f>'Basisbestand opbouw tarievenbla'!$B$20</f>
        <v>0.01</v>
      </c>
      <c r="F7" s="19">
        <f>C7*(1+E7)</f>
        <v>0</v>
      </c>
      <c r="G7" s="12">
        <f>$C$13</f>
        <v>0</v>
      </c>
    </row>
    <row r="8" spans="1:7" ht="13.25" x14ac:dyDescent="0.25">
      <c r="A8" s="12">
        <v>55033</v>
      </c>
      <c r="B8" s="12" t="s">
        <v>32</v>
      </c>
      <c r="C8" s="9">
        <v>0</v>
      </c>
      <c r="D8" s="18" t="str">
        <f>VLOOKUP(A8,Perceelomschrijving[[#All],[Productcode]:[Eenheid]],3,FALSE)</f>
        <v>Etmaal</v>
      </c>
      <c r="E8" s="18">
        <f>'Basisbestand opbouw tarievenbla'!$B$20</f>
        <v>0.01</v>
      </c>
      <c r="F8" s="19">
        <f>C8*(1+E8)</f>
        <v>0</v>
      </c>
      <c r="G8" s="12">
        <f>$C$13</f>
        <v>0</v>
      </c>
    </row>
    <row r="9" spans="1:7" ht="13.75" thickBot="1" x14ac:dyDescent="0.3"/>
    <row r="10" spans="1:7" x14ac:dyDescent="0.25">
      <c r="B10" s="10" t="str">
        <f>'Toelichting tarievenblad'!B6</f>
        <v>Naam rechtsgeldige vertegenwoordiger:</v>
      </c>
      <c r="C10" s="54">
        <f>'Toelichting tarievenblad'!C6</f>
        <v>0</v>
      </c>
      <c r="D10" s="55"/>
      <c r="E10" s="41" t="s">
        <v>22</v>
      </c>
    </row>
    <row r="11" spans="1:7" x14ac:dyDescent="0.25">
      <c r="B11" s="13" t="str">
        <f>'Toelichting tarievenblad'!B7</f>
        <v>Functie:</v>
      </c>
      <c r="C11" s="50">
        <f>'Toelichting tarievenblad'!C7</f>
        <v>0</v>
      </c>
      <c r="D11" s="51"/>
      <c r="E11" s="42"/>
    </row>
    <row r="12" spans="1:7" x14ac:dyDescent="0.25">
      <c r="B12" s="13" t="str">
        <f>'Toelichting tarievenblad'!B8</f>
        <v>Jeugdhulpaanbieder</v>
      </c>
      <c r="C12" s="50">
        <f>'Toelichting tarievenblad'!C8</f>
        <v>0</v>
      </c>
      <c r="D12" s="51"/>
      <c r="E12" s="42"/>
    </row>
    <row r="13" spans="1:7" x14ac:dyDescent="0.25">
      <c r="B13" s="13" t="str">
        <f>'Toelichting tarievenblad'!B9</f>
        <v>AGB-code</v>
      </c>
      <c r="C13" s="50">
        <f>'Toelichting tarievenblad'!C9</f>
        <v>0</v>
      </c>
      <c r="D13" s="51"/>
      <c r="E13" s="42"/>
    </row>
    <row r="14" spans="1:7" ht="13" thickBot="1" x14ac:dyDescent="0.3">
      <c r="B14" s="20" t="str">
        <f>'Toelichting tarievenblad'!B10</f>
        <v>Plaats en datum:</v>
      </c>
      <c r="C14" s="52">
        <f>'Toelichting tarievenblad'!C10</f>
        <v>0</v>
      </c>
      <c r="D14" s="53"/>
      <c r="E14" s="43"/>
    </row>
    <row r="15" spans="1:7" ht="13" thickBot="1" x14ac:dyDescent="0.3"/>
    <row r="16" spans="1:7" ht="13" thickBot="1" x14ac:dyDescent="0.3">
      <c r="B16" s="34" t="s">
        <v>23</v>
      </c>
      <c r="E16" s="36" t="s">
        <v>24</v>
      </c>
      <c r="F16" s="12"/>
    </row>
  </sheetData>
  <sheetProtection algorithmName="SHA-512" hashValue="i79lRHl+NXguRu8fsyJIDgCJdmo/pLARNR1QLXOcf2EpeVZXLYa63tHChoRljcZO25+NeJDvcVqi0D3kwPWz7g==" saltValue="cSxPdnDxM1EKdWycs/PJ1g==" spinCount="100000" sheet="1" objects="1" scenarios="1" selectLockedCells="1"/>
  <mergeCells count="6">
    <mergeCell ref="C10:D10"/>
    <mergeCell ref="E10:E14"/>
    <mergeCell ref="C11:D11"/>
    <mergeCell ref="C12:D12"/>
    <mergeCell ref="C13:D13"/>
    <mergeCell ref="C14:D14"/>
  </mergeCells>
  <hyperlinks>
    <hyperlink ref="E16" location="'Toelichting tarievenblad'!A1" display="Snelkoppeling 'toelichting tarievenblad'" xr:uid="{FB271067-05E6-4887-B40F-CB53CBB8B831}"/>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9A3F2E5-CBA4-41EF-B5F4-6B790FFDC60E}">
          <x14:formula1>
            <xm:f>'Basisbestand opbouw tarievenbla'!$B$22:$B$24</xm:f>
          </x14:formula1>
          <xm:sqref>B4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1F414-F76D-44E0-B1A7-A7F8FB82C649}">
  <dimension ref="A1:G18"/>
  <sheetViews>
    <sheetView view="pageBreakPreview" zoomScaleNormal="100" zoomScaleSheetLayoutView="100" workbookViewId="0">
      <selection activeCell="B4" sqref="B4"/>
    </sheetView>
  </sheetViews>
  <sheetFormatPr defaultColWidth="8.81640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ht="13.25" x14ac:dyDescent="0.25">
      <c r="A1" s="10" t="s">
        <v>8</v>
      </c>
      <c r="B1" s="11">
        <f>'Toelichting tarievenblad'!$A$19</f>
        <v>7</v>
      </c>
      <c r="C1" s="12"/>
      <c r="D1" s="12"/>
      <c r="E1" s="12"/>
      <c r="F1" s="12"/>
    </row>
    <row r="2" spans="1:7" ht="13.75" thickBot="1" x14ac:dyDescent="0.3">
      <c r="A2" s="20" t="s">
        <v>9</v>
      </c>
      <c r="B2" s="32" t="str">
        <f>'Toelichting tarievenblad'!$B$19</f>
        <v>ARFID en onzindelijkheid</v>
      </c>
      <c r="C2" s="12"/>
      <c r="D2" s="12"/>
      <c r="E2" s="12"/>
      <c r="F2" s="12"/>
    </row>
    <row r="3" spans="1:7" ht="13.75" thickBot="1" x14ac:dyDescent="0.3">
      <c r="A3" s="12"/>
      <c r="B3" s="12"/>
      <c r="C3" s="12"/>
      <c r="D3" s="12"/>
      <c r="E3" s="12"/>
      <c r="F3" s="12"/>
    </row>
    <row r="4" spans="1:7" ht="13.75" thickBot="1" x14ac:dyDescent="0.3">
      <c r="A4" s="12"/>
      <c r="B4" s="40"/>
      <c r="C4" s="12"/>
      <c r="D4" s="12"/>
      <c r="E4" s="12"/>
      <c r="F4" s="12"/>
    </row>
    <row r="5" spans="1:7" ht="13.25" x14ac:dyDescent="0.25">
      <c r="A5" s="12"/>
      <c r="B5" s="12"/>
      <c r="C5" s="12"/>
      <c r="D5" s="12"/>
      <c r="E5" s="12"/>
      <c r="F5" s="12"/>
    </row>
    <row r="6" spans="1:7" ht="23" x14ac:dyDescent="0.25">
      <c r="A6" s="14" t="s">
        <v>10</v>
      </c>
      <c r="B6" s="14" t="s">
        <v>11</v>
      </c>
      <c r="C6" s="15" t="s">
        <v>12</v>
      </c>
      <c r="D6" s="15" t="s">
        <v>13</v>
      </c>
      <c r="E6" s="15" t="s">
        <v>14</v>
      </c>
      <c r="F6" s="16" t="s">
        <v>15</v>
      </c>
      <c r="G6" s="16" t="s">
        <v>4</v>
      </c>
    </row>
    <row r="7" spans="1:7" ht="13.25" x14ac:dyDescent="0.25">
      <c r="A7" s="12">
        <v>55001</v>
      </c>
      <c r="B7" s="12" t="s">
        <v>16</v>
      </c>
      <c r="C7" s="9">
        <v>0</v>
      </c>
      <c r="D7" s="18" t="str">
        <f>VLOOKUP(A7,Perceelomschrijving[[#All],[Productcode]:[Eenheid]],3,FALSE)</f>
        <v>Minuut</v>
      </c>
      <c r="E7" s="18">
        <f>'Basisbestand opbouw tarievenbla'!$B$20</f>
        <v>0.01</v>
      </c>
      <c r="F7" s="19">
        <f>C7*(1+E7)</f>
        <v>0</v>
      </c>
      <c r="G7" s="12">
        <f>$C$15</f>
        <v>0</v>
      </c>
    </row>
    <row r="8" spans="1:7" ht="13.25" x14ac:dyDescent="0.25">
      <c r="A8" s="12">
        <v>55021</v>
      </c>
      <c r="B8" s="12" t="s">
        <v>33</v>
      </c>
      <c r="C8" s="9">
        <v>0</v>
      </c>
      <c r="D8" s="18" t="str">
        <f>VLOOKUP(A8,Perceelomschrijving[[#All],[Productcode]:[Eenheid]],3,FALSE)</f>
        <v>Etmaal</v>
      </c>
      <c r="E8" s="18">
        <f>'Basisbestand opbouw tarievenbla'!$B$20</f>
        <v>0.01</v>
      </c>
      <c r="F8" s="19">
        <f>C8*(1+E8)</f>
        <v>0</v>
      </c>
      <c r="G8" s="12">
        <f>$C$15</f>
        <v>0</v>
      </c>
    </row>
    <row r="9" spans="1:7" ht="13.25" x14ac:dyDescent="0.25">
      <c r="A9" s="12">
        <v>55023</v>
      </c>
      <c r="B9" s="12" t="s">
        <v>34</v>
      </c>
      <c r="C9" s="9">
        <v>0</v>
      </c>
      <c r="D9" s="18" t="str">
        <f>VLOOKUP(A9,Perceelomschrijving[[#All],[Productcode]:[Eenheid]],3,FALSE)</f>
        <v>Etmaal</v>
      </c>
      <c r="E9" s="18">
        <f>'Basisbestand opbouw tarievenbla'!$B$20</f>
        <v>0.01</v>
      </c>
      <c r="F9" s="19">
        <f>C9*(1+E9)</f>
        <v>0</v>
      </c>
      <c r="G9" s="12">
        <f>$C$15</f>
        <v>0</v>
      </c>
    </row>
    <row r="10" spans="1:7" ht="13.25" x14ac:dyDescent="0.25">
      <c r="A10" s="12">
        <v>55025</v>
      </c>
      <c r="B10" s="12" t="s">
        <v>35</v>
      </c>
      <c r="C10" s="9">
        <v>0</v>
      </c>
      <c r="D10" s="18" t="str">
        <f>VLOOKUP(A10,Perceelomschrijving[[#All],[Productcode]:[Eenheid]],3,FALSE)</f>
        <v>Minuut</v>
      </c>
      <c r="E10" s="18">
        <f>'Basisbestand opbouw tarievenbla'!$B$20</f>
        <v>0.01</v>
      </c>
      <c r="F10" s="19">
        <f>C10*(1+E10)</f>
        <v>0</v>
      </c>
      <c r="G10" s="12">
        <f>$C$15</f>
        <v>0</v>
      </c>
    </row>
    <row r="11" spans="1:7" ht="13.75" thickBot="1" x14ac:dyDescent="0.3"/>
    <row r="12" spans="1:7" x14ac:dyDescent="0.25">
      <c r="B12" s="10" t="str">
        <f>'Toelichting tarievenblad'!B6</f>
        <v>Naam rechtsgeldige vertegenwoordiger:</v>
      </c>
      <c r="C12" s="54">
        <f>'Toelichting tarievenblad'!C6</f>
        <v>0</v>
      </c>
      <c r="D12" s="55"/>
      <c r="E12" s="41" t="s">
        <v>22</v>
      </c>
    </row>
    <row r="13" spans="1:7" x14ac:dyDescent="0.25">
      <c r="B13" s="13" t="str">
        <f>'Toelichting tarievenblad'!B7</f>
        <v>Functie:</v>
      </c>
      <c r="C13" s="50">
        <f>'Toelichting tarievenblad'!C7</f>
        <v>0</v>
      </c>
      <c r="D13" s="51"/>
      <c r="E13" s="42"/>
    </row>
    <row r="14" spans="1:7" x14ac:dyDescent="0.25">
      <c r="B14" s="13" t="str">
        <f>'Toelichting tarievenblad'!B8</f>
        <v>Jeugdhulpaanbieder</v>
      </c>
      <c r="C14" s="50">
        <f>'Toelichting tarievenblad'!C8</f>
        <v>0</v>
      </c>
      <c r="D14" s="51"/>
      <c r="E14" s="42"/>
    </row>
    <row r="15" spans="1:7" x14ac:dyDescent="0.25">
      <c r="B15" s="13" t="str">
        <f>'Toelichting tarievenblad'!B9</f>
        <v>AGB-code</v>
      </c>
      <c r="C15" s="50">
        <f>'Toelichting tarievenblad'!C9</f>
        <v>0</v>
      </c>
      <c r="D15" s="51"/>
      <c r="E15" s="42"/>
    </row>
    <row r="16" spans="1:7" ht="13" thickBot="1" x14ac:dyDescent="0.3">
      <c r="B16" s="20" t="str">
        <f>'Toelichting tarievenblad'!B10</f>
        <v>Plaats en datum:</v>
      </c>
      <c r="C16" s="52">
        <f>'Toelichting tarievenblad'!C10</f>
        <v>0</v>
      </c>
      <c r="D16" s="53"/>
      <c r="E16" s="43"/>
    </row>
    <row r="17" spans="2:6" ht="13" thickBot="1" x14ac:dyDescent="0.3"/>
    <row r="18" spans="2:6" ht="13" thickBot="1" x14ac:dyDescent="0.3">
      <c r="B18" s="34" t="s">
        <v>23</v>
      </c>
      <c r="E18" s="36" t="s">
        <v>24</v>
      </c>
      <c r="F18" s="12"/>
    </row>
  </sheetData>
  <sheetProtection algorithmName="SHA-512" hashValue="4yyntsd9vFFbsqL0XfBmwXxmkH0HSiWwYlCBZFTqsvEUbPixO4LHLzI5wGU+gax3OCx3orLbTVfh+Wr9vEfOww==" saltValue="X5lRwRyyXvwLdth9IvQCew==" spinCount="100000" sheet="1" objects="1" scenarios="1" selectLockedCells="1"/>
  <mergeCells count="6">
    <mergeCell ref="C12:D12"/>
    <mergeCell ref="E12:E16"/>
    <mergeCell ref="C13:D13"/>
    <mergeCell ref="C14:D14"/>
    <mergeCell ref="C15:D15"/>
    <mergeCell ref="C16:D16"/>
  </mergeCells>
  <hyperlinks>
    <hyperlink ref="E18" location="'Toelichting tarievenblad'!A1" display="Snelkoppeling 'toelichting tarievenblad'" xr:uid="{DC6E7B32-F737-41F9-B023-90F17C42E801}"/>
  </hyperlinks>
  <pageMargins left="0.7" right="0.7" top="0.75" bottom="0.75" header="0.3" footer="0.3"/>
  <pageSetup paperSize="9" scale="5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6F29B5-F2BC-48B4-9710-BD369078F749}">
          <x14:formula1>
            <xm:f>'Basisbestand opbouw tarievenbla'!$B$22:$B$24</xm:f>
          </x14:formula1>
          <xm:sqref>B4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3DF2D6067EBA478A81DB04DA6EDFBD" ma:contentTypeVersion="7" ma:contentTypeDescription="Een nieuw document maken." ma:contentTypeScope="" ma:versionID="d7b28fec5e51902404ba2b54e3cfd143">
  <xsd:schema xmlns:xsd="http://www.w3.org/2001/XMLSchema" xmlns:xs="http://www.w3.org/2001/XMLSchema" xmlns:p="http://schemas.microsoft.com/office/2006/metadata/properties" xmlns:ns2="e35b8b97-09cc-4546-9f22-0c48157bf699" xmlns:ns3="0accfad1-9508-420d-98f4-5ceff0ffe719" targetNamespace="http://schemas.microsoft.com/office/2006/metadata/properties" ma:root="true" ma:fieldsID="a3b893042d04b72c5acdf5eaaf7ea2b2" ns2:_="" ns3:_="">
    <xsd:import namespace="e35b8b97-09cc-4546-9f22-0c48157bf699"/>
    <xsd:import namespace="0accfad1-9508-420d-98f4-5ceff0ffe71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b8b97-09cc-4546-9f22-0c48157bf6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ccfad1-9508-420d-98f4-5ceff0ffe71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1A8E99-C236-48EF-B8A0-8AD2A096B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b8b97-09cc-4546-9f22-0c48157bf699"/>
    <ds:schemaRef ds:uri="0accfad1-9508-420d-98f4-5ceff0ffe7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40A783-2519-4E53-8C11-25F83828ADD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BF4AEBA-77F1-4193-9443-69EC88F3DA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2</vt:i4>
      </vt:variant>
    </vt:vector>
  </HeadingPairs>
  <TitlesOfParts>
    <vt:vector size="20" baseType="lpstr">
      <vt:lpstr>Toelichting tarievenblad</vt:lpstr>
      <vt:lpstr>Basisformulier</vt:lpstr>
      <vt:lpstr>Perceel 1</vt:lpstr>
      <vt:lpstr>Perceel 2 </vt:lpstr>
      <vt:lpstr>Perceel 3</vt:lpstr>
      <vt:lpstr>Perceel 4</vt:lpstr>
      <vt:lpstr>Perceel 5</vt:lpstr>
      <vt:lpstr>Perceel 6</vt:lpstr>
      <vt:lpstr>Perceel 7</vt:lpstr>
      <vt:lpstr>Perceel 8</vt:lpstr>
      <vt:lpstr>Perceel 9</vt:lpstr>
      <vt:lpstr>Perceel 10</vt:lpstr>
      <vt:lpstr>Perceel 11</vt:lpstr>
      <vt:lpstr>Perceel 12</vt:lpstr>
      <vt:lpstr>Perceel 13</vt:lpstr>
      <vt:lpstr>Blad11</vt:lpstr>
      <vt:lpstr>Bronbestand</vt:lpstr>
      <vt:lpstr>Basisbestand opbouw tarievenbla</vt:lpstr>
      <vt:lpstr>Basisformulier!Afdrukbereik</vt:lpstr>
      <vt:lpstr>'Toelichting tarievenblad'!Afdrukbereik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Jansen (VNG - TISA)</dc:creator>
  <cp:keywords/>
  <dc:description/>
  <cp:lastModifiedBy>Arjen Jansen</cp:lastModifiedBy>
  <cp:revision/>
  <dcterms:created xsi:type="dcterms:W3CDTF">2022-03-29T11:40:18Z</dcterms:created>
  <dcterms:modified xsi:type="dcterms:W3CDTF">2022-05-24T09:20:35Z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0x010100943DF2D6067EBA478A81DB04DA6EDFBD</vt:lpwstr>
  </property>
</Properties>
</file>