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rand\02 Accounts NL\G\Gemeentes\Klanten\Gemeente Oldenzaal\EA\2022\Bestek\"/>
    </mc:Choice>
  </mc:AlternateContent>
  <xr:revisionPtr revIDLastSave="0" documentId="8_{69B6A489-CA4B-48A8-98D5-8888C1171A33}" xr6:coauthVersionLast="45" xr6:coauthVersionMax="45" xr10:uidLastSave="{00000000-0000-0000-0000-000000000000}"/>
  <bookViews>
    <workbookView xWindow="-108" yWindow="-108" windowWidth="23256" windowHeight="12600"/>
  </bookViews>
  <sheets>
    <sheet name="B0100011537" sheetId="4" r:id="rId1"/>
  </sheets>
  <definedNames>
    <definedName name="_xlnm.Print_Titles" localSheetId="0">B0100011537!$1:$3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57" i="4" l="1"/>
  <c r="O57" i="4"/>
  <c r="N57" i="4"/>
  <c r="M57" i="4"/>
  <c r="L57" i="4"/>
  <c r="P54" i="4"/>
  <c r="O54" i="4"/>
  <c r="N54" i="4"/>
  <c r="M54" i="4"/>
  <c r="L54" i="4"/>
  <c r="P51" i="4"/>
  <c r="O51" i="4"/>
  <c r="N51" i="4"/>
  <c r="M51" i="4"/>
  <c r="L51" i="4"/>
  <c r="P47" i="4"/>
  <c r="O47" i="4"/>
  <c r="N47" i="4"/>
  <c r="M47" i="4"/>
  <c r="L47" i="4"/>
  <c r="P40" i="4"/>
  <c r="O40" i="4"/>
  <c r="N40" i="4"/>
  <c r="M40" i="4"/>
  <c r="L40" i="4"/>
  <c r="P35" i="4"/>
  <c r="O35" i="4"/>
  <c r="N35" i="4"/>
  <c r="M35" i="4"/>
  <c r="L35" i="4"/>
  <c r="P29" i="4"/>
  <c r="O29" i="4"/>
  <c r="N29" i="4"/>
  <c r="M29" i="4"/>
  <c r="L29" i="4"/>
  <c r="P25" i="4"/>
  <c r="O25" i="4"/>
  <c r="N25" i="4"/>
  <c r="M25" i="4"/>
  <c r="L25" i="4"/>
  <c r="P20" i="4"/>
  <c r="O20" i="4"/>
  <c r="N20" i="4"/>
  <c r="M20" i="4"/>
  <c r="L20" i="4"/>
  <c r="P15" i="4"/>
  <c r="O15" i="4"/>
  <c r="N15" i="4"/>
  <c r="M15" i="4"/>
  <c r="L15" i="4"/>
  <c r="P8" i="4"/>
  <c r="O8" i="4"/>
  <c r="N8" i="4"/>
  <c r="M8" i="4"/>
  <c r="L8" i="4"/>
  <c r="O58" i="4" l="1"/>
  <c r="N58" i="4"/>
  <c r="L58" i="4"/>
  <c r="P58" i="4"/>
  <c r="M58" i="4"/>
</calcChain>
</file>

<file path=xl/sharedStrings.xml><?xml version="1.0" encoding="utf-8"?>
<sst xmlns="http://schemas.openxmlformats.org/spreadsheetml/2006/main" count="243" uniqueCount="78">
  <si>
    <t>Klant</t>
  </si>
  <si>
    <t>Verzekerde</t>
  </si>
  <si>
    <t>Tekenjaar</t>
  </si>
  <si>
    <t>SchadeNr</t>
  </si>
  <si>
    <t>SchadeDatum</t>
  </si>
  <si>
    <t>Status</t>
  </si>
  <si>
    <t>Contractvervaldatum</t>
  </si>
  <si>
    <t>Omschrijving</t>
  </si>
  <si>
    <t>Evenement</t>
  </si>
  <si>
    <t>EvenementOms</t>
  </si>
  <si>
    <t>ReserveCodeOms</t>
  </si>
  <si>
    <t>Schade</t>
  </si>
  <si>
    <t>Reserve</t>
  </si>
  <si>
    <t>KostenExpert</t>
  </si>
  <si>
    <t>EigenRisico</t>
  </si>
  <si>
    <t>NettoBetaald</t>
  </si>
  <si>
    <t>Gemeente Oldenzaal</t>
  </si>
  <si>
    <t>afgesloten</t>
  </si>
  <si>
    <t>brandschade Grensweg 2 te Oldenzaal</t>
  </si>
  <si>
    <t>1203</t>
  </si>
  <si>
    <t>brand</t>
  </si>
  <si>
    <t xml:space="preserve">Waterschade, sportaccomodatie De Thij, </t>
  </si>
  <si>
    <t>1218</t>
  </si>
  <si>
    <t>water</t>
  </si>
  <si>
    <t>Blikseminslagschade Twents Carmel College, Postkampstraat 2, Oldenzaal</t>
  </si>
  <si>
    <t>1206</t>
  </si>
  <si>
    <t>blikseminslag</t>
  </si>
  <si>
    <t>Aanrijdingsschade, Roldeur gemeentewerf door eigen veegauto Combi-polis</t>
  </si>
  <si>
    <t>1224</t>
  </si>
  <si>
    <t>aanvaring/aanrijding</t>
  </si>
  <si>
    <t xml:space="preserve">poging tot inbraak De wendakker, Zandhorstlaan 95, Oldenzaal </t>
  </si>
  <si>
    <t>1212</t>
  </si>
  <si>
    <t>inbraak/diefstal/vandalisme</t>
  </si>
  <si>
    <t>inbraakschade Leliestraat 1 te Oldenzaal (Twents College)</t>
  </si>
  <si>
    <t xml:space="preserve">Ontploffingsschade door vuurwerk, Daltomschool de Bongerd, Paukenlaan, Oldenzaal </t>
  </si>
  <si>
    <t>1209</t>
  </si>
  <si>
    <t>ontploffing</t>
  </si>
  <si>
    <t xml:space="preserve">Brandschade Hekwerk en bomenhaag van Sportcomplex Vondersweijde in Oldenzaal </t>
  </si>
  <si>
    <t xml:space="preserve">Inbraakschade Tcc Praktijkonderwijs, Leliestraat 1, Oldenzaal </t>
  </si>
  <si>
    <t xml:space="preserve">Stormschade, Twents Carmel College, Lyceumstraat 36, Oldenzaal </t>
  </si>
  <si>
    <t>1215</t>
  </si>
  <si>
    <t>storm/hagel</t>
  </si>
  <si>
    <t xml:space="preserve">Inbraakschade school de Sluis, Bentheimerstraat 15 te Oldenzaal </t>
  </si>
  <si>
    <t xml:space="preserve">Aanrijdingsschade, Noordergrensweg 2, Oldenzaal </t>
  </si>
  <si>
    <t xml:space="preserve">Diefstal Lood Vrijeschool de Zevenster. J.W.F. van Hartenstraat 2, Oldenzaal </t>
  </si>
  <si>
    <t xml:space="preserve">Aanrijdingsschade, veroorzaakt door mevrouw Reinders-Vos met scootmobiel, Sportcentrum Vondersweijde, Ada Kokstraat 20, Oldenzaal. </t>
  </si>
  <si>
    <t xml:space="preserve">Vuurwerkschade school de Maten, Guido Gezellestraat 35, Oldenzaal </t>
  </si>
  <si>
    <t>stormschade Lyceumstraat 36 te Oldenzaal</t>
  </si>
  <si>
    <t>ontploffing zuurkast,Lyceumstraat 36 te Oldenzaal (Twents Carmel College)</t>
  </si>
  <si>
    <t>diefstalschade lood, Hengelosestraat 31 te Oldenzaal</t>
  </si>
  <si>
    <t>waterschade door lekkage, Lariksstraat 11 te Oldenzaal</t>
  </si>
  <si>
    <t>waterschade door lekkage, Potskampstraat te Oldenzaal</t>
  </si>
  <si>
    <t>Oldenzaal, Guido Gezellestraat 35 (brandschade)</t>
  </si>
  <si>
    <t>Oldenzaal, Guido Gezellestraat 35 (vandalismeschade)</t>
  </si>
  <si>
    <t>Oldenzaal, Wilhelminastraat 162 (waterschade)</t>
  </si>
  <si>
    <t>Stormschade school TCC Lyceumstraat 36</t>
  </si>
  <si>
    <t>Oldenzaal, Primulastraat 15 (aanrijdingschade)</t>
  </si>
  <si>
    <t>Oldenzaal, Primulastraat 15 (inbraakschade)</t>
  </si>
  <si>
    <t>Oldenzaal, Lariksstraat 11 (waterschade)</t>
  </si>
  <si>
    <t>Oldenzaal, Lyceumstraat 36 (waterschade)</t>
  </si>
  <si>
    <t>Oldenzaal Primulastraat 15 (aanrijdingschade)</t>
  </si>
  <si>
    <t>Oldenzaal, Lubeckstraat 30 (glasschade)</t>
  </si>
  <si>
    <t>1267</t>
  </si>
  <si>
    <t>glasschade</t>
  </si>
  <si>
    <t>openstaand</t>
  </si>
  <si>
    <t>Oldenzaal, Lyceumstraat 2B (sneeuw)</t>
  </si>
  <si>
    <t>Grand Total</t>
  </si>
  <si>
    <t>2011 Total</t>
  </si>
  <si>
    <t>2012 Total</t>
  </si>
  <si>
    <t>2013 Total</t>
  </si>
  <si>
    <t>2014 Total</t>
  </si>
  <si>
    <t>2015 Total</t>
  </si>
  <si>
    <t>2016 Total</t>
  </si>
  <si>
    <t>2017 Total</t>
  </si>
  <si>
    <t>2018 Total</t>
  </si>
  <si>
    <t>2019 Total</t>
  </si>
  <si>
    <t>2020 Total</t>
  </si>
  <si>
    <t>2021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</si>
</sst>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1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thin">
        <color indexed="23"/>
      </top>
      <bottom/>
      <diagonal/>
    </border>
    <border>
      <left/>
      <right/>
      <top style="thin">
        <color indexed="23"/>
      </top>
      <bottom style="medium">
        <color indexed="2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4" fontId="0" fillId="0" borderId="0" xfId="0" applyNumberFormat="1"/>
    <xf numFmtId="0" fontId="0" fillId="0" borderId="0" xfId="0" applyFill="1" applyBorder="1" applyAlignment="1"/>
    <xf numFmtId="14" fontId="0" fillId="0" borderId="0" xfId="0" applyNumberFormat="1" applyFill="1" applyBorder="1" applyAlignment="1"/>
    <xf numFmtId="0" fontId="0" fillId="0" borderId="11" xfId="0" applyFill="1" applyBorder="1" applyAlignment="1"/>
    <xf numFmtId="14" fontId="0" fillId="0" borderId="11" xfId="0" applyNumberFormat="1" applyFill="1" applyBorder="1" applyAlignment="1"/>
    <xf numFmtId="0" fontId="0" fillId="0" borderId="12" xfId="0" applyFill="1" applyBorder="1" applyAlignment="1"/>
    <xf numFmtId="14" fontId="0" fillId="0" borderId="12" xfId="0" applyNumberFormat="1" applyFill="1" applyBorder="1" applyAlignment="1"/>
    <xf numFmtId="0" fontId="18" fillId="0" borderId="1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18" fillId="0" borderId="10" xfId="0" applyFont="1" applyFill="1" applyBorder="1" applyAlignment="1">
      <alignment horizontal="left" wrapText="1"/>
    </xf>
    <xf numFmtId="0" fontId="0" fillId="0" borderId="11" xfId="0" applyFill="1" applyBorder="1" applyAlignment="1">
      <alignment wrapText="1"/>
    </xf>
    <xf numFmtId="0" fontId="0" fillId="0" borderId="12" xfId="0" applyFill="1" applyBorder="1" applyAlignment="1">
      <alignment wrapText="1"/>
    </xf>
    <xf numFmtId="4" fontId="18" fillId="0" borderId="10" xfId="0" applyNumberFormat="1" applyFont="1" applyFill="1" applyBorder="1" applyAlignment="1">
      <alignment horizontal="left"/>
    </xf>
    <xf numFmtId="4" fontId="0" fillId="0" borderId="11" xfId="0" applyNumberFormat="1" applyFill="1" applyBorder="1" applyAlignment="1"/>
    <xf numFmtId="4" fontId="0" fillId="0" borderId="12" xfId="0" applyNumberFormat="1" applyFill="1" applyBorder="1" applyAlignment="1"/>
    <xf numFmtId="14" fontId="16" fillId="0" borderId="11" xfId="0" applyNumberFormat="1" applyFont="1" applyFill="1" applyBorder="1" applyAlignment="1"/>
    <xf numFmtId="0" fontId="16" fillId="0" borderId="11" xfId="0" applyFont="1" applyFill="1" applyBorder="1" applyAlignment="1"/>
    <xf numFmtId="0" fontId="0" fillId="0" borderId="0" xfId="0" applyFill="1" applyBorder="1" applyAlignment="1">
      <alignment wrapText="1"/>
    </xf>
    <xf numFmtId="4" fontId="0" fillId="0" borderId="0" xfId="0" applyNumberFormat="1" applyFill="1" applyBorder="1" applyAlignment="1"/>
    <xf numFmtId="0" fontId="16" fillId="0" borderId="0" xfId="0" applyFont="1" applyFill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showZeros="0" tabSelected="1" topLeftCell="B1" zoomScale="75" zoomScaleNormal="75" workbookViewId="0">
      <selection activeCell="T7" sqref="T7"/>
    </sheetView>
  </sheetViews>
  <sheetFormatPr defaultRowHeight="14.4" outlineLevelRow="2" x14ac:dyDescent="0.3"/>
  <cols>
    <col min="1" max="1" width="18.109375" hidden="1" customWidth="1"/>
    <col min="2" max="2" width="18.109375" bestFit="1" customWidth="1"/>
    <col min="3" max="3" width="9.33203125" bestFit="1" customWidth="1"/>
    <col min="4" max="4" width="9.109375" bestFit="1" customWidth="1"/>
    <col min="5" max="5" width="12.77734375" bestFit="1" customWidth="1"/>
    <col min="6" max="6" width="10.5546875" bestFit="1" customWidth="1"/>
    <col min="7" max="7" width="19.109375" hidden="1" customWidth="1"/>
    <col min="8" max="8" width="35.77734375" style="10" customWidth="1"/>
    <col min="9" max="9" width="10.5546875" bestFit="1" customWidth="1"/>
    <col min="10" max="10" width="24" bestFit="1" customWidth="1"/>
    <col min="11" max="11" width="15.77734375" bestFit="1" customWidth="1"/>
    <col min="12" max="12" width="10.44140625" style="1" bestFit="1" customWidth="1"/>
    <col min="13" max="13" width="9.44140625" style="1" bestFit="1" customWidth="1"/>
    <col min="14" max="14" width="12.88671875" style="1" bestFit="1" customWidth="1"/>
    <col min="15" max="15" width="10.77734375" style="1" bestFit="1" customWidth="1"/>
    <col min="16" max="16" width="12.6640625" style="1" bestFit="1" customWidth="1"/>
  </cols>
  <sheetData>
    <row r="1" spans="1:16" x14ac:dyDescent="0.3">
      <c r="B1" t="s">
        <v>16</v>
      </c>
    </row>
    <row r="2" spans="1:16" ht="15" thickBot="1" x14ac:dyDescent="0.35"/>
    <row r="3" spans="1:16" s="9" customFormat="1" ht="15" thickBot="1" x14ac:dyDescent="0.35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11" t="s">
        <v>7</v>
      </c>
      <c r="I3" s="8" t="s">
        <v>8</v>
      </c>
      <c r="J3" s="8" t="s">
        <v>9</v>
      </c>
      <c r="K3" s="8" t="s">
        <v>10</v>
      </c>
      <c r="L3" s="14" t="s">
        <v>11</v>
      </c>
      <c r="M3" s="14" t="s">
        <v>12</v>
      </c>
      <c r="N3" s="14" t="s">
        <v>13</v>
      </c>
      <c r="O3" s="14" t="s">
        <v>14</v>
      </c>
      <c r="P3" s="14" t="s">
        <v>15</v>
      </c>
    </row>
    <row r="4" spans="1:16" outlineLevel="2" x14ac:dyDescent="0.3">
      <c r="A4" s="4" t="s">
        <v>16</v>
      </c>
      <c r="B4" s="4" t="s">
        <v>16</v>
      </c>
      <c r="C4" s="4">
        <v>2011</v>
      </c>
      <c r="D4" s="4">
        <v>0</v>
      </c>
      <c r="E4" s="4"/>
      <c r="F4" s="4"/>
      <c r="G4" s="5">
        <v>45292</v>
      </c>
      <c r="H4" s="12"/>
      <c r="I4" s="4"/>
      <c r="J4" s="4"/>
      <c r="K4" s="4"/>
      <c r="L4" s="15">
        <v>0</v>
      </c>
      <c r="M4" s="15">
        <v>0</v>
      </c>
      <c r="N4" s="15">
        <v>0</v>
      </c>
      <c r="O4" s="15">
        <v>0</v>
      </c>
      <c r="P4" s="15">
        <v>0</v>
      </c>
    </row>
    <row r="5" spans="1:16" outlineLevel="2" x14ac:dyDescent="0.3">
      <c r="A5" s="4" t="s">
        <v>16</v>
      </c>
      <c r="B5" s="4" t="s">
        <v>16</v>
      </c>
      <c r="C5" s="4">
        <v>2011</v>
      </c>
      <c r="D5" s="4">
        <v>1505528</v>
      </c>
      <c r="E5" s="5">
        <v>40549</v>
      </c>
      <c r="F5" s="4" t="s">
        <v>17</v>
      </c>
      <c r="G5" s="5">
        <v>45292</v>
      </c>
      <c r="H5" s="12" t="s">
        <v>18</v>
      </c>
      <c r="I5" s="4" t="s">
        <v>19</v>
      </c>
      <c r="J5" s="4" t="s">
        <v>20</v>
      </c>
      <c r="K5" s="4"/>
      <c r="L5" s="15">
        <v>7270.9</v>
      </c>
      <c r="M5" s="15">
        <v>0</v>
      </c>
      <c r="N5" s="15">
        <v>547.4</v>
      </c>
      <c r="O5" s="15">
        <v>2500</v>
      </c>
      <c r="P5" s="15">
        <v>5370</v>
      </c>
    </row>
    <row r="6" spans="1:16" outlineLevel="2" x14ac:dyDescent="0.3">
      <c r="A6" s="4" t="s">
        <v>16</v>
      </c>
      <c r="B6" s="4" t="s">
        <v>16</v>
      </c>
      <c r="C6" s="4">
        <v>2011</v>
      </c>
      <c r="D6" s="4">
        <v>1525213</v>
      </c>
      <c r="E6" s="5">
        <v>40754</v>
      </c>
      <c r="F6" s="4" t="s">
        <v>17</v>
      </c>
      <c r="G6" s="5">
        <v>45292</v>
      </c>
      <c r="H6" s="12" t="s">
        <v>21</v>
      </c>
      <c r="I6" s="4" t="s">
        <v>22</v>
      </c>
      <c r="J6" s="4" t="s">
        <v>23</v>
      </c>
      <c r="K6" s="4"/>
      <c r="L6" s="15">
        <v>1239</v>
      </c>
      <c r="M6" s="15">
        <v>0</v>
      </c>
      <c r="N6" s="15">
        <v>1091.1099999999999</v>
      </c>
      <c r="O6" s="15">
        <v>1000</v>
      </c>
      <c r="P6" s="15">
        <v>1338</v>
      </c>
    </row>
    <row r="7" spans="1:16" ht="28.8" outlineLevel="2" x14ac:dyDescent="0.3">
      <c r="A7" s="4" t="s">
        <v>16</v>
      </c>
      <c r="B7" s="4" t="s">
        <v>16</v>
      </c>
      <c r="C7" s="4">
        <v>2011</v>
      </c>
      <c r="D7" s="4">
        <v>1527610</v>
      </c>
      <c r="E7" s="5">
        <v>40778</v>
      </c>
      <c r="F7" s="4" t="s">
        <v>17</v>
      </c>
      <c r="G7" s="5">
        <v>45292</v>
      </c>
      <c r="H7" s="12" t="s">
        <v>24</v>
      </c>
      <c r="I7" s="4" t="s">
        <v>25</v>
      </c>
      <c r="J7" s="4" t="s">
        <v>26</v>
      </c>
      <c r="K7" s="4"/>
      <c r="L7" s="15">
        <v>28502.97</v>
      </c>
      <c r="M7" s="15">
        <v>0</v>
      </c>
      <c r="N7" s="15">
        <v>1261.4000000000001</v>
      </c>
      <c r="O7" s="15">
        <v>2500</v>
      </c>
      <c r="P7" s="15">
        <v>27525</v>
      </c>
    </row>
    <row r="8" spans="1:16" outlineLevel="1" x14ac:dyDescent="0.3">
      <c r="A8" s="4"/>
      <c r="B8" s="4"/>
      <c r="C8" s="17" t="s">
        <v>67</v>
      </c>
      <c r="D8" s="4"/>
      <c r="E8" s="5"/>
      <c r="F8" s="4"/>
      <c r="G8" s="5"/>
      <c r="H8" s="12"/>
      <c r="I8" s="4"/>
      <c r="J8" s="4"/>
      <c r="K8" s="4"/>
      <c r="L8" s="15">
        <f>SUBTOTAL(9,L4:L7)</f>
        <v>37012.870000000003</v>
      </c>
      <c r="M8" s="15">
        <f>SUBTOTAL(9,M4:M7)</f>
        <v>0</v>
      </c>
      <c r="N8" s="15">
        <f>SUBTOTAL(9,N4:N7)</f>
        <v>2899.91</v>
      </c>
      <c r="O8" s="15">
        <f>SUBTOTAL(9,O4:O7)</f>
        <v>6000</v>
      </c>
      <c r="P8" s="15">
        <f>SUBTOTAL(9,P4:P7)</f>
        <v>34233</v>
      </c>
    </row>
    <row r="9" spans="1:16" outlineLevel="2" x14ac:dyDescent="0.3">
      <c r="A9" s="4" t="s">
        <v>16</v>
      </c>
      <c r="B9" s="4" t="s">
        <v>16</v>
      </c>
      <c r="C9" s="4">
        <v>2012</v>
      </c>
      <c r="D9" s="4">
        <v>0</v>
      </c>
      <c r="E9" s="4"/>
      <c r="F9" s="4"/>
      <c r="G9" s="5">
        <v>45292</v>
      </c>
      <c r="H9" s="12"/>
      <c r="I9" s="4"/>
      <c r="J9" s="4"/>
      <c r="K9" s="4"/>
      <c r="L9" s="15">
        <v>0</v>
      </c>
      <c r="M9" s="15">
        <v>0</v>
      </c>
      <c r="N9" s="15">
        <v>0</v>
      </c>
      <c r="O9" s="15">
        <v>0</v>
      </c>
      <c r="P9" s="15">
        <v>0</v>
      </c>
    </row>
    <row r="10" spans="1:16" ht="28.8" outlineLevel="2" x14ac:dyDescent="0.3">
      <c r="A10" s="4" t="s">
        <v>16</v>
      </c>
      <c r="B10" s="4" t="s">
        <v>16</v>
      </c>
      <c r="C10" s="4">
        <v>2012</v>
      </c>
      <c r="D10" s="4">
        <v>1548159</v>
      </c>
      <c r="E10" s="5">
        <v>40955</v>
      </c>
      <c r="F10" s="4" t="s">
        <v>17</v>
      </c>
      <c r="G10" s="5">
        <v>45292</v>
      </c>
      <c r="H10" s="12" t="s">
        <v>27</v>
      </c>
      <c r="I10" s="4" t="s">
        <v>28</v>
      </c>
      <c r="J10" s="4" t="s">
        <v>29</v>
      </c>
      <c r="K10" s="4"/>
      <c r="L10" s="15">
        <v>5496</v>
      </c>
      <c r="M10" s="15">
        <v>0</v>
      </c>
      <c r="N10" s="15">
        <v>0</v>
      </c>
      <c r="O10" s="15">
        <v>2500</v>
      </c>
      <c r="P10" s="15">
        <v>3030</v>
      </c>
    </row>
    <row r="11" spans="1:16" ht="28.8" outlineLevel="2" x14ac:dyDescent="0.3">
      <c r="A11" s="4" t="s">
        <v>16</v>
      </c>
      <c r="B11" s="4" t="s">
        <v>16</v>
      </c>
      <c r="C11" s="4">
        <v>2012</v>
      </c>
      <c r="D11" s="4">
        <v>1555531</v>
      </c>
      <c r="E11" s="5">
        <v>40969</v>
      </c>
      <c r="F11" s="4" t="s">
        <v>17</v>
      </c>
      <c r="G11" s="5">
        <v>45292</v>
      </c>
      <c r="H11" s="12" t="s">
        <v>30</v>
      </c>
      <c r="I11" s="4" t="s">
        <v>31</v>
      </c>
      <c r="J11" s="4" t="s">
        <v>32</v>
      </c>
      <c r="K11" s="4"/>
      <c r="L11" s="15">
        <v>5082.93</v>
      </c>
      <c r="M11" s="15">
        <v>0</v>
      </c>
      <c r="N11" s="15">
        <v>0</v>
      </c>
      <c r="O11" s="15">
        <v>1000</v>
      </c>
      <c r="P11" s="15">
        <v>4125</v>
      </c>
    </row>
    <row r="12" spans="1:16" ht="28.8" outlineLevel="2" x14ac:dyDescent="0.3">
      <c r="A12" s="4" t="s">
        <v>16</v>
      </c>
      <c r="B12" s="4" t="s">
        <v>16</v>
      </c>
      <c r="C12" s="4">
        <v>2012</v>
      </c>
      <c r="D12" s="4">
        <v>1562440</v>
      </c>
      <c r="E12" s="5">
        <v>41150</v>
      </c>
      <c r="F12" s="4" t="s">
        <v>17</v>
      </c>
      <c r="G12" s="5">
        <v>45292</v>
      </c>
      <c r="H12" s="12" t="s">
        <v>33</v>
      </c>
      <c r="I12" s="4" t="s">
        <v>31</v>
      </c>
      <c r="J12" s="4" t="s">
        <v>32</v>
      </c>
      <c r="K12" s="4"/>
      <c r="L12" s="15">
        <v>2668.65</v>
      </c>
      <c r="M12" s="15">
        <v>0</v>
      </c>
      <c r="N12" s="15">
        <v>0</v>
      </c>
      <c r="O12" s="15">
        <v>1000</v>
      </c>
      <c r="P12" s="15">
        <v>1690</v>
      </c>
    </row>
    <row r="13" spans="1:16" ht="43.2" outlineLevel="2" x14ac:dyDescent="0.3">
      <c r="A13" s="4" t="s">
        <v>16</v>
      </c>
      <c r="B13" s="4" t="s">
        <v>16</v>
      </c>
      <c r="C13" s="4">
        <v>2012</v>
      </c>
      <c r="D13" s="4">
        <v>1576362</v>
      </c>
      <c r="E13" s="5">
        <v>41274</v>
      </c>
      <c r="F13" s="4" t="s">
        <v>17</v>
      </c>
      <c r="G13" s="5">
        <v>45292</v>
      </c>
      <c r="H13" s="12" t="s">
        <v>34</v>
      </c>
      <c r="I13" s="4" t="s">
        <v>35</v>
      </c>
      <c r="J13" s="4" t="s">
        <v>36</v>
      </c>
      <c r="K13" s="4"/>
      <c r="L13" s="15">
        <v>1963.13</v>
      </c>
      <c r="M13" s="15">
        <v>0</v>
      </c>
      <c r="N13" s="15">
        <v>0</v>
      </c>
      <c r="O13" s="15">
        <v>1000</v>
      </c>
      <c r="P13" s="15">
        <v>975</v>
      </c>
    </row>
    <row r="14" spans="1:16" ht="28.8" outlineLevel="2" x14ac:dyDescent="0.3">
      <c r="A14" s="4" t="s">
        <v>16</v>
      </c>
      <c r="B14" s="4" t="s">
        <v>16</v>
      </c>
      <c r="C14" s="4">
        <v>2012</v>
      </c>
      <c r="D14" s="4">
        <v>1582095</v>
      </c>
      <c r="E14" s="5">
        <v>41274</v>
      </c>
      <c r="F14" s="4" t="s">
        <v>17</v>
      </c>
      <c r="G14" s="5">
        <v>45292</v>
      </c>
      <c r="H14" s="12" t="s">
        <v>37</v>
      </c>
      <c r="I14" s="4" t="s">
        <v>19</v>
      </c>
      <c r="J14" s="4" t="s">
        <v>20</v>
      </c>
      <c r="K14" s="4"/>
      <c r="L14" s="15">
        <v>4369.95</v>
      </c>
      <c r="M14" s="15">
        <v>0</v>
      </c>
      <c r="N14" s="15">
        <v>0</v>
      </c>
      <c r="O14" s="15">
        <v>2500</v>
      </c>
      <c r="P14" s="15">
        <v>1890</v>
      </c>
    </row>
    <row r="15" spans="1:16" outlineLevel="1" x14ac:dyDescent="0.3">
      <c r="A15" s="4"/>
      <c r="B15" s="4"/>
      <c r="C15" s="18" t="s">
        <v>68</v>
      </c>
      <c r="D15" s="4"/>
      <c r="E15" s="5"/>
      <c r="F15" s="4"/>
      <c r="G15" s="5"/>
      <c r="H15" s="12"/>
      <c r="I15" s="4"/>
      <c r="J15" s="4"/>
      <c r="K15" s="4"/>
      <c r="L15" s="15">
        <f>SUBTOTAL(9,L9:L14)</f>
        <v>19580.66</v>
      </c>
      <c r="M15" s="15">
        <f>SUBTOTAL(9,M9:M14)</f>
        <v>0</v>
      </c>
      <c r="N15" s="15">
        <f>SUBTOTAL(9,N9:N14)</f>
        <v>0</v>
      </c>
      <c r="O15" s="15">
        <f>SUBTOTAL(9,O9:O14)</f>
        <v>8000</v>
      </c>
      <c r="P15" s="15">
        <f>SUBTOTAL(9,P9:P14)</f>
        <v>11710</v>
      </c>
    </row>
    <row r="16" spans="1:16" outlineLevel="2" x14ac:dyDescent="0.3">
      <c r="A16" s="4" t="s">
        <v>16</v>
      </c>
      <c r="B16" s="4" t="s">
        <v>16</v>
      </c>
      <c r="C16" s="4">
        <v>2013</v>
      </c>
      <c r="D16" s="4">
        <v>0</v>
      </c>
      <c r="E16" s="4"/>
      <c r="F16" s="4"/>
      <c r="G16" s="5">
        <v>45292</v>
      </c>
      <c r="H16" s="12"/>
      <c r="I16" s="4"/>
      <c r="J16" s="4"/>
      <c r="K16" s="4"/>
      <c r="L16" s="15">
        <v>0</v>
      </c>
      <c r="M16" s="15">
        <v>0</v>
      </c>
      <c r="N16" s="15">
        <v>0</v>
      </c>
      <c r="O16" s="15">
        <v>0</v>
      </c>
      <c r="P16" s="15">
        <v>0</v>
      </c>
    </row>
    <row r="17" spans="1:16" ht="28.8" outlineLevel="2" x14ac:dyDescent="0.3">
      <c r="A17" s="4" t="s">
        <v>16</v>
      </c>
      <c r="B17" s="4" t="s">
        <v>16</v>
      </c>
      <c r="C17" s="4">
        <v>2013</v>
      </c>
      <c r="D17" s="4">
        <v>1598882</v>
      </c>
      <c r="E17" s="5">
        <v>41594</v>
      </c>
      <c r="F17" s="4" t="s">
        <v>17</v>
      </c>
      <c r="G17" s="5">
        <v>45292</v>
      </c>
      <c r="H17" s="12" t="s">
        <v>38</v>
      </c>
      <c r="I17" s="4" t="s">
        <v>31</v>
      </c>
      <c r="J17" s="4" t="s">
        <v>32</v>
      </c>
      <c r="K17" s="4"/>
      <c r="L17" s="15">
        <v>1334.58</v>
      </c>
      <c r="M17" s="15">
        <v>0</v>
      </c>
      <c r="N17" s="15">
        <v>0</v>
      </c>
      <c r="O17" s="15">
        <v>1000</v>
      </c>
      <c r="P17" s="15">
        <v>340</v>
      </c>
    </row>
    <row r="18" spans="1:16" ht="28.8" outlineLevel="2" x14ac:dyDescent="0.3">
      <c r="A18" s="4" t="s">
        <v>16</v>
      </c>
      <c r="B18" s="4" t="s">
        <v>16</v>
      </c>
      <c r="C18" s="4">
        <v>2013</v>
      </c>
      <c r="D18" s="4">
        <v>1598907</v>
      </c>
      <c r="E18" s="5">
        <v>41575</v>
      </c>
      <c r="F18" s="4" t="s">
        <v>17</v>
      </c>
      <c r="G18" s="5">
        <v>45292</v>
      </c>
      <c r="H18" s="12" t="s">
        <v>39</v>
      </c>
      <c r="I18" s="4" t="s">
        <v>40</v>
      </c>
      <c r="J18" s="4" t="s">
        <v>41</v>
      </c>
      <c r="K18" s="4"/>
      <c r="L18" s="15">
        <v>2642.36</v>
      </c>
      <c r="M18" s="15">
        <v>0</v>
      </c>
      <c r="N18" s="15">
        <v>0</v>
      </c>
      <c r="O18" s="15">
        <v>1000</v>
      </c>
      <c r="P18" s="15">
        <v>1660</v>
      </c>
    </row>
    <row r="19" spans="1:16" ht="28.8" outlineLevel="2" x14ac:dyDescent="0.3">
      <c r="A19" s="4" t="s">
        <v>16</v>
      </c>
      <c r="B19" s="4" t="s">
        <v>16</v>
      </c>
      <c r="C19" s="4">
        <v>2013</v>
      </c>
      <c r="D19" s="4">
        <v>1601498</v>
      </c>
      <c r="E19" s="5">
        <v>41607</v>
      </c>
      <c r="F19" s="4" t="s">
        <v>17</v>
      </c>
      <c r="G19" s="5">
        <v>45292</v>
      </c>
      <c r="H19" s="12" t="s">
        <v>42</v>
      </c>
      <c r="I19" s="4" t="s">
        <v>31</v>
      </c>
      <c r="J19" s="4" t="s">
        <v>32</v>
      </c>
      <c r="K19" s="4"/>
      <c r="L19" s="15">
        <v>2161.9499999999998</v>
      </c>
      <c r="M19" s="15">
        <v>0</v>
      </c>
      <c r="N19" s="15">
        <v>443.22</v>
      </c>
      <c r="O19" s="15">
        <v>1000</v>
      </c>
      <c r="P19" s="15">
        <v>1618.22</v>
      </c>
    </row>
    <row r="20" spans="1:16" outlineLevel="1" x14ac:dyDescent="0.3">
      <c r="A20" s="4"/>
      <c r="B20" s="4"/>
      <c r="C20" s="18" t="s">
        <v>69</v>
      </c>
      <c r="D20" s="4"/>
      <c r="E20" s="5"/>
      <c r="F20" s="4"/>
      <c r="G20" s="5"/>
      <c r="H20" s="12"/>
      <c r="I20" s="4"/>
      <c r="J20" s="4"/>
      <c r="K20" s="4"/>
      <c r="L20" s="15">
        <f>SUBTOTAL(9,L16:L19)</f>
        <v>6138.8899999999994</v>
      </c>
      <c r="M20" s="15">
        <f>SUBTOTAL(9,M16:M19)</f>
        <v>0</v>
      </c>
      <c r="N20" s="15">
        <f>SUBTOTAL(9,N16:N19)</f>
        <v>443.22</v>
      </c>
      <c r="O20" s="15">
        <f>SUBTOTAL(9,O16:O19)</f>
        <v>3000</v>
      </c>
      <c r="P20" s="15">
        <f>SUBTOTAL(9,P16:P19)</f>
        <v>3618.2200000000003</v>
      </c>
    </row>
    <row r="21" spans="1:16" outlineLevel="2" x14ac:dyDescent="0.3">
      <c r="A21" s="4" t="s">
        <v>16</v>
      </c>
      <c r="B21" s="4" t="s">
        <v>16</v>
      </c>
      <c r="C21" s="4">
        <v>2014</v>
      </c>
      <c r="D21" s="4">
        <v>0</v>
      </c>
      <c r="E21" s="4"/>
      <c r="F21" s="4"/>
      <c r="G21" s="5">
        <v>45292</v>
      </c>
      <c r="H21" s="12"/>
      <c r="I21" s="4"/>
      <c r="J21" s="4"/>
      <c r="K21" s="4"/>
      <c r="L21" s="15">
        <v>0</v>
      </c>
      <c r="M21" s="15">
        <v>0</v>
      </c>
      <c r="N21" s="15">
        <v>0</v>
      </c>
      <c r="O21" s="15">
        <v>0</v>
      </c>
      <c r="P21" s="15">
        <v>0</v>
      </c>
    </row>
    <row r="22" spans="1:16" ht="28.8" outlineLevel="2" x14ac:dyDescent="0.3">
      <c r="A22" s="4" t="s">
        <v>16</v>
      </c>
      <c r="B22" s="4" t="s">
        <v>16</v>
      </c>
      <c r="C22" s="4">
        <v>2014</v>
      </c>
      <c r="D22" s="4">
        <v>1609133</v>
      </c>
      <c r="E22" s="5">
        <v>41695</v>
      </c>
      <c r="F22" s="4" t="s">
        <v>17</v>
      </c>
      <c r="G22" s="5">
        <v>45292</v>
      </c>
      <c r="H22" s="12" t="s">
        <v>43</v>
      </c>
      <c r="I22" s="4" t="s">
        <v>28</v>
      </c>
      <c r="J22" s="4" t="s">
        <v>29</v>
      </c>
      <c r="K22" s="4"/>
      <c r="L22" s="15">
        <v>0</v>
      </c>
      <c r="M22" s="15">
        <v>0</v>
      </c>
      <c r="N22" s="15">
        <v>1122.8800000000001</v>
      </c>
      <c r="O22" s="15">
        <v>0</v>
      </c>
      <c r="P22" s="15">
        <v>1122.8800000000001</v>
      </c>
    </row>
    <row r="23" spans="1:16" ht="28.8" outlineLevel="2" x14ac:dyDescent="0.3">
      <c r="A23" s="4" t="s">
        <v>16</v>
      </c>
      <c r="B23" s="4" t="s">
        <v>16</v>
      </c>
      <c r="C23" s="4">
        <v>2014</v>
      </c>
      <c r="D23" s="4">
        <v>1627877</v>
      </c>
      <c r="E23" s="5">
        <v>41955</v>
      </c>
      <c r="F23" s="4" t="s">
        <v>17</v>
      </c>
      <c r="G23" s="5">
        <v>45292</v>
      </c>
      <c r="H23" s="12" t="s">
        <v>44</v>
      </c>
      <c r="I23" s="4" t="s">
        <v>31</v>
      </c>
      <c r="J23" s="4" t="s">
        <v>32</v>
      </c>
      <c r="K23" s="4"/>
      <c r="L23" s="15">
        <v>3381.95</v>
      </c>
      <c r="M23" s="15">
        <v>0</v>
      </c>
      <c r="N23" s="15">
        <v>0</v>
      </c>
      <c r="O23" s="15">
        <v>1000</v>
      </c>
      <c r="P23" s="15">
        <v>2406</v>
      </c>
    </row>
    <row r="24" spans="1:16" ht="57.6" outlineLevel="2" x14ac:dyDescent="0.3">
      <c r="A24" s="4" t="s">
        <v>16</v>
      </c>
      <c r="B24" s="4" t="s">
        <v>16</v>
      </c>
      <c r="C24" s="4">
        <v>2014</v>
      </c>
      <c r="D24" s="4">
        <v>1628801</v>
      </c>
      <c r="E24" s="5">
        <v>41978</v>
      </c>
      <c r="F24" s="4" t="s">
        <v>17</v>
      </c>
      <c r="G24" s="5">
        <v>45292</v>
      </c>
      <c r="H24" s="12" t="s">
        <v>45</v>
      </c>
      <c r="I24" s="4" t="s">
        <v>28</v>
      </c>
      <c r="J24" s="4" t="s">
        <v>29</v>
      </c>
      <c r="K24" s="4"/>
      <c r="L24" s="15">
        <v>0</v>
      </c>
      <c r="M24" s="15">
        <v>0</v>
      </c>
      <c r="N24" s="15">
        <v>0</v>
      </c>
      <c r="O24" s="15">
        <v>0</v>
      </c>
      <c r="P24" s="15">
        <v>0</v>
      </c>
    </row>
    <row r="25" spans="1:16" outlineLevel="1" x14ac:dyDescent="0.3">
      <c r="A25" s="4"/>
      <c r="B25" s="4"/>
      <c r="C25" s="18" t="s">
        <v>70</v>
      </c>
      <c r="D25" s="4"/>
      <c r="E25" s="5"/>
      <c r="F25" s="4"/>
      <c r="G25" s="5"/>
      <c r="H25" s="12"/>
      <c r="I25" s="4"/>
      <c r="J25" s="4"/>
      <c r="K25" s="4"/>
      <c r="L25" s="15">
        <f>SUBTOTAL(9,L21:L24)</f>
        <v>3381.95</v>
      </c>
      <c r="M25" s="15">
        <f>SUBTOTAL(9,M21:M24)</f>
        <v>0</v>
      </c>
      <c r="N25" s="15">
        <f>SUBTOTAL(9,N21:N24)</f>
        <v>1122.8800000000001</v>
      </c>
      <c r="O25" s="15">
        <f>SUBTOTAL(9,O21:O24)</f>
        <v>1000</v>
      </c>
      <c r="P25" s="15">
        <f>SUBTOTAL(9,P21:P24)</f>
        <v>3528.88</v>
      </c>
    </row>
    <row r="26" spans="1:16" outlineLevel="2" x14ac:dyDescent="0.3">
      <c r="A26" s="4" t="s">
        <v>16</v>
      </c>
      <c r="B26" s="4" t="s">
        <v>16</v>
      </c>
      <c r="C26" s="4">
        <v>2015</v>
      </c>
      <c r="D26" s="4">
        <v>0</v>
      </c>
      <c r="E26" s="4"/>
      <c r="F26" s="4"/>
      <c r="G26" s="5">
        <v>45292</v>
      </c>
      <c r="H26" s="12"/>
      <c r="I26" s="4"/>
      <c r="J26" s="4"/>
      <c r="K26" s="4"/>
      <c r="L26" s="15">
        <v>0</v>
      </c>
      <c r="M26" s="15">
        <v>0</v>
      </c>
      <c r="N26" s="15">
        <v>0</v>
      </c>
      <c r="O26" s="15">
        <v>0</v>
      </c>
      <c r="P26" s="15">
        <v>0</v>
      </c>
    </row>
    <row r="27" spans="1:16" ht="28.8" outlineLevel="2" x14ac:dyDescent="0.3">
      <c r="A27" s="4" t="s">
        <v>16</v>
      </c>
      <c r="B27" s="4" t="s">
        <v>16</v>
      </c>
      <c r="C27" s="4">
        <v>2015</v>
      </c>
      <c r="D27" s="4">
        <v>1631709</v>
      </c>
      <c r="E27" s="5">
        <v>42005</v>
      </c>
      <c r="F27" s="4" t="s">
        <v>17</v>
      </c>
      <c r="G27" s="5">
        <v>45292</v>
      </c>
      <c r="H27" s="12" t="s">
        <v>46</v>
      </c>
      <c r="I27" s="4" t="s">
        <v>35</v>
      </c>
      <c r="J27" s="4" t="s">
        <v>36</v>
      </c>
      <c r="K27" s="4"/>
      <c r="L27" s="15">
        <v>1748.87</v>
      </c>
      <c r="M27" s="15">
        <v>0</v>
      </c>
      <c r="N27" s="15">
        <v>0</v>
      </c>
      <c r="O27" s="15">
        <v>1000</v>
      </c>
      <c r="P27" s="15">
        <v>760</v>
      </c>
    </row>
    <row r="28" spans="1:16" ht="28.8" outlineLevel="2" x14ac:dyDescent="0.3">
      <c r="A28" s="4" t="s">
        <v>16</v>
      </c>
      <c r="B28" s="4" t="s">
        <v>16</v>
      </c>
      <c r="C28" s="4">
        <v>2015</v>
      </c>
      <c r="D28" s="4">
        <v>1658057</v>
      </c>
      <c r="E28" s="5">
        <v>42326</v>
      </c>
      <c r="F28" s="4" t="s">
        <v>17</v>
      </c>
      <c r="G28" s="5">
        <v>45292</v>
      </c>
      <c r="H28" s="12" t="s">
        <v>47</v>
      </c>
      <c r="I28" s="4" t="s">
        <v>40</v>
      </c>
      <c r="J28" s="4" t="s">
        <v>41</v>
      </c>
      <c r="K28" s="4"/>
      <c r="L28" s="15">
        <v>1304.3800000000001</v>
      </c>
      <c r="M28" s="15">
        <v>0</v>
      </c>
      <c r="N28" s="15">
        <v>0</v>
      </c>
      <c r="O28" s="15">
        <v>1000</v>
      </c>
      <c r="P28" s="15">
        <v>310</v>
      </c>
    </row>
    <row r="29" spans="1:16" outlineLevel="1" x14ac:dyDescent="0.3">
      <c r="A29" s="4"/>
      <c r="B29" s="4"/>
      <c r="C29" s="18" t="s">
        <v>71</v>
      </c>
      <c r="D29" s="4"/>
      <c r="E29" s="5"/>
      <c r="F29" s="4"/>
      <c r="G29" s="5"/>
      <c r="H29" s="12"/>
      <c r="I29" s="4"/>
      <c r="J29" s="4"/>
      <c r="K29" s="4"/>
      <c r="L29" s="15">
        <f>SUBTOTAL(9,L26:L28)</f>
        <v>3053.25</v>
      </c>
      <c r="M29" s="15">
        <f>SUBTOTAL(9,M26:M28)</f>
        <v>0</v>
      </c>
      <c r="N29" s="15">
        <f>SUBTOTAL(9,N26:N28)</f>
        <v>0</v>
      </c>
      <c r="O29" s="15">
        <f>SUBTOTAL(9,O26:O28)</f>
        <v>2000</v>
      </c>
      <c r="P29" s="15">
        <f>SUBTOTAL(9,P26:P28)</f>
        <v>1070</v>
      </c>
    </row>
    <row r="30" spans="1:16" outlineLevel="2" x14ac:dyDescent="0.3">
      <c r="A30" s="4" t="s">
        <v>16</v>
      </c>
      <c r="B30" s="4" t="s">
        <v>16</v>
      </c>
      <c r="C30" s="4">
        <v>2016</v>
      </c>
      <c r="D30" s="4">
        <v>0</v>
      </c>
      <c r="E30" s="4"/>
      <c r="F30" s="4"/>
      <c r="G30" s="5">
        <v>45292</v>
      </c>
      <c r="H30" s="12"/>
      <c r="I30" s="4"/>
      <c r="J30" s="4"/>
      <c r="K30" s="4"/>
      <c r="L30" s="15">
        <v>0</v>
      </c>
      <c r="M30" s="15">
        <v>0</v>
      </c>
      <c r="N30" s="15">
        <v>0</v>
      </c>
      <c r="O30" s="15">
        <v>0</v>
      </c>
      <c r="P30" s="15">
        <v>0</v>
      </c>
    </row>
    <row r="31" spans="1:16" ht="28.8" outlineLevel="2" x14ac:dyDescent="0.3">
      <c r="A31" s="4" t="s">
        <v>16</v>
      </c>
      <c r="B31" s="4" t="s">
        <v>16</v>
      </c>
      <c r="C31" s="4">
        <v>2016</v>
      </c>
      <c r="D31" s="4">
        <v>1659993</v>
      </c>
      <c r="E31" s="5">
        <v>42373</v>
      </c>
      <c r="F31" s="4" t="s">
        <v>17</v>
      </c>
      <c r="G31" s="5">
        <v>45292</v>
      </c>
      <c r="H31" s="12" t="s">
        <v>48</v>
      </c>
      <c r="I31" s="4" t="s">
        <v>35</v>
      </c>
      <c r="J31" s="4" t="s">
        <v>36</v>
      </c>
      <c r="K31" s="4"/>
      <c r="L31" s="15">
        <v>17282.53</v>
      </c>
      <c r="M31" s="15">
        <v>0</v>
      </c>
      <c r="N31" s="15">
        <v>951.06</v>
      </c>
      <c r="O31" s="15">
        <v>2500</v>
      </c>
      <c r="P31" s="15">
        <v>15886.06</v>
      </c>
    </row>
    <row r="32" spans="1:16" ht="28.8" outlineLevel="2" x14ac:dyDescent="0.3">
      <c r="A32" s="4" t="s">
        <v>16</v>
      </c>
      <c r="B32" s="4" t="s">
        <v>16</v>
      </c>
      <c r="C32" s="4">
        <v>2016</v>
      </c>
      <c r="D32" s="4">
        <v>1664757</v>
      </c>
      <c r="E32" s="5">
        <v>42473</v>
      </c>
      <c r="F32" s="4" t="s">
        <v>17</v>
      </c>
      <c r="G32" s="5">
        <v>45292</v>
      </c>
      <c r="H32" s="12" t="s">
        <v>49</v>
      </c>
      <c r="I32" s="4" t="s">
        <v>31</v>
      </c>
      <c r="J32" s="4" t="s">
        <v>32</v>
      </c>
      <c r="K32" s="4"/>
      <c r="L32" s="15">
        <v>4508.9399999999996</v>
      </c>
      <c r="M32" s="15">
        <v>0</v>
      </c>
      <c r="N32" s="15">
        <v>0</v>
      </c>
      <c r="O32" s="15">
        <v>1000</v>
      </c>
      <c r="P32" s="15">
        <v>3545</v>
      </c>
    </row>
    <row r="33" spans="1:16" ht="28.8" outlineLevel="2" x14ac:dyDescent="0.3">
      <c r="A33" s="4" t="s">
        <v>16</v>
      </c>
      <c r="B33" s="4" t="s">
        <v>16</v>
      </c>
      <c r="C33" s="4">
        <v>2016</v>
      </c>
      <c r="D33" s="4">
        <v>1677662</v>
      </c>
      <c r="E33" s="5">
        <v>42655</v>
      </c>
      <c r="F33" s="4" t="s">
        <v>17</v>
      </c>
      <c r="G33" s="5">
        <v>45292</v>
      </c>
      <c r="H33" s="12" t="s">
        <v>50</v>
      </c>
      <c r="I33" s="4" t="s">
        <v>22</v>
      </c>
      <c r="J33" s="4" t="s">
        <v>23</v>
      </c>
      <c r="K33" s="4"/>
      <c r="L33" s="15">
        <v>9793.01</v>
      </c>
      <c r="M33" s="15">
        <v>0</v>
      </c>
      <c r="N33" s="15">
        <v>1163.05</v>
      </c>
      <c r="O33" s="15">
        <v>2500</v>
      </c>
      <c r="P33" s="15">
        <v>8533.0499999999993</v>
      </c>
    </row>
    <row r="34" spans="1:16" ht="28.8" outlineLevel="2" x14ac:dyDescent="0.3">
      <c r="A34" s="4" t="s">
        <v>16</v>
      </c>
      <c r="B34" s="4" t="s">
        <v>16</v>
      </c>
      <c r="C34" s="4">
        <v>2016</v>
      </c>
      <c r="D34" s="4">
        <v>1680445</v>
      </c>
      <c r="E34" s="5">
        <v>42682</v>
      </c>
      <c r="F34" s="4" t="s">
        <v>17</v>
      </c>
      <c r="G34" s="5">
        <v>45292</v>
      </c>
      <c r="H34" s="12" t="s">
        <v>51</v>
      </c>
      <c r="I34" s="4" t="s">
        <v>22</v>
      </c>
      <c r="J34" s="4" t="s">
        <v>23</v>
      </c>
      <c r="K34" s="4"/>
      <c r="L34" s="15">
        <v>8801</v>
      </c>
      <c r="M34" s="15">
        <v>0</v>
      </c>
      <c r="N34" s="15">
        <v>488.24</v>
      </c>
      <c r="O34" s="15">
        <v>2500</v>
      </c>
      <c r="P34" s="15">
        <v>6853.24</v>
      </c>
    </row>
    <row r="35" spans="1:16" outlineLevel="1" x14ac:dyDescent="0.3">
      <c r="A35" s="4"/>
      <c r="B35" s="4"/>
      <c r="C35" s="18" t="s">
        <v>72</v>
      </c>
      <c r="D35" s="4"/>
      <c r="E35" s="5"/>
      <c r="F35" s="4"/>
      <c r="G35" s="5"/>
      <c r="H35" s="12"/>
      <c r="I35" s="4"/>
      <c r="J35" s="4"/>
      <c r="K35" s="4"/>
      <c r="L35" s="15">
        <f>SUBTOTAL(9,L30:L34)</f>
        <v>40385.479999999996</v>
      </c>
      <c r="M35" s="15">
        <f>SUBTOTAL(9,M30:M34)</f>
        <v>0</v>
      </c>
      <c r="N35" s="15">
        <f>SUBTOTAL(9,N30:N34)</f>
        <v>2602.3499999999995</v>
      </c>
      <c r="O35" s="15">
        <f>SUBTOTAL(9,O30:O34)</f>
        <v>8500</v>
      </c>
      <c r="P35" s="15">
        <f>SUBTOTAL(9,P30:P34)</f>
        <v>34817.35</v>
      </c>
    </row>
    <row r="36" spans="1:16" outlineLevel="2" x14ac:dyDescent="0.3">
      <c r="A36" s="4" t="s">
        <v>16</v>
      </c>
      <c r="B36" s="4" t="s">
        <v>16</v>
      </c>
      <c r="C36" s="4">
        <v>2017</v>
      </c>
      <c r="D36" s="4">
        <v>0</v>
      </c>
      <c r="E36" s="4"/>
      <c r="F36" s="4"/>
      <c r="G36" s="5">
        <v>45292</v>
      </c>
      <c r="H36" s="12"/>
      <c r="I36" s="4"/>
      <c r="J36" s="4"/>
      <c r="K36" s="4"/>
      <c r="L36" s="15">
        <v>0</v>
      </c>
      <c r="M36" s="15">
        <v>0</v>
      </c>
      <c r="N36" s="15">
        <v>0</v>
      </c>
      <c r="O36" s="15">
        <v>0</v>
      </c>
      <c r="P36" s="15">
        <v>0</v>
      </c>
    </row>
    <row r="37" spans="1:16" ht="28.8" outlineLevel="2" x14ac:dyDescent="0.3">
      <c r="A37" s="4" t="s">
        <v>16</v>
      </c>
      <c r="B37" s="4" t="s">
        <v>16</v>
      </c>
      <c r="C37" s="4">
        <v>2017</v>
      </c>
      <c r="D37" s="4">
        <v>1693484</v>
      </c>
      <c r="E37" s="5">
        <v>42848</v>
      </c>
      <c r="F37" s="4" t="s">
        <v>17</v>
      </c>
      <c r="G37" s="5">
        <v>45292</v>
      </c>
      <c r="H37" s="12" t="s">
        <v>52</v>
      </c>
      <c r="I37" s="4" t="s">
        <v>19</v>
      </c>
      <c r="J37" s="4" t="s">
        <v>20</v>
      </c>
      <c r="K37" s="4"/>
      <c r="L37" s="15">
        <v>0</v>
      </c>
      <c r="M37" s="15">
        <v>0</v>
      </c>
      <c r="N37" s="15">
        <v>0</v>
      </c>
      <c r="O37" s="15">
        <v>0</v>
      </c>
      <c r="P37" s="15">
        <v>0</v>
      </c>
    </row>
    <row r="38" spans="1:16" ht="28.8" outlineLevel="2" x14ac:dyDescent="0.3">
      <c r="A38" s="4" t="s">
        <v>16</v>
      </c>
      <c r="B38" s="4" t="s">
        <v>16</v>
      </c>
      <c r="C38" s="4">
        <v>2017</v>
      </c>
      <c r="D38" s="4">
        <v>1693487</v>
      </c>
      <c r="E38" s="5">
        <v>42864</v>
      </c>
      <c r="F38" s="4" t="s">
        <v>17</v>
      </c>
      <c r="G38" s="5">
        <v>45292</v>
      </c>
      <c r="H38" s="12" t="s">
        <v>53</v>
      </c>
      <c r="I38" s="4" t="s">
        <v>31</v>
      </c>
      <c r="J38" s="4" t="s">
        <v>32</v>
      </c>
      <c r="K38" s="4"/>
      <c r="L38" s="15">
        <v>0</v>
      </c>
      <c r="M38" s="15">
        <v>0</v>
      </c>
      <c r="N38" s="15">
        <v>0</v>
      </c>
      <c r="O38" s="15">
        <v>0</v>
      </c>
      <c r="P38" s="15">
        <v>0</v>
      </c>
    </row>
    <row r="39" spans="1:16" ht="28.8" outlineLevel="2" x14ac:dyDescent="0.3">
      <c r="A39" s="4" t="s">
        <v>16</v>
      </c>
      <c r="B39" s="4" t="s">
        <v>16</v>
      </c>
      <c r="C39" s="4">
        <v>2017</v>
      </c>
      <c r="D39" s="4">
        <v>1706126</v>
      </c>
      <c r="E39" s="5">
        <v>43055</v>
      </c>
      <c r="F39" s="4" t="s">
        <v>17</v>
      </c>
      <c r="G39" s="5">
        <v>45292</v>
      </c>
      <c r="H39" s="12" t="s">
        <v>54</v>
      </c>
      <c r="I39" s="4" t="s">
        <v>22</v>
      </c>
      <c r="J39" s="4" t="s">
        <v>23</v>
      </c>
      <c r="K39" s="4"/>
      <c r="L39" s="15">
        <v>0</v>
      </c>
      <c r="M39" s="15">
        <v>0</v>
      </c>
      <c r="N39" s="15">
        <v>0</v>
      </c>
      <c r="O39" s="15">
        <v>0</v>
      </c>
      <c r="P39" s="15">
        <v>0</v>
      </c>
    </row>
    <row r="40" spans="1:16" outlineLevel="1" x14ac:dyDescent="0.3">
      <c r="A40" s="4"/>
      <c r="B40" s="4"/>
      <c r="C40" s="18" t="s">
        <v>73</v>
      </c>
      <c r="D40" s="4"/>
      <c r="E40" s="5"/>
      <c r="F40" s="4"/>
      <c r="G40" s="5"/>
      <c r="H40" s="12"/>
      <c r="I40" s="4"/>
      <c r="J40" s="4"/>
      <c r="K40" s="4"/>
      <c r="L40" s="15">
        <f>SUBTOTAL(9,L36:L39)</f>
        <v>0</v>
      </c>
      <c r="M40" s="15">
        <f>SUBTOTAL(9,M36:M39)</f>
        <v>0</v>
      </c>
      <c r="N40" s="15">
        <f>SUBTOTAL(9,N36:N39)</f>
        <v>0</v>
      </c>
      <c r="O40" s="15">
        <f>SUBTOTAL(9,O36:O39)</f>
        <v>0</v>
      </c>
      <c r="P40" s="15">
        <f>SUBTOTAL(9,P36:P39)</f>
        <v>0</v>
      </c>
    </row>
    <row r="41" spans="1:16" outlineLevel="2" x14ac:dyDescent="0.3">
      <c r="A41" s="4" t="s">
        <v>16</v>
      </c>
      <c r="B41" s="4" t="s">
        <v>16</v>
      </c>
      <c r="C41" s="4">
        <v>2018</v>
      </c>
      <c r="D41" s="4">
        <v>0</v>
      </c>
      <c r="E41" s="4"/>
      <c r="F41" s="4"/>
      <c r="G41" s="5">
        <v>45292</v>
      </c>
      <c r="H41" s="12"/>
      <c r="I41" s="4"/>
      <c r="J41" s="4"/>
      <c r="K41" s="4"/>
      <c r="L41" s="15">
        <v>0</v>
      </c>
      <c r="M41" s="15">
        <v>0</v>
      </c>
      <c r="N41" s="15">
        <v>0</v>
      </c>
      <c r="O41" s="15">
        <v>0</v>
      </c>
      <c r="P41" s="15">
        <v>0</v>
      </c>
    </row>
    <row r="42" spans="1:16" outlineLevel="2" x14ac:dyDescent="0.3">
      <c r="A42" s="4" t="s">
        <v>16</v>
      </c>
      <c r="B42" s="4" t="s">
        <v>16</v>
      </c>
      <c r="C42" s="4">
        <v>2018</v>
      </c>
      <c r="D42" s="4">
        <v>1710595</v>
      </c>
      <c r="E42" s="5">
        <v>43118</v>
      </c>
      <c r="F42" s="4" t="s">
        <v>17</v>
      </c>
      <c r="G42" s="5">
        <v>45292</v>
      </c>
      <c r="H42" s="12" t="s">
        <v>55</v>
      </c>
      <c r="I42" s="4" t="s">
        <v>40</v>
      </c>
      <c r="J42" s="4" t="s">
        <v>41</v>
      </c>
      <c r="K42" s="4"/>
      <c r="L42" s="15">
        <v>3034.09</v>
      </c>
      <c r="M42" s="15">
        <v>0</v>
      </c>
      <c r="N42" s="15">
        <v>0</v>
      </c>
      <c r="O42" s="15">
        <v>2500</v>
      </c>
      <c r="P42" s="15">
        <v>540</v>
      </c>
    </row>
    <row r="43" spans="1:16" ht="28.8" outlineLevel="2" x14ac:dyDescent="0.3">
      <c r="A43" s="4" t="s">
        <v>16</v>
      </c>
      <c r="B43" s="4" t="s">
        <v>16</v>
      </c>
      <c r="C43" s="4">
        <v>2018</v>
      </c>
      <c r="D43" s="4">
        <v>1719677</v>
      </c>
      <c r="E43" s="5">
        <v>43229</v>
      </c>
      <c r="F43" s="4" t="s">
        <v>17</v>
      </c>
      <c r="G43" s="5">
        <v>45292</v>
      </c>
      <c r="H43" s="12" t="s">
        <v>56</v>
      </c>
      <c r="I43" s="4" t="s">
        <v>28</v>
      </c>
      <c r="J43" s="4" t="s">
        <v>29</v>
      </c>
      <c r="K43" s="4"/>
      <c r="L43" s="15">
        <v>4101.8999999999996</v>
      </c>
      <c r="M43" s="15">
        <v>0</v>
      </c>
      <c r="N43" s="15">
        <v>0</v>
      </c>
      <c r="O43" s="15">
        <v>2500</v>
      </c>
      <c r="P43" s="15">
        <v>1620</v>
      </c>
    </row>
    <row r="44" spans="1:16" ht="28.8" outlineLevel="2" x14ac:dyDescent="0.3">
      <c r="A44" s="4" t="s">
        <v>16</v>
      </c>
      <c r="B44" s="4" t="s">
        <v>16</v>
      </c>
      <c r="C44" s="4">
        <v>2018</v>
      </c>
      <c r="D44" s="4">
        <v>1724669</v>
      </c>
      <c r="E44" s="5">
        <v>43234</v>
      </c>
      <c r="F44" s="4" t="s">
        <v>17</v>
      </c>
      <c r="G44" s="5">
        <v>45292</v>
      </c>
      <c r="H44" s="12" t="s">
        <v>57</v>
      </c>
      <c r="I44" s="4" t="s">
        <v>31</v>
      </c>
      <c r="J44" s="4" t="s">
        <v>32</v>
      </c>
      <c r="K44" s="4"/>
      <c r="L44" s="15">
        <v>3321.31</v>
      </c>
      <c r="M44" s="15">
        <v>0</v>
      </c>
      <c r="N44" s="15">
        <v>0</v>
      </c>
      <c r="O44" s="15">
        <v>2500</v>
      </c>
      <c r="P44" s="15">
        <v>830</v>
      </c>
    </row>
    <row r="45" spans="1:16" ht="28.8" outlineLevel="2" x14ac:dyDescent="0.3">
      <c r="A45" s="4" t="s">
        <v>16</v>
      </c>
      <c r="B45" s="4" t="s">
        <v>16</v>
      </c>
      <c r="C45" s="4">
        <v>2018</v>
      </c>
      <c r="D45" s="4">
        <v>1724670</v>
      </c>
      <c r="E45" s="5">
        <v>43296</v>
      </c>
      <c r="F45" s="4" t="s">
        <v>17</v>
      </c>
      <c r="G45" s="5">
        <v>45292</v>
      </c>
      <c r="H45" s="12" t="s">
        <v>57</v>
      </c>
      <c r="I45" s="4" t="s">
        <v>31</v>
      </c>
      <c r="J45" s="4" t="s">
        <v>32</v>
      </c>
      <c r="K45" s="4"/>
      <c r="L45" s="15">
        <v>3182.3</v>
      </c>
      <c r="M45" s="15">
        <v>0</v>
      </c>
      <c r="N45" s="15">
        <v>0</v>
      </c>
      <c r="O45" s="15">
        <v>2500</v>
      </c>
      <c r="P45" s="15">
        <v>690</v>
      </c>
    </row>
    <row r="46" spans="1:16" outlineLevel="2" x14ac:dyDescent="0.3">
      <c r="A46" s="4" t="s">
        <v>16</v>
      </c>
      <c r="B46" s="4" t="s">
        <v>16</v>
      </c>
      <c r="C46" s="4">
        <v>2018</v>
      </c>
      <c r="D46" s="4">
        <v>1733642</v>
      </c>
      <c r="E46" s="5">
        <v>43445</v>
      </c>
      <c r="F46" s="4" t="s">
        <v>17</v>
      </c>
      <c r="G46" s="5">
        <v>45292</v>
      </c>
      <c r="H46" s="12" t="s">
        <v>58</v>
      </c>
      <c r="I46" s="4" t="s">
        <v>22</v>
      </c>
      <c r="J46" s="4" t="s">
        <v>23</v>
      </c>
      <c r="K46" s="4"/>
      <c r="L46" s="15">
        <v>4463.45</v>
      </c>
      <c r="M46" s="15">
        <v>0</v>
      </c>
      <c r="N46" s="15">
        <v>0</v>
      </c>
      <c r="O46" s="15">
        <v>1000</v>
      </c>
      <c r="P46" s="15">
        <v>3499</v>
      </c>
    </row>
    <row r="47" spans="1:16" outlineLevel="1" x14ac:dyDescent="0.3">
      <c r="A47" s="4"/>
      <c r="B47" s="4"/>
      <c r="C47" s="18" t="s">
        <v>74</v>
      </c>
      <c r="D47" s="4"/>
      <c r="E47" s="5"/>
      <c r="F47" s="4"/>
      <c r="G47" s="5"/>
      <c r="H47" s="12"/>
      <c r="I47" s="4"/>
      <c r="J47" s="4"/>
      <c r="K47" s="4"/>
      <c r="L47" s="15">
        <f>SUBTOTAL(9,L41:L46)</f>
        <v>18103.05</v>
      </c>
      <c r="M47" s="15">
        <f>SUBTOTAL(9,M41:M46)</f>
        <v>0</v>
      </c>
      <c r="N47" s="15">
        <f>SUBTOTAL(9,N41:N46)</f>
        <v>0</v>
      </c>
      <c r="O47" s="15">
        <f>SUBTOTAL(9,O41:O46)</f>
        <v>11000</v>
      </c>
      <c r="P47" s="15">
        <f>SUBTOTAL(9,P41:P46)</f>
        <v>7179</v>
      </c>
    </row>
    <row r="48" spans="1:16" outlineLevel="2" x14ac:dyDescent="0.3">
      <c r="A48" s="4" t="s">
        <v>16</v>
      </c>
      <c r="B48" s="4" t="s">
        <v>16</v>
      </c>
      <c r="C48" s="4">
        <v>2019</v>
      </c>
      <c r="D48" s="4">
        <v>0</v>
      </c>
      <c r="E48" s="4"/>
      <c r="F48" s="4"/>
      <c r="G48" s="5">
        <v>45292</v>
      </c>
      <c r="H48" s="12"/>
      <c r="I48" s="4"/>
      <c r="J48" s="4"/>
      <c r="K48" s="4"/>
      <c r="L48" s="15">
        <v>0</v>
      </c>
      <c r="M48" s="15">
        <v>0</v>
      </c>
      <c r="N48" s="15">
        <v>0</v>
      </c>
      <c r="O48" s="15">
        <v>0</v>
      </c>
      <c r="P48" s="15">
        <v>0</v>
      </c>
    </row>
    <row r="49" spans="1:16" ht="28.8" outlineLevel="2" x14ac:dyDescent="0.3">
      <c r="A49" s="4" t="s">
        <v>16</v>
      </c>
      <c r="B49" s="4" t="s">
        <v>16</v>
      </c>
      <c r="C49" s="4">
        <v>2019</v>
      </c>
      <c r="D49" s="4">
        <v>1748856</v>
      </c>
      <c r="E49" s="5">
        <v>43663</v>
      </c>
      <c r="F49" s="4" t="s">
        <v>17</v>
      </c>
      <c r="G49" s="5">
        <v>45292</v>
      </c>
      <c r="H49" s="12" t="s">
        <v>59</v>
      </c>
      <c r="I49" s="4" t="s">
        <v>22</v>
      </c>
      <c r="J49" s="4" t="s">
        <v>23</v>
      </c>
      <c r="K49" s="4"/>
      <c r="L49" s="15">
        <v>0</v>
      </c>
      <c r="M49" s="15">
        <v>0</v>
      </c>
      <c r="N49" s="15">
        <v>0</v>
      </c>
      <c r="O49" s="15">
        <v>0</v>
      </c>
      <c r="P49" s="15">
        <v>0</v>
      </c>
    </row>
    <row r="50" spans="1:16" ht="28.8" outlineLevel="2" x14ac:dyDescent="0.3">
      <c r="A50" s="4" t="s">
        <v>16</v>
      </c>
      <c r="B50" s="4" t="s">
        <v>16</v>
      </c>
      <c r="C50" s="4">
        <v>2019</v>
      </c>
      <c r="D50" s="4">
        <v>1752494</v>
      </c>
      <c r="E50" s="5">
        <v>43626</v>
      </c>
      <c r="F50" s="4" t="s">
        <v>17</v>
      </c>
      <c r="G50" s="5">
        <v>45292</v>
      </c>
      <c r="H50" s="12" t="s">
        <v>60</v>
      </c>
      <c r="I50" s="4" t="s">
        <v>28</v>
      </c>
      <c r="J50" s="4" t="s">
        <v>29</v>
      </c>
      <c r="K50" s="4"/>
      <c r="L50" s="15">
        <v>3708.65</v>
      </c>
      <c r="M50" s="15">
        <v>0</v>
      </c>
      <c r="N50" s="15">
        <v>0</v>
      </c>
      <c r="O50" s="15">
        <v>2500</v>
      </c>
      <c r="P50" s="15">
        <v>1221</v>
      </c>
    </row>
    <row r="51" spans="1:16" outlineLevel="1" x14ac:dyDescent="0.3">
      <c r="A51" s="4"/>
      <c r="B51" s="4"/>
      <c r="C51" s="18" t="s">
        <v>75</v>
      </c>
      <c r="D51" s="4"/>
      <c r="E51" s="5"/>
      <c r="F51" s="4"/>
      <c r="G51" s="5"/>
      <c r="H51" s="12"/>
      <c r="I51" s="4"/>
      <c r="J51" s="4"/>
      <c r="K51" s="4"/>
      <c r="L51" s="15">
        <f>SUBTOTAL(9,L48:L50)</f>
        <v>3708.65</v>
      </c>
      <c r="M51" s="15">
        <f>SUBTOTAL(9,M48:M50)</f>
        <v>0</v>
      </c>
      <c r="N51" s="15">
        <f>SUBTOTAL(9,N48:N50)</f>
        <v>0</v>
      </c>
      <c r="O51" s="15">
        <f>SUBTOTAL(9,O48:O50)</f>
        <v>2500</v>
      </c>
      <c r="P51" s="15">
        <f>SUBTOTAL(9,P48:P50)</f>
        <v>1221</v>
      </c>
    </row>
    <row r="52" spans="1:16" outlineLevel="2" x14ac:dyDescent="0.3">
      <c r="A52" s="4" t="s">
        <v>16</v>
      </c>
      <c r="B52" s="4" t="s">
        <v>16</v>
      </c>
      <c r="C52" s="4">
        <v>2020</v>
      </c>
      <c r="D52" s="4">
        <v>0</v>
      </c>
      <c r="E52" s="4"/>
      <c r="F52" s="4"/>
      <c r="G52" s="5">
        <v>45292</v>
      </c>
      <c r="H52" s="12"/>
      <c r="I52" s="4"/>
      <c r="J52" s="4"/>
      <c r="K52" s="4"/>
      <c r="L52" s="15">
        <v>0</v>
      </c>
      <c r="M52" s="15">
        <v>0</v>
      </c>
      <c r="N52" s="15">
        <v>0</v>
      </c>
      <c r="O52" s="15">
        <v>0</v>
      </c>
      <c r="P52" s="15">
        <v>0</v>
      </c>
    </row>
    <row r="53" spans="1:16" outlineLevel="2" x14ac:dyDescent="0.3">
      <c r="A53" s="4" t="s">
        <v>16</v>
      </c>
      <c r="B53" s="4" t="s">
        <v>16</v>
      </c>
      <c r="C53" s="4">
        <v>2020</v>
      </c>
      <c r="D53" s="4">
        <v>1780138</v>
      </c>
      <c r="E53" s="5">
        <v>44097</v>
      </c>
      <c r="F53" s="4" t="s">
        <v>17</v>
      </c>
      <c r="G53" s="5">
        <v>45292</v>
      </c>
      <c r="H53" s="12" t="s">
        <v>61</v>
      </c>
      <c r="I53" s="4" t="s">
        <v>62</v>
      </c>
      <c r="J53" s="4" t="s">
        <v>63</v>
      </c>
      <c r="K53" s="4"/>
      <c r="L53" s="15">
        <v>2672.94</v>
      </c>
      <c r="M53" s="15">
        <v>0</v>
      </c>
      <c r="N53" s="15">
        <v>0</v>
      </c>
      <c r="O53" s="15">
        <v>2500</v>
      </c>
      <c r="P53" s="15">
        <v>2.06</v>
      </c>
    </row>
    <row r="54" spans="1:16" outlineLevel="1" x14ac:dyDescent="0.3">
      <c r="A54" s="4"/>
      <c r="B54" s="4"/>
      <c r="C54" s="18" t="s">
        <v>76</v>
      </c>
      <c r="D54" s="4"/>
      <c r="E54" s="5"/>
      <c r="F54" s="4"/>
      <c r="G54" s="5"/>
      <c r="H54" s="12"/>
      <c r="I54" s="4"/>
      <c r="J54" s="4"/>
      <c r="K54" s="4"/>
      <c r="L54" s="15">
        <f>SUBTOTAL(9,L52:L53)</f>
        <v>2672.94</v>
      </c>
      <c r="M54" s="15">
        <f>SUBTOTAL(9,M52:M53)</f>
        <v>0</v>
      </c>
      <c r="N54" s="15">
        <f>SUBTOTAL(9,N52:N53)</f>
        <v>0</v>
      </c>
      <c r="O54" s="15">
        <f>SUBTOTAL(9,O52:O53)</f>
        <v>2500</v>
      </c>
      <c r="P54" s="15">
        <f>SUBTOTAL(9,P52:P53)</f>
        <v>2.06</v>
      </c>
    </row>
    <row r="55" spans="1:16" outlineLevel="2" x14ac:dyDescent="0.3">
      <c r="A55" s="4" t="s">
        <v>16</v>
      </c>
      <c r="B55" s="4" t="s">
        <v>16</v>
      </c>
      <c r="C55" s="4">
        <v>2021</v>
      </c>
      <c r="D55" s="4">
        <v>0</v>
      </c>
      <c r="E55" s="4"/>
      <c r="F55" s="4"/>
      <c r="G55" s="5">
        <v>45292</v>
      </c>
      <c r="H55" s="12"/>
      <c r="I55" s="4"/>
      <c r="J55" s="4"/>
      <c r="K55" s="4"/>
      <c r="L55" s="15">
        <v>0</v>
      </c>
      <c r="M55" s="15">
        <v>0</v>
      </c>
      <c r="N55" s="15">
        <v>0</v>
      </c>
      <c r="O55" s="15">
        <v>0</v>
      </c>
      <c r="P55" s="15">
        <v>0</v>
      </c>
    </row>
    <row r="56" spans="1:16" ht="15" outlineLevel="2" thickBot="1" x14ac:dyDescent="0.35">
      <c r="A56" s="6" t="s">
        <v>16</v>
      </c>
      <c r="B56" s="6" t="s">
        <v>16</v>
      </c>
      <c r="C56" s="6">
        <v>2021</v>
      </c>
      <c r="D56" s="6">
        <v>1797486</v>
      </c>
      <c r="E56" s="7">
        <v>44240</v>
      </c>
      <c r="F56" s="6" t="s">
        <v>64</v>
      </c>
      <c r="G56" s="7">
        <v>45292</v>
      </c>
      <c r="H56" s="13" t="s">
        <v>65</v>
      </c>
      <c r="I56" s="6" t="s">
        <v>22</v>
      </c>
      <c r="J56" s="6" t="s">
        <v>23</v>
      </c>
      <c r="K56" s="6"/>
      <c r="L56" s="16">
        <v>2782.71</v>
      </c>
      <c r="M56" s="16">
        <v>11000</v>
      </c>
      <c r="N56" s="16">
        <v>423.51</v>
      </c>
      <c r="O56" s="16">
        <v>1000</v>
      </c>
      <c r="P56" s="16">
        <v>0</v>
      </c>
    </row>
    <row r="57" spans="1:16" outlineLevel="1" x14ac:dyDescent="0.3">
      <c r="A57" s="2"/>
      <c r="B57" s="2"/>
      <c r="C57" s="21" t="s">
        <v>77</v>
      </c>
      <c r="D57" s="2"/>
      <c r="E57" s="3"/>
      <c r="F57" s="2"/>
      <c r="G57" s="3"/>
      <c r="H57" s="19"/>
      <c r="I57" s="2"/>
      <c r="J57" s="2"/>
      <c r="K57" s="2"/>
      <c r="L57" s="20">
        <f>SUBTOTAL(9,L55:L56)</f>
        <v>2782.71</v>
      </c>
      <c r="M57" s="20">
        <f>SUBTOTAL(9,M55:M56)</f>
        <v>11000</v>
      </c>
      <c r="N57" s="20">
        <f>SUBTOTAL(9,N55:N56)</f>
        <v>423.51</v>
      </c>
      <c r="O57" s="20">
        <f>SUBTOTAL(9,O55:O56)</f>
        <v>1000</v>
      </c>
      <c r="P57" s="20">
        <f>SUBTOTAL(9,P55:P56)</f>
        <v>0</v>
      </c>
    </row>
    <row r="58" spans="1:16" x14ac:dyDescent="0.3">
      <c r="A58" s="2"/>
      <c r="B58" s="2"/>
      <c r="C58" s="21" t="s">
        <v>66</v>
      </c>
      <c r="D58" s="2"/>
      <c r="E58" s="3"/>
      <c r="F58" s="2"/>
      <c r="G58" s="3"/>
      <c r="H58" s="19"/>
      <c r="I58" s="2"/>
      <c r="J58" s="2"/>
      <c r="K58" s="2"/>
      <c r="L58" s="20">
        <f>SUBTOTAL(9,L4:L56)</f>
        <v>136820.44999999998</v>
      </c>
      <c r="M58" s="20">
        <f>SUBTOTAL(9,M4:M56)</f>
        <v>11000</v>
      </c>
      <c r="N58" s="20">
        <f>SUBTOTAL(9,N4:N56)</f>
        <v>7491.87</v>
      </c>
      <c r="O58" s="20">
        <f>SUBTOTAL(9,O4:O56)</f>
        <v>45500</v>
      </c>
      <c r="P58" s="20">
        <f>SUBTOTAL(9,P4:P56)</f>
        <v>97379.510000000009</v>
      </c>
    </row>
  </sheetData>
  <sortState xmlns:xlrd2="http://schemas.microsoft.com/office/spreadsheetml/2017/richdata2" ref="A4:P56">
    <sortCondition ref="A3"/>
    <sortCondition ref="C3"/>
  </sortState>
  <printOptions gridLines="1"/>
  <pageMargins left="0.25" right="0.25" top="0.75" bottom="0.75" header="0.5" footer="0.5"/>
  <pageSetup paperSize="9" scale="70" fitToHeight="0" orientation="landscape" cellComments="atEnd" verticalDpi="0" r:id="rId1"/>
  <headerFooter>
    <oddHeader>&amp;LValuta EUR &amp;CPremie/Schadestatistiek &amp;ROverzicht</oddHeader>
    <oddFooter>&amp;LProductiedatum &amp;D (S.E.O.) &amp;CAon &amp;RPagina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B0100011537</vt:lpstr>
      <vt:lpstr>B0100011537!Print_Titles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Enrico Elderhorst</dc:creator>
  <cp:lastModifiedBy>Enrico Elderhorst</cp:lastModifiedBy>
  <dcterms:created xsi:type="dcterms:W3CDTF">2021-10-06T09:53:24Z</dcterms:created>
  <dcterms:modified xsi:type="dcterms:W3CDTF">2021-10-06T09:55:26Z</dcterms:modified>
</cp:coreProperties>
</file>