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ETP-R\151 Bergschenhoek Gemeentehuis\Blauwe Map-Beheersfase\Monitoring tbv vergunning\2021\"/>
    </mc:Choice>
  </mc:AlternateContent>
  <xr:revisionPtr revIDLastSave="0" documentId="13_ncr:1_{1B49F07D-0381-4E8B-9CA1-B7D167D6ABEE}" xr6:coauthVersionLast="36" xr6:coauthVersionMax="47" xr10:uidLastSave="{00000000-0000-0000-0000-000000000000}"/>
  <bookViews>
    <workbookView xWindow="0" yWindow="0" windowWidth="28800" windowHeight="11625" xr2:uid="{00000000-000D-0000-FFFF-FFFF00000000}"/>
  </bookViews>
  <sheets>
    <sheet name="Jaaropgave - 2021" sheetId="2" r:id="rId1"/>
  </sheets>
  <definedNames>
    <definedName name="kl_Q1_MW">#REF!</definedName>
    <definedName name="kl_Q2_MW">#REF!</definedName>
    <definedName name="kl_Q3_MW">#REF!</definedName>
    <definedName name="kl_Q4_MW">#REF!</definedName>
    <definedName name="wl_Q1_MW">#REF!</definedName>
    <definedName name="wl_Q2_MW">#REF!</definedName>
    <definedName name="wl_Q3_MW">#REF!</definedName>
    <definedName name="wl_Q4_MW">#REF!</definedName>
  </definedNames>
  <calcPr calcId="191029"/>
</workbook>
</file>

<file path=xl/calcChain.xml><?xml version="1.0" encoding="utf-8"?>
<calcChain xmlns="http://schemas.openxmlformats.org/spreadsheetml/2006/main">
  <c r="D18" i="2" l="1"/>
  <c r="E18" i="2"/>
  <c r="F18" i="2"/>
  <c r="G18" i="2"/>
  <c r="D23" i="2"/>
  <c r="E23" i="2"/>
  <c r="F23" i="2"/>
  <c r="G23" i="2"/>
  <c r="D28" i="2"/>
  <c r="E28" i="2"/>
  <c r="F28" i="2"/>
  <c r="G28" i="2"/>
  <c r="D33" i="2"/>
  <c r="E33" i="2"/>
  <c r="F33" i="2"/>
  <c r="G33" i="2"/>
  <c r="D35" i="2"/>
  <c r="E35" i="2"/>
  <c r="F35" i="2"/>
  <c r="G35" i="2"/>
  <c r="L35" i="2"/>
</calcChain>
</file>

<file path=xl/sharedStrings.xml><?xml version="1.0" encoding="utf-8"?>
<sst xmlns="http://schemas.openxmlformats.org/spreadsheetml/2006/main" count="63" uniqueCount="49">
  <si>
    <t>Adres WKO</t>
  </si>
  <si>
    <t>Tobiasasserlaan 1</t>
  </si>
  <si>
    <t>Aldus naar waarheid ingevuld</t>
  </si>
  <si>
    <t>Plaats WKO</t>
  </si>
  <si>
    <t>Bergschenhoek</t>
  </si>
  <si>
    <t>Vergunninghouder</t>
  </si>
  <si>
    <t>Gemeente Lansingerland</t>
  </si>
  <si>
    <t>Besluitnummer</t>
  </si>
  <si>
    <t>PZH-2009-131381525</t>
  </si>
  <si>
    <t>datum</t>
  </si>
  <si>
    <t>Rapportagejaar</t>
  </si>
  <si>
    <t>te</t>
  </si>
  <si>
    <t>Waterhoeveelheden</t>
  </si>
  <si>
    <t>Energiehoeveelheden</t>
  </si>
  <si>
    <t>Onttrekking en Infiltratie</t>
  </si>
  <si>
    <t>Gespuid</t>
  </si>
  <si>
    <t>Infiltratietemperatuur</t>
  </si>
  <si>
    <t>SPF</t>
  </si>
  <si>
    <t>warmtelevering</t>
  </si>
  <si>
    <t>koudelevering</t>
  </si>
  <si>
    <t>Eenheid</t>
  </si>
  <si>
    <r>
      <rPr>
        <sz val="12"/>
        <color rgb="FF000000"/>
        <rFont val="Arial"/>
        <family val="2"/>
      </rPr>
      <t>m</t>
    </r>
    <r>
      <rPr>
        <vertAlign val="superscript"/>
        <sz val="12"/>
        <color rgb="FF000000"/>
        <rFont val="Arial"/>
        <family val="2"/>
      </rPr>
      <t>3</t>
    </r>
  </si>
  <si>
    <r>
      <rPr>
        <sz val="12"/>
        <color rgb="FF000000"/>
        <rFont val="Arial"/>
        <family val="2"/>
      </rPr>
      <t>m</t>
    </r>
    <r>
      <rPr>
        <vertAlign val="superscript"/>
        <sz val="12"/>
        <color rgb="FF000000"/>
        <rFont val="Arial"/>
        <family val="2"/>
      </rPr>
      <t>3</t>
    </r>
  </si>
  <si>
    <t>MWht</t>
  </si>
  <si>
    <t>° C</t>
  </si>
  <si>
    <r>
      <rPr>
        <sz val="12"/>
        <color rgb="FF000000"/>
        <rFont val="Arial"/>
        <family val="2"/>
      </rPr>
      <t>m</t>
    </r>
    <r>
      <rPr>
        <vertAlign val="superscript"/>
        <sz val="12"/>
        <color rgb="FF000000"/>
        <rFont val="Arial"/>
        <family val="2"/>
      </rPr>
      <t>3</t>
    </r>
  </si>
  <si>
    <t>Ontwerp</t>
  </si>
  <si>
    <t>Vergunning</t>
  </si>
  <si>
    <t>Gemiddeld Onttrekking</t>
  </si>
  <si>
    <t>Gemiddeld Infiltratie</t>
  </si>
  <si>
    <t>Minimum</t>
  </si>
  <si>
    <t>Maximum</t>
  </si>
  <si>
    <t>Januari</t>
  </si>
  <si>
    <t>Februari</t>
  </si>
  <si>
    <t>Maart</t>
  </si>
  <si>
    <t>1e kwartaal</t>
  </si>
  <si>
    <t>April</t>
  </si>
  <si>
    <t>Mei</t>
  </si>
  <si>
    <t>Juni</t>
  </si>
  <si>
    <t>2e kwartaal</t>
  </si>
  <si>
    <t>Juli</t>
  </si>
  <si>
    <t>Augustus</t>
  </si>
  <si>
    <t>September</t>
  </si>
  <si>
    <t>3e kwartaal</t>
  </si>
  <si>
    <t>Oktober</t>
  </si>
  <si>
    <t>November</t>
  </si>
  <si>
    <t>December</t>
  </si>
  <si>
    <t>4e kwartaal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</si>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</sst>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indexed="8"/>
      <name val="Arial"/>
      <family val="2"/>
    </font>
    <font>
      <sz val="12"/>
      <color indexed="10"/>
      <name val="Arial"/>
      <family val="2"/>
    </font>
    <font>
      <sz val="12"/>
      <color indexed="62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vertAlign val="superscript"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hair">
        <color indexed="55"/>
      </bottom>
      <diagonal/>
    </border>
    <border>
      <left/>
      <right style="hair">
        <color indexed="55"/>
      </right>
      <top/>
      <bottom/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23"/>
      </left>
      <right/>
      <top style="hair">
        <color indexed="23"/>
      </top>
      <bottom style="hair">
        <color indexed="55"/>
      </bottom>
      <diagonal/>
    </border>
    <border>
      <left/>
      <right style="hair">
        <color indexed="23"/>
      </right>
      <top style="hair">
        <color indexed="23"/>
      </top>
      <bottom style="hair">
        <color indexed="55"/>
      </bottom>
      <diagonal/>
    </border>
    <border>
      <left/>
      <right style="hair">
        <color indexed="23"/>
      </right>
      <top style="hair">
        <color indexed="55"/>
      </top>
      <bottom style="hair">
        <color indexed="55"/>
      </bottom>
      <diagonal/>
    </border>
    <border>
      <left style="hair">
        <color indexed="23"/>
      </left>
      <right/>
      <top/>
      <bottom/>
      <diagonal/>
    </border>
    <border>
      <left style="hair">
        <color indexed="23"/>
      </left>
      <right/>
      <top/>
      <bottom style="hair">
        <color indexed="23"/>
      </bottom>
      <diagonal/>
    </border>
    <border>
      <left/>
      <right style="hair">
        <color indexed="23"/>
      </right>
      <top/>
      <bottom style="hair">
        <color indexed="23"/>
      </bottom>
      <diagonal/>
    </border>
    <border>
      <left style="hair">
        <color indexed="23"/>
      </left>
      <right/>
      <top/>
      <bottom style="hair">
        <color indexed="55"/>
      </bottom>
      <diagonal/>
    </border>
    <border>
      <left/>
      <right style="hair">
        <color indexed="23"/>
      </right>
      <top/>
      <bottom style="hair">
        <color indexed="55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/>
      <top style="hair">
        <color indexed="55"/>
      </top>
      <bottom style="hair">
        <color indexed="55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4" fillId="4" borderId="13" xfId="0" applyNumberFormat="1" applyFont="1" applyFill="1" applyBorder="1" applyAlignment="1" applyProtection="1">
      <alignment horizontal="center" vertical="center" wrapText="1"/>
    </xf>
    <xf numFmtId="0" fontId="3" fillId="4" borderId="13" xfId="0" applyNumberFormat="1" applyFont="1" applyFill="1" applyBorder="1" applyAlignment="1" applyProtection="1">
      <alignment horizontal="center" vertical="center" wrapText="1"/>
    </xf>
    <xf numFmtId="0" fontId="1" fillId="4" borderId="13" xfId="0" applyNumberFormat="1" applyFont="1" applyFill="1" applyBorder="1" applyAlignment="1" applyProtection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8" xfId="0" applyFont="1" applyBorder="1"/>
    <xf numFmtId="0" fontId="1" fillId="0" borderId="13" xfId="0" applyFont="1" applyBorder="1" applyAlignment="1">
      <alignment horizontal="center"/>
    </xf>
    <xf numFmtId="0" fontId="1" fillId="0" borderId="13" xfId="0" applyFont="1" applyBorder="1"/>
    <xf numFmtId="164" fontId="1" fillId="0" borderId="13" xfId="0" applyNumberFormat="1" applyFont="1" applyBorder="1" applyAlignment="1"/>
    <xf numFmtId="0" fontId="2" fillId="0" borderId="0" xfId="0" applyNumberFormat="1" applyFont="1" applyFill="1" applyAlignment="1" applyProtection="1"/>
    <xf numFmtId="0" fontId="2" fillId="0" borderId="0" xfId="0" applyNumberFormat="1" applyFont="1" applyFill="1" applyAlignment="1" applyProtection="1">
      <alignment vertical="center"/>
    </xf>
    <xf numFmtId="0" fontId="1" fillId="2" borderId="0" xfId="0" applyNumberFormat="1" applyFont="1" applyFill="1" applyAlignment="1" applyProtection="1"/>
    <xf numFmtId="0" fontId="1" fillId="0" borderId="0" xfId="0" applyNumberFormat="1" applyFont="1" applyFill="1" applyAlignment="1" applyProtection="1"/>
    <xf numFmtId="0" fontId="1" fillId="3" borderId="3" xfId="0" applyNumberFormat="1" applyFont="1" applyFill="1" applyBorder="1" applyAlignment="1" applyProtection="1">
      <alignment horizontal="left"/>
      <protection locked="0"/>
    </xf>
    <xf numFmtId="0" fontId="1" fillId="3" borderId="4" xfId="0" applyNumberFormat="1" applyFont="1" applyFill="1" applyBorder="1" applyAlignment="1" applyProtection="1"/>
    <xf numFmtId="0" fontId="1" fillId="3" borderId="5" xfId="0" applyNumberFormat="1" applyFont="1" applyFill="1" applyBorder="1" applyAlignment="1" applyProtection="1"/>
    <xf numFmtId="0" fontId="1" fillId="3" borderId="6" xfId="0" applyNumberFormat="1" applyFont="1" applyFill="1" applyBorder="1" applyAlignment="1" applyProtection="1">
      <alignment horizontal="center" vertical="top" wrapText="1"/>
    </xf>
    <xf numFmtId="0" fontId="1" fillId="3" borderId="9" xfId="0" applyNumberFormat="1" applyFont="1" applyFill="1" applyBorder="1" applyAlignment="1" applyProtection="1"/>
    <xf numFmtId="0" fontId="1" fillId="3" borderId="10" xfId="0" applyNumberFormat="1" applyFont="1" applyFill="1" applyBorder="1" applyAlignment="1" applyProtection="1"/>
    <xf numFmtId="14" fontId="1" fillId="3" borderId="14" xfId="0" applyNumberFormat="1" applyFont="1" applyFill="1" applyBorder="1" applyAlignment="1" applyProtection="1"/>
    <xf numFmtId="0" fontId="1" fillId="3" borderId="7" xfId="0" applyNumberFormat="1" applyFont="1" applyFill="1" applyBorder="1" applyAlignment="1" applyProtection="1">
      <alignment horizontal="center" vertical="top" wrapText="1"/>
    </xf>
    <xf numFmtId="0" fontId="1" fillId="0" borderId="0" xfId="0" applyNumberFormat="1" applyFont="1" applyFill="1" applyAlignment="1" applyProtection="1">
      <alignment horizontal="center" vertical="top" wrapText="1"/>
    </xf>
    <xf numFmtId="0" fontId="1" fillId="3" borderId="9" xfId="0" applyNumberFormat="1" applyFont="1" applyFill="1" applyBorder="1" applyAlignment="1" applyProtection="1">
      <alignment horizontal="left"/>
    </xf>
    <xf numFmtId="0" fontId="1" fillId="3" borderId="11" xfId="0" applyNumberFormat="1" applyFont="1" applyFill="1" applyBorder="1" applyAlignment="1" applyProtection="1"/>
    <xf numFmtId="0" fontId="1" fillId="3" borderId="12" xfId="0" applyNumberFormat="1" applyFont="1" applyFill="1" applyBorder="1" applyAlignment="1" applyProtection="1">
      <alignment horizontal="center" vertical="top" wrapText="1"/>
    </xf>
    <xf numFmtId="0" fontId="1" fillId="0" borderId="0" xfId="0" applyNumberFormat="1" applyFont="1" applyFill="1" applyAlignment="1" applyProtection="1">
      <protection locked="0"/>
    </xf>
    <xf numFmtId="0" fontId="2" fillId="2" borderId="0" xfId="0" applyNumberFormat="1" applyFont="1" applyFill="1" applyAlignment="1" applyProtection="1"/>
    <xf numFmtId="0" fontId="1" fillId="4" borderId="13" xfId="0" applyNumberFormat="1" applyFont="1" applyFill="1" applyBorder="1" applyAlignment="1" applyProtection="1">
      <alignment horizontal="center"/>
    </xf>
    <xf numFmtId="0" fontId="1" fillId="4" borderId="13" xfId="0" applyNumberFormat="1" applyFont="1" applyFill="1" applyBorder="1" applyAlignment="1" applyProtection="1">
      <alignment horizontal="center" wrapText="1"/>
    </xf>
    <xf numFmtId="0" fontId="1" fillId="2" borderId="0" xfId="0" applyNumberFormat="1" applyFont="1" applyFill="1" applyAlignment="1" applyProtection="1">
      <alignment vertical="center"/>
    </xf>
    <xf numFmtId="0" fontId="1" fillId="0" borderId="0" xfId="0" applyNumberFormat="1" applyFont="1" applyFill="1" applyAlignment="1" applyProtection="1">
      <alignment vertical="center"/>
    </xf>
    <xf numFmtId="0" fontId="3" fillId="4" borderId="13" xfId="0" applyNumberFormat="1" applyFont="1" applyFill="1" applyBorder="1" applyAlignment="1" applyProtection="1">
      <alignment horizontal="center" vertical="center" wrapText="1"/>
    </xf>
    <xf numFmtId="0" fontId="4" fillId="4" borderId="13" xfId="0" applyNumberFormat="1" applyFont="1" applyFill="1" applyBorder="1" applyAlignment="1" applyProtection="1">
      <alignment horizontal="center" vertical="center" wrapText="1"/>
    </xf>
    <xf numFmtId="0" fontId="1" fillId="4" borderId="13" xfId="0" applyNumberFormat="1" applyFont="1" applyFill="1" applyBorder="1" applyAlignment="1" applyProtection="1">
      <alignment vertical="center" wrapText="1"/>
    </xf>
    <xf numFmtId="0" fontId="3" fillId="4" borderId="13" xfId="0" applyNumberFormat="1" applyFont="1" applyFill="1" applyBorder="1" applyAlignment="1" applyProtection="1">
      <alignment horizontal="center" vertical="center"/>
    </xf>
    <xf numFmtId="0" fontId="4" fillId="4" borderId="13" xfId="0" applyNumberFormat="1" applyFont="1" applyFill="1" applyBorder="1" applyAlignment="1" applyProtection="1">
      <alignment horizontal="center" vertical="center"/>
    </xf>
    <xf numFmtId="0" fontId="1" fillId="4" borderId="13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Alignment="1" applyProtection="1">
      <alignment horizontal="center"/>
    </xf>
    <xf numFmtId="0" fontId="1" fillId="0" borderId="0" xfId="0" applyNumberFormat="1" applyFont="1" applyFill="1" applyAlignment="1" applyProtection="1">
      <alignment horizontal="center" wrapText="1"/>
    </xf>
    <xf numFmtId="0" fontId="1" fillId="0" borderId="0" xfId="0" applyNumberFormat="1" applyFont="1" applyFill="1" applyAlignment="1" applyProtection="1">
      <alignment horizontal="left"/>
    </xf>
    <xf numFmtId="3" fontId="1" fillId="3" borderId="13" xfId="0" applyNumberFormat="1" applyFont="1" applyFill="1" applyBorder="1" applyAlignment="1" applyProtection="1">
      <protection locked="0"/>
    </xf>
    <xf numFmtId="164" fontId="1" fillId="3" borderId="13" xfId="0" applyNumberFormat="1" applyFont="1" applyFill="1" applyBorder="1" applyAlignment="1" applyProtection="1">
      <protection locked="0"/>
    </xf>
    <xf numFmtId="3" fontId="1" fillId="0" borderId="0" xfId="0" applyNumberFormat="1" applyFont="1" applyFill="1" applyAlignment="1" applyProtection="1"/>
    <xf numFmtId="164" fontId="1" fillId="0" borderId="0" xfId="0" applyNumberFormat="1" applyFont="1" applyFill="1" applyAlignment="1" applyProtection="1"/>
    <xf numFmtId="0" fontId="1" fillId="4" borderId="0" xfId="0" applyNumberFormat="1" applyFont="1" applyFill="1" applyAlignment="1" applyProtection="1"/>
    <xf numFmtId="164" fontId="1" fillId="4" borderId="0" xfId="0" applyNumberFormat="1" applyFont="1" applyFill="1" applyAlignment="1" applyProtection="1"/>
    <xf numFmtId="3" fontId="1" fillId="4" borderId="0" xfId="0" applyNumberFormat="1" applyFont="1" applyFill="1" applyAlignment="1" applyProtection="1"/>
    <xf numFmtId="0" fontId="1" fillId="0" borderId="0" xfId="0" applyNumberFormat="1" applyFont="1" applyFill="1" applyAlignment="1" applyProtection="1">
      <alignment horizontal="right"/>
    </xf>
    <xf numFmtId="3" fontId="1" fillId="0" borderId="0" xfId="0" applyNumberFormat="1" applyFont="1" applyFill="1" applyAlignment="1" applyProtection="1">
      <alignment horizontal="right"/>
    </xf>
    <xf numFmtId="164" fontId="1" fillId="0" borderId="0" xfId="0" applyNumberFormat="1" applyFont="1" applyFill="1" applyAlignment="1" applyProtection="1">
      <alignment horizontal="right"/>
    </xf>
    <xf numFmtId="0" fontId="5" fillId="0" borderId="0" xfId="0" applyNumberFormat="1" applyFont="1" applyFill="1" applyAlignment="1" applyProtection="1"/>
    <xf numFmtId="3" fontId="1" fillId="3" borderId="13" xfId="0" applyNumberFormat="1" applyFont="1" applyFill="1" applyBorder="1" applyAlignment="1" applyProtection="1"/>
    <xf numFmtId="164" fontId="1" fillId="3" borderId="13" xfId="0" applyNumberFormat="1" applyFont="1" applyFill="1" applyBorder="1" applyAlignment="1" applyProtection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990600</xdr:colOff>
      <xdr:row>1</xdr:row>
      <xdr:rowOff>9525</xdr:rowOff>
    </xdr:from>
    <xdr:ext cx="1924050" cy="1200150"/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924050" cy="12001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7"/>
  <sheetViews>
    <sheetView showGridLines="0" tabSelected="1" zoomScale="70" zoomScaleNormal="55" workbookViewId="0">
      <selection activeCell="L30" sqref="L30"/>
    </sheetView>
  </sheetViews>
  <sheetFormatPr defaultColWidth="9.140625" defaultRowHeight="15" x14ac:dyDescent="0.2"/>
  <cols>
    <col min="1" max="2" width="2.7109375" style="10" customWidth="1"/>
    <col min="3" max="3" width="17.28515625" style="10" bestFit="1" customWidth="1"/>
    <col min="4" max="7" width="16.28515625" style="10" customWidth="1"/>
    <col min="8" max="11" width="12.7109375" style="10" customWidth="1"/>
    <col min="12" max="12" width="15.28515625" style="10" bestFit="1" customWidth="1"/>
    <col min="13" max="14" width="16.28515625" style="10" customWidth="1"/>
    <col min="15" max="15" width="11.7109375" style="10" customWidth="1"/>
    <col min="16" max="16" width="2.7109375" style="10" customWidth="1"/>
    <col min="17" max="17" width="9.140625" style="10" customWidth="1"/>
    <col min="18" max="16384" width="9.140625" style="10"/>
  </cols>
  <sheetData>
    <row r="1" spans="1:16" customFormat="1" ht="12" customHeight="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customFormat="1" ht="20.100000000000001" customHeight="1" x14ac:dyDescent="0.25">
      <c r="A2" s="12"/>
      <c r="B2" s="13"/>
      <c r="C2" s="13"/>
      <c r="D2" s="4"/>
      <c r="E2" s="4"/>
      <c r="F2" s="13"/>
      <c r="G2" s="13"/>
      <c r="H2" s="13"/>
      <c r="I2" s="13"/>
      <c r="J2" s="13"/>
      <c r="K2" s="13"/>
      <c r="L2" s="13"/>
      <c r="P2" s="12"/>
    </row>
    <row r="3" spans="1:16" customFormat="1" ht="20.100000000000001" customHeight="1" x14ac:dyDescent="0.25">
      <c r="A3" s="12"/>
      <c r="B3" s="13"/>
      <c r="C3" s="5" t="s">
        <v>0</v>
      </c>
      <c r="D3" s="14" t="s">
        <v>1</v>
      </c>
      <c r="E3" s="15"/>
      <c r="G3" s="13"/>
      <c r="H3" s="13" t="s">
        <v>2</v>
      </c>
      <c r="I3" s="13"/>
      <c r="J3" s="13"/>
      <c r="K3" s="13"/>
      <c r="L3" s="13"/>
      <c r="P3" s="12"/>
    </row>
    <row r="4" spans="1:16" customFormat="1" ht="20.100000000000001" customHeight="1" x14ac:dyDescent="0.25">
      <c r="A4" s="12"/>
      <c r="B4" s="13"/>
      <c r="C4" s="5" t="s">
        <v>3</v>
      </c>
      <c r="D4" s="14" t="s">
        <v>4</v>
      </c>
      <c r="E4" s="15"/>
      <c r="F4" s="13"/>
      <c r="G4" s="13"/>
      <c r="H4" s="13" t="s">
        <v>5</v>
      </c>
      <c r="I4" s="13"/>
      <c r="J4" s="16" t="s">
        <v>6</v>
      </c>
      <c r="K4" s="17"/>
      <c r="L4" s="6"/>
      <c r="P4" s="12"/>
    </row>
    <row r="5" spans="1:16" customFormat="1" ht="20.100000000000001" customHeight="1" x14ac:dyDescent="0.25">
      <c r="A5" s="12"/>
      <c r="B5" s="13"/>
      <c r="C5" s="5" t="s">
        <v>7</v>
      </c>
      <c r="D5" s="18" t="s">
        <v>8</v>
      </c>
      <c r="E5" s="19"/>
      <c r="F5" s="13"/>
      <c r="G5" s="13"/>
      <c r="H5" s="13" t="s">
        <v>9</v>
      </c>
      <c r="I5" s="13"/>
      <c r="J5" s="20">
        <v>44690</v>
      </c>
      <c r="K5" s="21"/>
      <c r="M5" s="13"/>
      <c r="N5" s="22"/>
      <c r="P5" s="12"/>
    </row>
    <row r="6" spans="1:16" customFormat="1" ht="20.100000000000001" customHeight="1" x14ac:dyDescent="0.25">
      <c r="A6" s="12"/>
      <c r="B6" s="13"/>
      <c r="C6" s="13" t="s">
        <v>10</v>
      </c>
      <c r="D6" s="23">
        <v>2021</v>
      </c>
      <c r="E6" s="19"/>
      <c r="F6" s="13"/>
      <c r="G6" s="13"/>
      <c r="H6" s="13" t="s">
        <v>11</v>
      </c>
      <c r="J6" s="24"/>
      <c r="K6" s="25"/>
      <c r="M6" s="13"/>
      <c r="N6" s="22"/>
      <c r="P6" s="12"/>
    </row>
    <row r="7" spans="1:16" customFormat="1" ht="20.100000000000001" customHeight="1" x14ac:dyDescent="0.25">
      <c r="A7" s="12"/>
      <c r="B7" s="13"/>
      <c r="C7" s="13"/>
      <c r="D7" s="26"/>
      <c r="E7" s="13"/>
      <c r="F7" s="13"/>
      <c r="G7" s="13"/>
      <c r="L7" s="13"/>
      <c r="P7" s="12"/>
    </row>
    <row r="8" spans="1:16" customFormat="1" ht="8.1" customHeight="1" x14ac:dyDescent="0.25">
      <c r="A8" s="12"/>
      <c r="B8" s="12"/>
      <c r="C8" s="12"/>
      <c r="D8" s="12"/>
      <c r="E8" s="12"/>
      <c r="F8" s="12"/>
      <c r="G8" s="12"/>
      <c r="H8" s="27"/>
      <c r="I8" s="27"/>
      <c r="J8" s="27"/>
      <c r="K8" s="27"/>
      <c r="L8" s="12"/>
      <c r="M8" s="12"/>
      <c r="N8" s="12"/>
      <c r="O8" s="12"/>
      <c r="P8" s="12"/>
    </row>
    <row r="9" spans="1:16" customFormat="1" ht="20.100000000000001" customHeight="1" x14ac:dyDescent="0.25">
      <c r="A9" s="12"/>
      <c r="B9" s="13"/>
      <c r="C9" s="13"/>
      <c r="D9" s="3" t="s">
        <v>12</v>
      </c>
      <c r="E9" s="3"/>
      <c r="F9" s="3" t="s">
        <v>13</v>
      </c>
      <c r="G9" s="3"/>
      <c r="H9" s="3" t="s">
        <v>14</v>
      </c>
      <c r="I9" s="3"/>
      <c r="J9" s="3"/>
      <c r="K9" s="3"/>
      <c r="L9" s="29" t="s">
        <v>15</v>
      </c>
      <c r="M9" s="3" t="s">
        <v>16</v>
      </c>
      <c r="N9" s="3"/>
      <c r="O9" s="28" t="s">
        <v>17</v>
      </c>
      <c r="P9" s="12"/>
    </row>
    <row r="10" spans="1:16" s="11" customFormat="1" ht="30" customHeight="1" x14ac:dyDescent="0.25">
      <c r="A10" s="30"/>
      <c r="B10" s="31"/>
      <c r="C10" s="31"/>
      <c r="D10" s="32" t="s">
        <v>18</v>
      </c>
      <c r="E10" s="33" t="s">
        <v>19</v>
      </c>
      <c r="F10" s="32" t="s">
        <v>18</v>
      </c>
      <c r="G10" s="33" t="s">
        <v>19</v>
      </c>
      <c r="H10" s="2" t="s">
        <v>18</v>
      </c>
      <c r="I10" s="2"/>
      <c r="J10" s="1" t="s">
        <v>19</v>
      </c>
      <c r="K10" s="1"/>
      <c r="L10" s="34"/>
      <c r="M10" s="35" t="s">
        <v>18</v>
      </c>
      <c r="N10" s="36" t="s">
        <v>19</v>
      </c>
      <c r="O10" s="37"/>
      <c r="P10" s="30"/>
    </row>
    <row r="11" spans="1:16" customFormat="1" ht="20.100000000000001" customHeight="1" x14ac:dyDescent="0.25">
      <c r="A11" s="12"/>
      <c r="B11" s="13"/>
      <c r="C11" s="13" t="s">
        <v>20</v>
      </c>
      <c r="D11" s="28" t="s">
        <v>21</v>
      </c>
      <c r="E11" s="28" t="s">
        <v>22</v>
      </c>
      <c r="F11" s="28" t="s">
        <v>23</v>
      </c>
      <c r="G11" s="28" t="s">
        <v>23</v>
      </c>
      <c r="H11" s="28" t="s">
        <v>24</v>
      </c>
      <c r="I11" s="28" t="s">
        <v>24</v>
      </c>
      <c r="J11" s="28" t="s">
        <v>24</v>
      </c>
      <c r="K11" s="28" t="s">
        <v>24</v>
      </c>
      <c r="L11" s="28" t="s">
        <v>25</v>
      </c>
      <c r="M11" s="28" t="s">
        <v>24</v>
      </c>
      <c r="N11" s="28" t="s">
        <v>24</v>
      </c>
      <c r="O11" s="28"/>
      <c r="P11" s="12"/>
    </row>
    <row r="12" spans="1:16" customFormat="1" ht="20.100000000000001" customHeight="1" x14ac:dyDescent="0.25">
      <c r="A12" s="12"/>
      <c r="B12" s="13"/>
      <c r="C12" s="13" t="s">
        <v>26</v>
      </c>
      <c r="D12" s="7"/>
      <c r="E12" s="7"/>
      <c r="F12" s="7"/>
      <c r="G12" s="7"/>
      <c r="H12" s="7"/>
      <c r="I12" s="7"/>
      <c r="J12" s="7"/>
      <c r="K12" s="7"/>
      <c r="L12" s="7"/>
      <c r="M12" s="8"/>
      <c r="N12" s="8"/>
      <c r="O12" s="8"/>
      <c r="P12" s="12"/>
    </row>
    <row r="13" spans="1:16" customFormat="1" ht="20.100000000000001" customHeight="1" x14ac:dyDescent="0.25">
      <c r="A13" s="12"/>
      <c r="B13" s="13"/>
      <c r="C13" s="13" t="s">
        <v>27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8"/>
      <c r="P13" s="12"/>
    </row>
    <row r="14" spans="1:16" customFormat="1" ht="31.5" customHeight="1" x14ac:dyDescent="0.25">
      <c r="A14" s="12"/>
      <c r="B14" s="13"/>
      <c r="C14" s="13"/>
      <c r="D14" s="38"/>
      <c r="E14" s="38"/>
      <c r="F14" s="38"/>
      <c r="G14" s="38"/>
      <c r="H14" s="39" t="s">
        <v>28</v>
      </c>
      <c r="I14" s="39" t="s">
        <v>29</v>
      </c>
      <c r="J14" s="39" t="s">
        <v>28</v>
      </c>
      <c r="K14" s="39" t="s">
        <v>29</v>
      </c>
      <c r="L14" s="38"/>
      <c r="M14" s="38" t="s">
        <v>30</v>
      </c>
      <c r="N14" s="38" t="s">
        <v>31</v>
      </c>
      <c r="O14" s="13"/>
      <c r="P14" s="12"/>
    </row>
    <row r="15" spans="1:16" customFormat="1" ht="20.100000000000001" customHeight="1" x14ac:dyDescent="0.25">
      <c r="A15" s="12"/>
      <c r="B15" s="13"/>
      <c r="C15" s="40" t="s">
        <v>32</v>
      </c>
      <c r="D15" s="41">
        <v>16977.483642066702</v>
      </c>
      <c r="E15" s="41">
        <v>0</v>
      </c>
      <c r="F15" s="9">
        <v>130.359142752172</v>
      </c>
      <c r="G15" s="9">
        <v>0</v>
      </c>
      <c r="H15" s="42">
        <v>15.0409123976758</v>
      </c>
      <c r="I15" s="42">
        <v>8.3834074533974707</v>
      </c>
      <c r="J15" s="42"/>
      <c r="K15" s="42"/>
      <c r="L15" s="41">
        <v>0</v>
      </c>
      <c r="M15" s="42">
        <v>7.5767222222222204</v>
      </c>
      <c r="N15" s="42"/>
      <c r="O15" s="13"/>
      <c r="P15" s="12"/>
    </row>
    <row r="16" spans="1:16" customFormat="1" ht="20.100000000000001" customHeight="1" x14ac:dyDescent="0.25">
      <c r="A16" s="12"/>
      <c r="B16" s="13"/>
      <c r="C16" s="40" t="s">
        <v>33</v>
      </c>
      <c r="D16" s="41">
        <v>15224.599090016</v>
      </c>
      <c r="E16" s="41">
        <v>34</v>
      </c>
      <c r="F16" s="9">
        <v>106.34824926322599</v>
      </c>
      <c r="G16" s="9">
        <v>0.187</v>
      </c>
      <c r="H16" s="42">
        <v>14.4464851240835</v>
      </c>
      <c r="I16" s="42">
        <v>8.5782674256932907</v>
      </c>
      <c r="J16" s="42">
        <v>10.7529411764706</v>
      </c>
      <c r="K16" s="42">
        <v>15.75</v>
      </c>
      <c r="L16" s="41">
        <v>0</v>
      </c>
      <c r="M16" s="42">
        <v>7.50244444444444</v>
      </c>
      <c r="N16" s="42">
        <v>16.173691358024701</v>
      </c>
      <c r="O16" s="13"/>
      <c r="P16" s="12"/>
    </row>
    <row r="17" spans="1:16" customFormat="1" ht="20.100000000000001" customHeight="1" x14ac:dyDescent="0.25">
      <c r="A17" s="12"/>
      <c r="B17" s="13"/>
      <c r="C17" s="40" t="s">
        <v>34</v>
      </c>
      <c r="D17" s="41">
        <v>12324.3650793651</v>
      </c>
      <c r="E17" s="41">
        <v>312.34627831715198</v>
      </c>
      <c r="F17" s="9">
        <v>91.277190476192501</v>
      </c>
      <c r="G17" s="9">
        <v>1.3520388349514501</v>
      </c>
      <c r="H17" s="42">
        <v>13.8730987853606</v>
      </c>
      <c r="I17" s="42">
        <v>7.8120811218924002</v>
      </c>
      <c r="J17" s="42">
        <v>9.8183110158471099</v>
      </c>
      <c r="K17" s="42">
        <v>12.8812895768303</v>
      </c>
      <c r="L17" s="41">
        <v>0</v>
      </c>
      <c r="M17" s="42">
        <v>7.5541388888888896</v>
      </c>
      <c r="N17" s="42">
        <v>17.027225575676301</v>
      </c>
      <c r="O17" s="13"/>
      <c r="P17" s="12"/>
    </row>
    <row r="18" spans="1:16" customFormat="1" ht="20.100000000000001" customHeight="1" x14ac:dyDescent="0.25">
      <c r="A18" s="12"/>
      <c r="B18" s="13"/>
      <c r="C18" s="40" t="s">
        <v>35</v>
      </c>
      <c r="D18" s="43">
        <f>SUM(D15:D17)</f>
        <v>44526.447811447797</v>
      </c>
      <c r="E18" s="43">
        <f>SUM(E15:E17)</f>
        <v>346.34627831715198</v>
      </c>
      <c r="F18" s="42">
        <f>SUM(F15:F17)</f>
        <v>327.98458249159052</v>
      </c>
      <c r="G18" s="42">
        <f>SUM(G15:G17)</f>
        <v>1.5390388349514501</v>
      </c>
      <c r="H18" s="44"/>
      <c r="I18" s="44"/>
      <c r="J18" s="44"/>
      <c r="K18" s="44"/>
      <c r="L18" s="43"/>
      <c r="M18" s="44"/>
      <c r="N18" s="44"/>
      <c r="O18" s="45"/>
      <c r="P18" s="12"/>
    </row>
    <row r="19" spans="1:16" customFormat="1" ht="20.100000000000001" customHeight="1" x14ac:dyDescent="0.25">
      <c r="A19" s="12"/>
      <c r="B19" s="13"/>
      <c r="C19" s="40"/>
      <c r="D19" s="43"/>
      <c r="E19" s="43"/>
      <c r="F19" s="46"/>
      <c r="G19" s="46"/>
      <c r="H19" s="44"/>
      <c r="I19" s="44"/>
      <c r="J19" s="44"/>
      <c r="K19" s="44"/>
      <c r="L19" s="43"/>
      <c r="M19" s="44"/>
      <c r="N19" s="44"/>
      <c r="O19" s="45"/>
      <c r="P19" s="12"/>
    </row>
    <row r="20" spans="1:16" customFormat="1" ht="20.100000000000001" customHeight="1" x14ac:dyDescent="0.25">
      <c r="A20" s="12"/>
      <c r="B20" s="13"/>
      <c r="C20" s="40" t="s">
        <v>36</v>
      </c>
      <c r="D20" s="41">
        <v>9793.3024911032007</v>
      </c>
      <c r="E20" s="41">
        <v>113.653721682848</v>
      </c>
      <c r="F20" s="9">
        <v>65.509722419930299</v>
      </c>
      <c r="G20" s="9">
        <v>0.43596116504854399</v>
      </c>
      <c r="H20" s="42">
        <v>14.4610102828085</v>
      </c>
      <c r="I20" s="42">
        <v>8.6714506036932608</v>
      </c>
      <c r="J20" s="42">
        <v>10.8224038269882</v>
      </c>
      <c r="K20" s="42">
        <v>13.6670748028133</v>
      </c>
      <c r="L20" s="41">
        <v>0</v>
      </c>
      <c r="M20" s="42">
        <v>7.4946111111111096</v>
      </c>
      <c r="N20" s="42">
        <v>15.811291666666699</v>
      </c>
      <c r="O20" s="13"/>
      <c r="P20" s="12"/>
    </row>
    <row r="21" spans="1:16" customFormat="1" ht="20.100000000000001" customHeight="1" x14ac:dyDescent="0.25">
      <c r="A21" s="12"/>
      <c r="B21" s="13"/>
      <c r="C21" s="40" t="s">
        <v>37</v>
      </c>
      <c r="D21" s="41">
        <v>7145.6975088968002</v>
      </c>
      <c r="E21" s="41">
        <v>1196.32028469751</v>
      </c>
      <c r="F21" s="9">
        <v>37.707277580072301</v>
      </c>
      <c r="G21" s="9">
        <v>6.0509217081849904</v>
      </c>
      <c r="H21" s="42">
        <v>14.4099829358065</v>
      </c>
      <c r="I21" s="42">
        <v>9.9116380321059996</v>
      </c>
      <c r="J21" s="42">
        <v>11.1582652618052</v>
      </c>
      <c r="K21" s="42">
        <v>15.4883542654522</v>
      </c>
      <c r="L21" s="41">
        <v>0</v>
      </c>
      <c r="M21" s="42">
        <v>7.4232777777777796</v>
      </c>
      <c r="N21" s="42">
        <v>17.787315995525699</v>
      </c>
      <c r="O21" s="13"/>
      <c r="P21" s="12"/>
    </row>
    <row r="22" spans="1:16" customFormat="1" ht="20.100000000000001" customHeight="1" x14ac:dyDescent="0.25">
      <c r="A22" s="12"/>
      <c r="B22" s="13"/>
      <c r="C22" s="40" t="s">
        <v>38</v>
      </c>
      <c r="D22" s="41">
        <v>196</v>
      </c>
      <c r="E22" s="41">
        <v>8801.6797153024909</v>
      </c>
      <c r="F22" s="9">
        <v>0.875000000000001</v>
      </c>
      <c r="G22" s="9">
        <v>63.9980782918161</v>
      </c>
      <c r="H22" s="42">
        <v>16.029591836734699</v>
      </c>
      <c r="I22" s="42">
        <v>12.557653061224499</v>
      </c>
      <c r="J22" s="42">
        <v>9.6005521930990607</v>
      </c>
      <c r="K22" s="42">
        <v>15.2982823749423</v>
      </c>
      <c r="L22" s="41">
        <v>0</v>
      </c>
      <c r="M22" s="42">
        <v>8.8660298517611906</v>
      </c>
      <c r="N22" s="42">
        <v>25.653369246800001</v>
      </c>
      <c r="O22" s="40"/>
      <c r="P22" s="12"/>
    </row>
    <row r="23" spans="1:16" customFormat="1" ht="20.100000000000001" customHeight="1" x14ac:dyDescent="0.25">
      <c r="A23" s="12"/>
      <c r="B23" s="13"/>
      <c r="C23" s="40" t="s">
        <v>39</v>
      </c>
      <c r="D23" s="43">
        <f>SUM(D20:D22)</f>
        <v>17135</v>
      </c>
      <c r="E23" s="43">
        <f>SUM(E20:E22)</f>
        <v>10111.653721682849</v>
      </c>
      <c r="F23" s="42">
        <f>SUM(F20:F22)</f>
        <v>104.0920000000026</v>
      </c>
      <c r="G23" s="42">
        <f>SUM(G20:G22)</f>
        <v>70.48496116504964</v>
      </c>
      <c r="H23" s="44"/>
      <c r="I23" s="44"/>
      <c r="J23" s="44"/>
      <c r="K23" s="44"/>
      <c r="L23" s="43"/>
      <c r="M23" s="44"/>
      <c r="N23" s="44"/>
      <c r="O23" s="40"/>
      <c r="P23" s="12"/>
    </row>
    <row r="24" spans="1:16" customFormat="1" ht="20.100000000000001" customHeight="1" x14ac:dyDescent="0.25">
      <c r="A24" s="12"/>
      <c r="B24" s="13"/>
      <c r="C24" s="40"/>
      <c r="D24" s="43"/>
      <c r="E24" s="43"/>
      <c r="F24" s="46"/>
      <c r="G24" s="46"/>
      <c r="H24" s="44"/>
      <c r="I24" s="44"/>
      <c r="J24" s="44"/>
      <c r="K24" s="44"/>
      <c r="L24" s="43"/>
      <c r="M24" s="44"/>
      <c r="N24" s="44"/>
      <c r="O24" s="13"/>
      <c r="P24" s="12"/>
    </row>
    <row r="25" spans="1:16" customFormat="1" ht="20.100000000000001" customHeight="1" x14ac:dyDescent="0.25">
      <c r="A25" s="12"/>
      <c r="B25" s="13"/>
      <c r="C25" s="40" t="s">
        <v>40</v>
      </c>
      <c r="D25" s="41">
        <v>153</v>
      </c>
      <c r="E25" s="41">
        <v>10197.3003663004</v>
      </c>
      <c r="F25" s="9">
        <v>0.65300000000000002</v>
      </c>
      <c r="G25" s="9">
        <v>70.637402930403994</v>
      </c>
      <c r="H25" s="42">
        <v>15.965359477124199</v>
      </c>
      <c r="I25" s="42">
        <v>12.315686274509799</v>
      </c>
      <c r="J25" s="42">
        <v>10.045325844736499</v>
      </c>
      <c r="K25" s="42">
        <v>16.0223179520878</v>
      </c>
      <c r="L25" s="41">
        <v>0</v>
      </c>
      <c r="M25" s="42">
        <v>11.1763333333333</v>
      </c>
      <c r="N25" s="42">
        <v>28.092362900943499</v>
      </c>
      <c r="O25" s="13"/>
      <c r="P25" s="12"/>
    </row>
    <row r="26" spans="1:16" customFormat="1" ht="20.100000000000001" customHeight="1" x14ac:dyDescent="0.25">
      <c r="A26" s="12"/>
      <c r="B26" s="13"/>
      <c r="C26" s="40" t="s">
        <v>41</v>
      </c>
      <c r="D26" s="41">
        <v>59</v>
      </c>
      <c r="E26" s="41">
        <v>8999.0483179101593</v>
      </c>
      <c r="F26" s="9">
        <v>0.17199999999999999</v>
      </c>
      <c r="G26" s="9">
        <v>62.583991806440103</v>
      </c>
      <c r="H26" s="42">
        <v>15.155932203389799</v>
      </c>
      <c r="I26" s="42">
        <v>12.157627118644101</v>
      </c>
      <c r="J26" s="42">
        <v>10.230758757722599</v>
      </c>
      <c r="K26" s="42">
        <v>16.236781296805599</v>
      </c>
      <c r="L26" s="41">
        <v>0</v>
      </c>
      <c r="M26" s="42">
        <v>12.6799492385787</v>
      </c>
      <c r="N26" s="42">
        <v>27.395122296701899</v>
      </c>
      <c r="O26" s="13"/>
      <c r="P26" s="12"/>
    </row>
    <row r="27" spans="1:16" customFormat="1" ht="20.100000000000001" customHeight="1" x14ac:dyDescent="0.25">
      <c r="A27" s="12"/>
      <c r="B27" s="13"/>
      <c r="C27" s="40" t="s">
        <v>42</v>
      </c>
      <c r="D27" s="41">
        <v>661</v>
      </c>
      <c r="E27" s="41">
        <v>7702.6513157894697</v>
      </c>
      <c r="F27" s="9">
        <v>2.83299999999997</v>
      </c>
      <c r="G27" s="9">
        <v>55.688605263158699</v>
      </c>
      <c r="H27" s="42">
        <v>15.1709458010387</v>
      </c>
      <c r="I27" s="42">
        <v>12.0811852491039</v>
      </c>
      <c r="J27" s="42">
        <v>10.3925938386282</v>
      </c>
      <c r="K27" s="42">
        <v>16.611568356137798</v>
      </c>
      <c r="L27" s="41">
        <v>0</v>
      </c>
      <c r="M27" s="42">
        <v>10.997</v>
      </c>
      <c r="N27" s="42">
        <v>28.899553643537899</v>
      </c>
      <c r="O27" s="13"/>
      <c r="P27" s="12"/>
    </row>
    <row r="28" spans="1:16" customFormat="1" ht="20.100000000000001" customHeight="1" x14ac:dyDescent="0.25">
      <c r="A28" s="12"/>
      <c r="B28" s="13"/>
      <c r="C28" s="40" t="s">
        <v>43</v>
      </c>
      <c r="D28" s="43">
        <f>SUM(D25:D27)</f>
        <v>873</v>
      </c>
      <c r="E28" s="43">
        <f>SUM(E25:E27)</f>
        <v>26899.000000000029</v>
      </c>
      <c r="F28" s="42">
        <f>SUM(F25:F27)</f>
        <v>3.6579999999999702</v>
      </c>
      <c r="G28" s="42">
        <f>SUM(G25:G27)</f>
        <v>188.91000000000281</v>
      </c>
      <c r="H28" s="44"/>
      <c r="I28" s="44"/>
      <c r="J28" s="44"/>
      <c r="K28" s="44"/>
      <c r="L28" s="43"/>
      <c r="M28" s="44"/>
      <c r="N28" s="44"/>
      <c r="O28" s="45"/>
      <c r="P28" s="12"/>
    </row>
    <row r="29" spans="1:16" customFormat="1" ht="20.100000000000001" customHeight="1" x14ac:dyDescent="0.25">
      <c r="A29" s="12"/>
      <c r="B29" s="13"/>
      <c r="C29" s="40"/>
      <c r="D29" s="47"/>
      <c r="E29" s="47"/>
      <c r="F29" s="46"/>
      <c r="G29" s="46"/>
      <c r="H29" s="44"/>
      <c r="I29" s="44"/>
      <c r="J29" s="44"/>
      <c r="K29" s="44"/>
      <c r="L29" s="43"/>
      <c r="M29" s="44"/>
      <c r="N29" s="44"/>
      <c r="O29" s="45"/>
      <c r="P29" s="12"/>
    </row>
    <row r="30" spans="1:16" customFormat="1" ht="20.100000000000001" customHeight="1" x14ac:dyDescent="0.25">
      <c r="A30" s="12"/>
      <c r="B30" s="13"/>
      <c r="C30" s="40" t="s">
        <v>44</v>
      </c>
      <c r="D30" s="41">
        <v>6670.3552631578996</v>
      </c>
      <c r="E30" s="41">
        <v>842</v>
      </c>
      <c r="F30" s="9">
        <v>32.214842105263301</v>
      </c>
      <c r="G30" s="9">
        <v>2.4669999999999699</v>
      </c>
      <c r="H30" s="42">
        <v>15.607765117793701</v>
      </c>
      <c r="I30" s="42">
        <v>11.9727875830425</v>
      </c>
      <c r="J30" s="42">
        <v>12.5788598574822</v>
      </c>
      <c r="K30" s="42">
        <v>15.193942992874099</v>
      </c>
      <c r="L30" s="41">
        <v>0</v>
      </c>
      <c r="M30" s="42">
        <v>9.6777128407961701</v>
      </c>
      <c r="N30" s="42">
        <v>15.976957614542799</v>
      </c>
      <c r="O30" s="13"/>
      <c r="P30" s="12"/>
    </row>
    <row r="31" spans="1:16" customFormat="1" ht="20.100000000000001" customHeight="1" x14ac:dyDescent="0.25">
      <c r="A31" s="12"/>
      <c r="B31" s="13"/>
      <c r="C31" s="40" t="s">
        <v>45</v>
      </c>
      <c r="D31" s="41">
        <v>11846.954183096201</v>
      </c>
      <c r="E31" s="41">
        <v>15</v>
      </c>
      <c r="F31" s="9">
        <v>66.294633464770698</v>
      </c>
      <c r="G31" s="9">
        <v>2.3E-2</v>
      </c>
      <c r="H31" s="42">
        <v>15.490442407521799</v>
      </c>
      <c r="I31" s="42">
        <v>10.789214031381</v>
      </c>
      <c r="J31" s="42">
        <v>14.3066666666667</v>
      </c>
      <c r="K31" s="42">
        <v>14.766666666666699</v>
      </c>
      <c r="L31" s="41">
        <v>0</v>
      </c>
      <c r="M31" s="42">
        <v>7.6960778026957204</v>
      </c>
      <c r="N31" s="42"/>
      <c r="O31" s="13"/>
      <c r="P31" s="12"/>
    </row>
    <row r="32" spans="1:16" customFormat="1" ht="20.100000000000001" customHeight="1" x14ac:dyDescent="0.25">
      <c r="A32" s="12"/>
      <c r="B32" s="13"/>
      <c r="C32" s="40" t="s">
        <v>46</v>
      </c>
      <c r="D32" s="41">
        <v>17070.6143948055</v>
      </c>
      <c r="E32" s="41">
        <v>0</v>
      </c>
      <c r="F32" s="9">
        <v>105.665911847188</v>
      </c>
      <c r="G32" s="9">
        <v>0</v>
      </c>
      <c r="H32" s="42">
        <v>14.556354278024401</v>
      </c>
      <c r="I32" s="42">
        <v>9.3655458903069295</v>
      </c>
      <c r="J32" s="42"/>
      <c r="K32" s="42"/>
      <c r="L32" s="41">
        <v>0</v>
      </c>
      <c r="M32" s="42">
        <v>7.7594444444444397</v>
      </c>
      <c r="N32" s="42"/>
      <c r="O32" s="13"/>
      <c r="P32" s="12"/>
    </row>
    <row r="33" spans="1:16" customFormat="1" ht="20.100000000000001" customHeight="1" x14ac:dyDescent="0.25">
      <c r="A33" s="12"/>
      <c r="B33" s="13"/>
      <c r="C33" s="40" t="s">
        <v>47</v>
      </c>
      <c r="D33" s="43">
        <f>SUM(D30:D32)</f>
        <v>35587.923841059601</v>
      </c>
      <c r="E33" s="43">
        <f>SUM(E30:E32)</f>
        <v>857</v>
      </c>
      <c r="F33" s="42">
        <f>SUM(F30:F32)</f>
        <v>204.175387417222</v>
      </c>
      <c r="G33" s="42">
        <f>SUM(G30:G32)</f>
        <v>2.48999999999997</v>
      </c>
      <c r="H33" s="44"/>
      <c r="I33" s="44"/>
      <c r="J33" s="44"/>
      <c r="K33" s="44"/>
      <c r="L33" s="43"/>
      <c r="M33" s="44"/>
      <c r="N33" s="44"/>
      <c r="O33" s="13"/>
      <c r="P33" s="12"/>
    </row>
    <row r="34" spans="1:16" customFormat="1" ht="20.100000000000001" customHeight="1" x14ac:dyDescent="0.25">
      <c r="A34" s="12"/>
      <c r="B34" s="13"/>
      <c r="C34" s="48"/>
      <c r="D34" s="49"/>
      <c r="E34" s="49"/>
      <c r="F34" s="44"/>
      <c r="G34" s="44"/>
      <c r="H34" s="50"/>
      <c r="I34" s="50"/>
      <c r="J34" s="50"/>
      <c r="K34" s="50"/>
      <c r="L34" s="49"/>
      <c r="M34" s="48"/>
      <c r="N34" s="48"/>
      <c r="O34" s="13"/>
      <c r="P34" s="12"/>
    </row>
    <row r="35" spans="1:16" customFormat="1" ht="20.100000000000001" customHeight="1" x14ac:dyDescent="0.25">
      <c r="A35" s="12"/>
      <c r="B35" s="13"/>
      <c r="C35" s="51" t="s">
        <v>48</v>
      </c>
      <c r="D35" s="52">
        <f>+D33+D28+D23+D18</f>
        <v>98122.371652507398</v>
      </c>
      <c r="E35" s="52">
        <f>+E33+E28+E23+E18</f>
        <v>38214.000000000029</v>
      </c>
      <c r="F35" s="53">
        <f>+F33+F28+F23+F18</f>
        <v>639.90996990881513</v>
      </c>
      <c r="G35" s="53">
        <f>+G33+G28+G23+G18</f>
        <v>263.4240000000039</v>
      </c>
      <c r="H35" s="44"/>
      <c r="I35" s="44"/>
      <c r="J35" s="44"/>
      <c r="K35" s="44"/>
      <c r="L35" s="52">
        <f>SUM(L15:L32)</f>
        <v>0</v>
      </c>
      <c r="M35" s="13"/>
      <c r="N35" s="13"/>
      <c r="O35" s="53"/>
      <c r="P35" s="12"/>
    </row>
    <row r="36" spans="1:16" customFormat="1" ht="20.100000000000001" customHeight="1" x14ac:dyDescent="0.25">
      <c r="A36" s="12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2"/>
    </row>
    <row r="37" spans="1:16" customFormat="1" ht="12" customHeight="1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</row>
  </sheetData>
  <protectedRanges>
    <protectedRange password="CC00" sqref="J4:K6 M4:N6 D15:N17 F18:G18 L35 D20:N22 O33 D25:N27 D3:E6 D30:N32 D12:O13 D35:G35 O23 F23:G23 F28:G28 F33:G33" name="Bereik1"/>
  </protectedRanges>
  <mergeCells count="6">
    <mergeCell ref="D9:E9"/>
    <mergeCell ref="F9:G9"/>
    <mergeCell ref="H9:K9"/>
    <mergeCell ref="M9:N9"/>
    <mergeCell ref="H10:I10"/>
    <mergeCell ref="J10:K10"/>
  </mergeCells>
  <phoneticPr fontId="0" type="noConversion"/>
  <pageMargins left="0.23" right="0.14000000000000001" top="0.86614173228346458" bottom="0.15748031496062992" header="0.31496062992125984" footer="0.31496062992125984"/>
  <pageSetup paperSize="9" orientation="landscape" r:id="rId1"/>
  <ignoredErrors>
    <ignoredError sqref="F18:G19 F23:G24 F28:G29 F33:G33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B52337C62E2E40829A5765377BE514" ma:contentTypeVersion="4" ma:contentTypeDescription="Een nieuw document maken." ma:contentTypeScope="" ma:versionID="8bdd25b4f2ca4c5ac639d5c32b609db9">
  <xsd:schema xmlns:xsd="http://www.w3.org/2001/XMLSchema" xmlns:xs="http://www.w3.org/2001/XMLSchema" xmlns:p="http://schemas.microsoft.com/office/2006/metadata/properties" xmlns:ns2="6a27ac66-e6e4-4642-8dbe-1884474d093a" xmlns:ns3="e30cfcff-0223-4722-bc60-1690e9067c30" targetNamespace="http://schemas.microsoft.com/office/2006/metadata/properties" ma:root="true" ma:fieldsID="f7ffa21e673f39f0581c52da993852a8" ns2:_="" ns3:_="">
    <xsd:import namespace="6a27ac66-e6e4-4642-8dbe-1884474d093a"/>
    <xsd:import namespace="e30cfcff-0223-4722-bc60-1690e9067c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7ac66-e6e4-4642-8dbe-1884474d09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cfcff-0223-4722-bc60-1690e9067c3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B13BBD5-C635-444B-8DA4-E324D702A805}"/>
</file>

<file path=customXml/itemProps2.xml><?xml version="1.0" encoding="utf-8"?>
<ds:datastoreItem xmlns:ds="http://schemas.openxmlformats.org/officeDocument/2006/customXml" ds:itemID="{23DF1ED3-F066-42D1-911A-DCC21E7485DC}"/>
</file>

<file path=customXml/itemProps3.xml><?xml version="1.0" encoding="utf-8"?>
<ds:datastoreItem xmlns:ds="http://schemas.openxmlformats.org/officeDocument/2006/customXml" ds:itemID="{867A9060-0FA7-42CB-A443-FE95EE621C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Jaaropgave - 2021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Netten</dc:creator>
  <cp:lastModifiedBy>Luc Starink</cp:lastModifiedBy>
  <cp:lastPrinted>2010-02-24T15:43:42Z</cp:lastPrinted>
  <dcterms:created xsi:type="dcterms:W3CDTF">2010-02-17T14:17:43Z</dcterms:created>
  <dcterms:modified xsi:type="dcterms:W3CDTF">2022-05-09T08:01:43Z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0x01010064B52337C62E2E40829A5765377BE514</vt:lpwstr>
  </property>
</Properties>
</file>