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ngenionnl.sharepoint.com/sites/SP-Projecten/Shared Documents/KONOT/EA IT-hardware (2022)/Gepubliceerd/"/>
    </mc:Choice>
  </mc:AlternateContent>
  <xr:revisionPtr revIDLastSave="0" documentId="8_{420A4637-4347-42F7-AD60-6E99A89C7909}" xr6:coauthVersionLast="47" xr6:coauthVersionMax="47" xr10:uidLastSave="{00000000-0000-0000-0000-000000000000}"/>
  <bookViews>
    <workbookView xWindow="-28920" yWindow="-120" windowWidth="29040" windowHeight="15720" activeTab="1" xr2:uid="{5388CAA8-65CB-4AAB-BEFF-7D99F3197186}"/>
  </bookViews>
  <sheets>
    <sheet name="Toelichting" sheetId="2" r:id="rId1"/>
    <sheet name="Prijzenblad"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6" l="1"/>
  <c r="I5" i="6"/>
  <c r="J5" i="6" s="1"/>
  <c r="I6" i="6"/>
  <c r="J6" i="6" s="1"/>
  <c r="I7" i="6"/>
  <c r="J7" i="6" s="1"/>
  <c r="I8" i="6"/>
  <c r="J8" i="6" s="1"/>
  <c r="I4" i="6"/>
  <c r="J4" i="6" s="1"/>
  <c r="H11" i="6"/>
  <c r="I11" i="6" s="1"/>
</calcChain>
</file>

<file path=xl/sharedStrings.xml><?xml version="1.0" encoding="utf-8"?>
<sst xmlns="http://schemas.openxmlformats.org/spreadsheetml/2006/main" count="48" uniqueCount="39">
  <si>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</si>
  <si>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</si>
  <si>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</si>
  <si>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</si>
  <si>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</si>
  <si>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</si>
  <si>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Onderaan het tabblad "Prijzenblad" staan enkele voetnoten vermeld. Deze verschaffen de Inschrijver extra informatie over de op te geven prijzen. Elke Inschrijver wordt geadviseerd hier grondig kennis van te nemen.
</t>
  </si>
  <si>
    <t>Invulcellen Opslagpercentage en Kortingspercentage</t>
  </si>
  <si>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</si>
  <si>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</si>
  <si>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</si>
  <si>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Laptop 1</t>
  </si>
  <si>
    <t>Laptop 2</t>
  </si>
  <si>
    <t>Laptop 3</t>
  </si>
  <si>
    <t>Laptop 4</t>
  </si>
  <si>
    <t>Chromebook</t>
  </si>
  <si>
    <t>iPad</t>
  </si>
  <si>
    <t>aantal</t>
  </si>
  <si>
    <t>Apple-device</t>
  </si>
  <si>
    <t>Merk</t>
  </si>
  <si>
    <t>Type</t>
  </si>
  <si>
    <t>Inkoopprijs</t>
  </si>
  <si>
    <t>Prijs per stuk</t>
  </si>
  <si>
    <t>Apple</t>
  </si>
  <si>
    <t>iPad 2021</t>
  </si>
  <si>
    <t>Kortings-percentage</t>
  </si>
  <si>
    <t>Opslag-percentage</t>
  </si>
  <si>
    <t>Te beoordelen totaalprijs</t>
  </si>
  <si>
    <t>aantal*</t>
  </si>
  <si>
    <t xml:space="preserve">*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t>
  </si>
  <si>
    <t xml:space="preserve">De groene cellen dienen te worden ingevuld. Alleen een bedrag (in cijfers) mag worden ingevuld. Een negatief bedrag is niet toegestaan. De opgegeven prijzen dienen reëel en waar te maken zijn. Prijzen zijn exclusief btw.
</t>
  </si>
  <si>
    <t xml:space="preserve">De licht roze cellen dienen te worden ingevuld. De informatie dient volledig en ondubbelzinnig te zijn, zodat een ieder eenvoudig kan herleiden welk merk en type de Inschrijver bedoeld met het opgegeven merk en type.
</t>
  </si>
  <si>
    <t>Invulcellen merk en type</t>
  </si>
  <si>
    <t xml:space="preserve">Artikelnummer bij Inschrijver </t>
  </si>
  <si>
    <t xml:space="preserve">De groene cellen dienen te worden ingevuld. Alleen een percentage (in cijfers) mag worden ingevuld. Een negatief percentage is niet toegestaan. De opgegeven percentages dienen reëel en waar te maken zijn. Het Opslagpercentage en Kortingspercentage kennen maximaal één (1) cijfer achter de komma.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</si>
  <si>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</si>
  <si>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 KONOT neemt de meerprijs van extra geheugen weliswaar op in de berekening van de totaalprijs, zij weet nog niet of en zo ja, hoeveel extra zij van dit extra geheugen zal gaan afnemen. Dit deel dient door de Inschrijver als optie te worden bezien.</t>
  </si>
  <si>
    <t xml:space="preserve">Adviesprijs (Apple.com) </t>
  </si>
  <si>
    <t>Meerprijs p/s van 8GB naar 16GB**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</si>
</sst>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Light"/>
      <family val="2"/>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s>
  <fills count="8">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rgb="FFFFEFFF"/>
        <bgColor indexed="64"/>
      </patternFill>
    </fill>
    <fill>
      <patternFill patternType="solid">
        <fgColor theme="6"/>
        <bgColor indexed="64"/>
      </patternFill>
    </fill>
    <fill>
      <patternFill patternType="solid">
        <fgColor rgb="FF00D27D"/>
        <bgColor indexed="64"/>
      </patternFill>
    </fill>
    <fill>
      <patternFill patternType="solid">
        <fgColor theme="0"/>
        <bgColor indexed="64"/>
      </patternFill>
    </fill>
  </fills>
  <borders count="4">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3" fillId="0" borderId="0" xfId="0" applyFont="1" applyBorder="1" applyAlignment="1">
      <alignment horizontal="right" vertical="center"/>
    </xf>
    <xf numFmtId="0" fontId="8" fillId="0" borderId="0" xfId="0" applyFont="1"/>
    <xf numFmtId="0" fontId="9" fillId="5" borderId="1" xfId="0" applyFont="1" applyFill="1" applyBorder="1"/>
    <xf numFmtId="0" fontId="5" fillId="0"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5" fillId="0" borderId="1" xfId="1" applyFont="1" applyFill="1" applyBorder="1" applyAlignment="1" applyProtection="1">
      <alignment vertical="center" wrapText="1"/>
      <protection locked="0"/>
    </xf>
    <xf numFmtId="164" fontId="5" fillId="2" borderId="1" xfId="1" applyNumberFormat="1" applyFont="1" applyFill="1" applyBorder="1" applyAlignment="1" applyProtection="1">
      <alignment horizontal="left" vertical="center"/>
      <protection locked="0"/>
    </xf>
    <xf numFmtId="44" fontId="5" fillId="4" borderId="1" xfId="1" applyFont="1" applyFill="1" applyBorder="1" applyAlignment="1" applyProtection="1">
      <alignment vertical="center" wrapText="1"/>
      <protection locked="0"/>
    </xf>
    <xf numFmtId="0" fontId="10" fillId="0" borderId="0" xfId="0" applyFont="1"/>
    <xf numFmtId="0" fontId="10" fillId="0" borderId="0" xfId="0" applyFont="1" applyAlignment="1">
      <alignment wrapText="1"/>
    </xf>
    <xf numFmtId="44" fontId="10" fillId="0" borderId="0" xfId="1" applyFont="1"/>
    <xf numFmtId="44" fontId="10" fillId="0" borderId="0" xfId="0" applyNumberFormat="1" applyFont="1"/>
    <xf numFmtId="0" fontId="10" fillId="3" borderId="0" xfId="0" applyFont="1" applyFill="1" applyAlignment="1">
      <alignment vertical="center"/>
    </xf>
    <xf numFmtId="0" fontId="12" fillId="3" borderId="0" xfId="0" applyFont="1" applyFill="1" applyAlignment="1">
      <alignment horizontal="right" vertical="center"/>
    </xf>
    <xf numFmtId="44" fontId="10" fillId="2" borderId="0" xfId="1" applyFont="1" applyFill="1"/>
    <xf numFmtId="44" fontId="10" fillId="0" borderId="0" xfId="0" applyNumberFormat="1" applyFont="1" applyFill="1"/>
    <xf numFmtId="0" fontId="10" fillId="0" borderId="0" xfId="0" applyFont="1" applyFill="1"/>
    <xf numFmtId="0" fontId="10" fillId="4" borderId="2" xfId="0" applyFont="1" applyFill="1" applyBorder="1"/>
    <xf numFmtId="0" fontId="10" fillId="4" borderId="3" xfId="0" applyFont="1" applyFill="1" applyBorder="1"/>
    <xf numFmtId="9" fontId="10" fillId="6" borderId="0" xfId="2" applyFont="1" applyFill="1"/>
    <xf numFmtId="44" fontId="5" fillId="6" borderId="1" xfId="1" applyFont="1" applyFill="1" applyBorder="1" applyAlignment="1" applyProtection="1">
      <alignment vertical="center" wrapText="1"/>
      <protection locked="0"/>
    </xf>
    <xf numFmtId="44" fontId="10" fillId="7" borderId="0" xfId="1" applyFont="1" applyFill="1"/>
    <xf numFmtId="44" fontId="11" fillId="3" borderId="0" xfId="0" applyNumberFormat="1" applyFont="1" applyFill="1" applyAlignment="1">
      <alignment horizontal="center" vertical="center"/>
    </xf>
    <xf numFmtId="0" fontId="11" fillId="3" borderId="0" xfId="0" applyFont="1" applyFill="1" applyAlignment="1">
      <alignment horizontal="center" vertical="center"/>
    </xf>
    <xf numFmtId="0" fontId="10" fillId="0" borderId="0" xfId="0" applyFont="1" applyAlignment="1">
      <alignment horizontal="left" wrapText="1"/>
    </xf>
  </cellXfs>
  <cellStyles count="3">
    <cellStyle name="Procent" xfId="2" builtinId="5"/>
    <cellStyle name="Standaard" xfId="0" builtinId="0"/>
    <cellStyle name="Valuta" xfId="1" builtinId="4"/>
  </cellStyles>
  <dxfs count="23">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style="thin">
          <color theme="4"/>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s>
  <tableStyles count="0" defaultTableStyle="TableStyleMedium2" defaultPivotStyle="PivotStyleLight16"/>
  <colors>
    <mruColors>
      <color rgb="FF00D27D"/>
      <color rgb="FF00FF99"/>
      <color rgb="FFFFEFFF"/>
      <color rgb="FFCDFFEB"/>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1019175</xdr:colOff>
      <xdr:row>0</xdr:row>
      <xdr:rowOff>1028654</xdr:rowOff>
    </xdr:to>
    <xdr:pic>
      <xdr:nvPicPr>
        <xdr:cNvPr id="3" name="Afbeelding 2">
          <a:extLst>
            <a:ext uri="{FF2B5EF4-FFF2-40B4-BE49-F238E27FC236}">
              <a16:creationId xmlns:a16="http://schemas.microsoft.com/office/drawing/2014/main" id="{5630A57C-6EEE-4DF4-9143-A1A1304B5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19175" cy="10254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9B6CEB-2429-439C-ADF8-4AA9154AC989}" name="Tabel1" displayName="Tabel1" ref="A3:J8" totalsRowShown="0" headerRowDxfId="22" dataDxfId="21">
  <tableColumns count="10">
    <tableColumn id="1" xr3:uid="{CA9877E8-F2B7-46BF-AA1A-A74ECF8A1F9F}" name="Device" dataDxfId="20"/>
    <tableColumn id="2" xr3:uid="{810A8D8E-BA35-4C96-B7D9-5232B94181F2}" name="aantal*" dataDxfId="19"/>
    <tableColumn id="3" xr3:uid="{2E7EAC66-C4CF-4E52-9FEB-B5DAB6C72F25}" name="Merk" dataDxfId="18"/>
    <tableColumn id="4" xr3:uid="{291BE832-5904-441F-91C4-94EC668DC9E1}" name="Type" dataDxfId="17"/>
    <tableColumn id="10" xr3:uid="{BA4210FD-C123-4CA9-A88A-AF521AF05FF7}" name="Artikelnummer bij Inschrijver " dataDxfId="16"/>
    <tableColumn id="5" xr3:uid="{5B07AFD7-5839-4A5A-AD00-BB71F415B915}" name="Inkoopprijs" dataDxfId="15" dataCellStyle="Valuta"/>
    <tableColumn id="9" xr3:uid="{63F6B208-CBA8-4356-AA30-02EC25C2AD6D}" name="Meerprijs p/s van 8GB naar 16GB**" dataDxfId="14" dataCellStyle="Valuta"/>
    <tableColumn id="6" xr3:uid="{E8FB5E9C-515D-45BB-919B-59AFA71A801F}" name="Opslag-percentage" dataDxfId="13" dataCellStyle="Procent"/>
    <tableColumn id="7" xr3:uid="{42551495-40C4-4CB7-8EAA-B9C280294AB8}" name="Prijs per stuk" dataDxfId="12">
      <calculatedColumnFormula>Tabel1[[#This Row],[Inkoopprijs]]+Tabel1[[#This Row],[Meerprijs p/s van 8GB naar 16GB**]]+((Tabel1[[#This Row],[Meerprijs p/s van 8GB naar 16GB**]]+Tabel1[[#This Row],[Inkoopprijs]])*Tabel1[[#This Row],[Opslag-percentage]])</calculatedColumnFormula>
    </tableColumn>
    <tableColumn id="8" xr3:uid="{5FC7099D-2B77-46E6-A1B6-73472F377DF9}" name="Totaal" dataDxfId="11">
      <calculatedColumnFormula>I4*B4</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3C45D4-3189-46F1-AC1C-44F03200895A}" name="Tabel2" displayName="Tabel2" ref="A10:I11" totalsRowShown="0" headerRowDxfId="10" dataDxfId="9">
  <tableColumns count="9">
    <tableColumn id="1" xr3:uid="{560ABC78-73A6-440F-8EAF-05FEB64D5E07}" name="Apple-device" dataDxfId="8"/>
    <tableColumn id="2" xr3:uid="{A4AFDE8A-0323-46BE-A249-6A06B1C1985B}" name="aantal" dataDxfId="7"/>
    <tableColumn id="3" xr3:uid="{483B5D8F-2323-4B55-AE72-5B0E2CB1C37F}" name="Merk" dataDxfId="6"/>
    <tableColumn id="4" xr3:uid="{7AD7B13E-59CD-419B-9F69-2265D11419C3}" name="Type" dataDxfId="5"/>
    <tableColumn id="9" xr3:uid="{BA6D549A-CAF7-4EF0-998F-F3E40F91E639}" name="Artikelnummer bij Inschrijver " dataDxfId="4"/>
    <tableColumn id="5" xr3:uid="{CD953270-EC10-41F5-A64A-7DFD75A12F86}" name="Adviesprijs (Apple.com) " dataDxfId="3" dataCellStyle="Valuta"/>
    <tableColumn id="6" xr3:uid="{B56F09CA-1565-45C6-8DC2-EF02553F6005}" name="Kortings-percentage" dataDxfId="2" dataCellStyle="Procent"/>
    <tableColumn id="7" xr3:uid="{1D7492CD-55CE-4094-BF12-264882CB83FE}" name="Prijs per stuk" dataDxfId="1">
      <calculatedColumnFormula>F11-(G11*F11)</calculatedColumnFormula>
    </tableColumn>
    <tableColumn id="8" xr3:uid="{645CC3E2-9407-4A77-A6B7-E6CDB96CA26F}" name="Totaal" dataDxfId="0">
      <calculatedColumnFormula>H11*B11</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7"/>
  <sheetViews>
    <sheetView showGridLines="0" zoomScaleNormal="100" workbookViewId="0"/>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7" t="s">
        <v>1</v>
      </c>
      <c r="B1" s="7" t="s">
        <v>2</v>
      </c>
    </row>
    <row r="2" spans="1:4" ht="87" x14ac:dyDescent="0.35">
      <c r="A2" s="8" t="s">
        <v>3</v>
      </c>
      <c r="B2" s="9" t="s">
        <v>4</v>
      </c>
    </row>
    <row r="3" spans="1:4" ht="43.5" x14ac:dyDescent="0.35">
      <c r="A3" s="8" t="s">
        <v>3</v>
      </c>
      <c r="B3" s="9" t="s">
        <v>8</v>
      </c>
    </row>
    <row r="4" spans="1:4" ht="43.5" x14ac:dyDescent="0.35">
      <c r="A4" s="8" t="s">
        <v>3</v>
      </c>
      <c r="B4" s="9" t="s">
        <v>5</v>
      </c>
    </row>
    <row r="5" spans="1:4" ht="43.5" x14ac:dyDescent="0.35">
      <c r="A5" s="8" t="s">
        <v>3</v>
      </c>
      <c r="B5" s="10" t="s">
        <v>6</v>
      </c>
    </row>
    <row r="6" spans="1:4" ht="58" x14ac:dyDescent="0.35">
      <c r="A6" s="11" t="s">
        <v>3</v>
      </c>
      <c r="B6" s="9" t="s">
        <v>35</v>
      </c>
    </row>
    <row r="7" spans="1:4" ht="43.5" x14ac:dyDescent="0.35">
      <c r="A7" s="12" t="s">
        <v>9</v>
      </c>
      <c r="B7" s="9" t="s">
        <v>30</v>
      </c>
    </row>
    <row r="8" spans="1:4" ht="63" x14ac:dyDescent="0.35">
      <c r="A8" s="26" t="s">
        <v>7</v>
      </c>
      <c r="B8" s="10" t="s">
        <v>34</v>
      </c>
    </row>
    <row r="9" spans="1:4" ht="43.5" x14ac:dyDescent="0.35">
      <c r="A9" s="13" t="s">
        <v>32</v>
      </c>
      <c r="B9" s="10" t="s">
        <v>31</v>
      </c>
    </row>
    <row r="11" spans="1:4" x14ac:dyDescent="0.35">
      <c r="D11" s="5"/>
    </row>
    <row r="12" spans="1:4" x14ac:dyDescent="0.35">
      <c r="D12" s="3"/>
    </row>
    <row r="13" spans="1:4" x14ac:dyDescent="0.35">
      <c r="D13" s="3"/>
    </row>
    <row r="14" spans="1:4" x14ac:dyDescent="0.35">
      <c r="D14" s="3"/>
    </row>
    <row r="15" spans="1:4" x14ac:dyDescent="0.35">
      <c r="D15" s="3"/>
    </row>
    <row r="16" spans="1:4" x14ac:dyDescent="0.35">
      <c r="D16" s="3"/>
    </row>
    <row r="17" spans="3:4" x14ac:dyDescent="0.35">
      <c r="D17" s="3"/>
    </row>
    <row r="18" spans="3:4" x14ac:dyDescent="0.35">
      <c r="D18" s="3"/>
    </row>
    <row r="19" spans="3:4" x14ac:dyDescent="0.35">
      <c r="D19" s="3"/>
    </row>
    <row r="20" spans="3:4" x14ac:dyDescent="0.35">
      <c r="D20" s="2"/>
    </row>
    <row r="21" spans="3:4" x14ac:dyDescent="0.35">
      <c r="D21" s="2"/>
    </row>
    <row r="23" spans="3:4" x14ac:dyDescent="0.35">
      <c r="C23" s="4"/>
      <c r="D23" s="5"/>
    </row>
    <row r="24" spans="3:4" x14ac:dyDescent="0.35">
      <c r="C24" s="3"/>
      <c r="D24" s="3"/>
    </row>
    <row r="25" spans="3:4" x14ac:dyDescent="0.35">
      <c r="C25" s="3"/>
      <c r="D25" s="3"/>
    </row>
    <row r="26" spans="3:4" x14ac:dyDescent="0.35">
      <c r="C26" s="3"/>
      <c r="D26" s="3"/>
    </row>
    <row r="27" spans="3:4" x14ac:dyDescent="0.35">
      <c r="C27" s="3"/>
      <c r="D27" s="3"/>
    </row>
    <row r="28" spans="3:4" x14ac:dyDescent="0.35">
      <c r="C28" s="3"/>
      <c r="D28" s="3"/>
    </row>
    <row r="29" spans="3:4" x14ac:dyDescent="0.35">
      <c r="C29" s="3"/>
      <c r="D29" s="3"/>
    </row>
    <row r="30" spans="3:4" x14ac:dyDescent="0.35">
      <c r="C30" s="3"/>
      <c r="D30" s="3"/>
    </row>
    <row r="31" spans="3:4" x14ac:dyDescent="0.35">
      <c r="C31" s="2"/>
      <c r="D31" s="3"/>
    </row>
    <row r="32" spans="3:4" x14ac:dyDescent="0.35">
      <c r="C32" s="2"/>
      <c r="D32" s="2"/>
    </row>
    <row r="33" spans="1:4" ht="18.5" x14ac:dyDescent="0.45">
      <c r="D33" s="6"/>
    </row>
    <row r="34" spans="1:4" x14ac:dyDescent="0.35">
      <c r="A34" s="3"/>
      <c r="B34" s="4"/>
      <c r="C34" s="5"/>
      <c r="D34" s="2"/>
    </row>
    <row r="35" spans="1:4" x14ac:dyDescent="0.35">
      <c r="A35" s="3"/>
      <c r="B35" s="3"/>
      <c r="C35" s="3"/>
      <c r="D35" s="2"/>
    </row>
    <row r="36" spans="1:4" x14ac:dyDescent="0.35">
      <c r="A36" s="3"/>
      <c r="B36" s="3"/>
      <c r="C36" s="3"/>
    </row>
    <row r="37" spans="1:4" x14ac:dyDescent="0.35">
      <c r="A37" s="3"/>
      <c r="B37" s="3"/>
      <c r="C37" s="3"/>
      <c r="D37" s="5"/>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3"/>
      <c r="B42" s="3"/>
      <c r="C42" s="3"/>
      <c r="D42" s="3"/>
    </row>
    <row r="43" spans="1:4" x14ac:dyDescent="0.35">
      <c r="A43" s="1"/>
      <c r="B43" s="1"/>
      <c r="C43" s="2"/>
      <c r="D43" s="3"/>
    </row>
    <row r="44" spans="1:4" x14ac:dyDescent="0.35">
      <c r="A44" s="1"/>
      <c r="B44" s="1"/>
      <c r="C44" s="2"/>
      <c r="D44" s="3"/>
    </row>
    <row r="45" spans="1:4" x14ac:dyDescent="0.35">
      <c r="A45" s="1"/>
      <c r="B45" s="1"/>
      <c r="C45" s="2"/>
      <c r="D45" s="3"/>
    </row>
    <row r="46" spans="1:4" ht="18.5" x14ac:dyDescent="0.45">
      <c r="D46" s="6"/>
    </row>
    <row r="47" spans="1:4" x14ac:dyDescent="0.35">
      <c r="C47" s="5"/>
    </row>
    <row r="48" spans="1:4"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2"/>
    </row>
    <row r="57" spans="3:3" x14ac:dyDescent="0.35">
      <c r="C5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2DF3-298A-484B-9287-C004DF0756D6}">
  <dimension ref="A1:J16"/>
  <sheetViews>
    <sheetView showGridLines="0" tabSelected="1" workbookViewId="0">
      <selection activeCell="F4" sqref="F4"/>
    </sheetView>
  </sheetViews>
  <sheetFormatPr defaultRowHeight="14.5" x14ac:dyDescent="0.35"/>
  <cols>
    <col min="1" max="1" width="15" style="14" customWidth="1"/>
    <col min="2" max="3" width="8.7265625" style="14"/>
    <col min="4" max="4" width="63.453125" style="14" customWidth="1"/>
    <col min="5" max="10" width="16.6328125" style="14" customWidth="1"/>
    <col min="11" max="16384" width="8.7265625" style="14"/>
  </cols>
  <sheetData>
    <row r="1" spans="1:10" ht="83" customHeight="1" x14ac:dyDescent="0.35"/>
    <row r="3" spans="1:10" ht="29" x14ac:dyDescent="0.35">
      <c r="A3" s="14" t="s">
        <v>10</v>
      </c>
      <c r="B3" s="14" t="s">
        <v>28</v>
      </c>
      <c r="C3" s="14" t="s">
        <v>19</v>
      </c>
      <c r="D3" s="14" t="s">
        <v>20</v>
      </c>
      <c r="E3" s="15" t="s">
        <v>33</v>
      </c>
      <c r="F3" s="14" t="s">
        <v>21</v>
      </c>
      <c r="G3" s="15" t="s">
        <v>38</v>
      </c>
      <c r="H3" s="15" t="s">
        <v>26</v>
      </c>
      <c r="I3" s="14" t="s">
        <v>22</v>
      </c>
      <c r="J3" s="14" t="s">
        <v>0</v>
      </c>
    </row>
    <row r="4" spans="1:10" x14ac:dyDescent="0.35">
      <c r="A4" s="14" t="s">
        <v>11</v>
      </c>
      <c r="B4" s="14">
        <v>33</v>
      </c>
      <c r="C4" s="23"/>
      <c r="D4" s="24"/>
      <c r="E4" s="24"/>
      <c r="F4" s="20">
        <v>0</v>
      </c>
      <c r="G4" s="20">
        <v>0</v>
      </c>
      <c r="H4" s="25">
        <v>0</v>
      </c>
      <c r="I4" s="17">
        <f>Tabel1[[#This Row],[Inkoopprijs]]+Tabel1[[#This Row],[Meerprijs p/s van 8GB naar 16GB**]]+((Tabel1[[#This Row],[Meerprijs p/s van 8GB naar 16GB**]]+Tabel1[[#This Row],[Inkoopprijs]])*Tabel1[[#This Row],[Opslag-percentage]])</f>
        <v>0</v>
      </c>
      <c r="J4" s="17">
        <f>I4*B4</f>
        <v>0</v>
      </c>
    </row>
    <row r="5" spans="1:10" x14ac:dyDescent="0.35">
      <c r="A5" s="14" t="s">
        <v>12</v>
      </c>
      <c r="B5" s="14">
        <v>12</v>
      </c>
      <c r="C5" s="23"/>
      <c r="D5" s="24"/>
      <c r="E5" s="24"/>
      <c r="F5" s="20">
        <v>0</v>
      </c>
      <c r="G5" s="20">
        <v>0</v>
      </c>
      <c r="H5" s="25">
        <v>0</v>
      </c>
      <c r="I5" s="17">
        <f>Tabel1[[#This Row],[Inkoopprijs]]+Tabel1[[#This Row],[Meerprijs p/s van 8GB naar 16GB**]]+((Tabel1[[#This Row],[Meerprijs p/s van 8GB naar 16GB**]]+Tabel1[[#This Row],[Inkoopprijs]])*Tabel1[[#This Row],[Opslag-percentage]])</f>
        <v>0</v>
      </c>
      <c r="J5" s="17">
        <f>I5*B5</f>
        <v>0</v>
      </c>
    </row>
    <row r="6" spans="1:10" x14ac:dyDescent="0.35">
      <c r="A6" s="14" t="s">
        <v>13</v>
      </c>
      <c r="B6" s="14">
        <v>15</v>
      </c>
      <c r="C6" s="23"/>
      <c r="D6" s="24"/>
      <c r="E6" s="24"/>
      <c r="F6" s="20">
        <v>0</v>
      </c>
      <c r="G6" s="20">
        <v>0</v>
      </c>
      <c r="H6" s="25">
        <v>0</v>
      </c>
      <c r="I6" s="17">
        <f>Tabel1[[#This Row],[Inkoopprijs]]+Tabel1[[#This Row],[Meerprijs p/s van 8GB naar 16GB**]]+((Tabel1[[#This Row],[Meerprijs p/s van 8GB naar 16GB**]]+Tabel1[[#This Row],[Inkoopprijs]])*Tabel1[[#This Row],[Opslag-percentage]])</f>
        <v>0</v>
      </c>
      <c r="J6" s="17">
        <f>I6*B6</f>
        <v>0</v>
      </c>
    </row>
    <row r="7" spans="1:10" x14ac:dyDescent="0.35">
      <c r="A7" s="14" t="s">
        <v>14</v>
      </c>
      <c r="B7" s="14">
        <v>5</v>
      </c>
      <c r="C7" s="23"/>
      <c r="D7" s="24"/>
      <c r="E7" s="24"/>
      <c r="F7" s="20">
        <v>0</v>
      </c>
      <c r="G7" s="20">
        <v>0</v>
      </c>
      <c r="H7" s="25">
        <v>0</v>
      </c>
      <c r="I7" s="17">
        <f>Tabel1[[#This Row],[Inkoopprijs]]+Tabel1[[#This Row],[Meerprijs p/s van 8GB naar 16GB**]]+((Tabel1[[#This Row],[Meerprijs p/s van 8GB naar 16GB**]]+Tabel1[[#This Row],[Inkoopprijs]])*Tabel1[[#This Row],[Opslag-percentage]])</f>
        <v>0</v>
      </c>
      <c r="J7" s="17">
        <f>I7*B7</f>
        <v>0</v>
      </c>
    </row>
    <row r="8" spans="1:10" x14ac:dyDescent="0.35">
      <c r="A8" s="14" t="s">
        <v>15</v>
      </c>
      <c r="B8" s="14">
        <v>344</v>
      </c>
      <c r="C8" s="23"/>
      <c r="D8" s="24"/>
      <c r="E8" s="24"/>
      <c r="F8" s="20">
        <v>0</v>
      </c>
      <c r="G8" s="27"/>
      <c r="H8" s="25">
        <v>0</v>
      </c>
      <c r="I8" s="17">
        <f>Tabel1[[#This Row],[Inkoopprijs]]+Tabel1[[#This Row],[Meerprijs p/s van 8GB naar 16GB**]]+((Tabel1[[#This Row],[Meerprijs p/s van 8GB naar 16GB**]]+Tabel1[[#This Row],[Inkoopprijs]])*Tabel1[[#This Row],[Opslag-percentage]])</f>
        <v>0</v>
      </c>
      <c r="J8" s="17">
        <f>I8*B8</f>
        <v>0</v>
      </c>
    </row>
    <row r="9" spans="1:10" x14ac:dyDescent="0.35">
      <c r="E9" s="16"/>
    </row>
    <row r="10" spans="1:10" ht="29" x14ac:dyDescent="0.35">
      <c r="A10" s="14" t="s">
        <v>18</v>
      </c>
      <c r="B10" s="14" t="s">
        <v>17</v>
      </c>
      <c r="C10" s="14" t="s">
        <v>19</v>
      </c>
      <c r="D10" s="14" t="s">
        <v>20</v>
      </c>
      <c r="E10" s="15" t="s">
        <v>33</v>
      </c>
      <c r="F10" s="15" t="s">
        <v>37</v>
      </c>
      <c r="G10" s="15" t="s">
        <v>25</v>
      </c>
      <c r="H10" s="14" t="s">
        <v>22</v>
      </c>
      <c r="I10" s="14" t="s">
        <v>0</v>
      </c>
    </row>
    <row r="11" spans="1:10" x14ac:dyDescent="0.35">
      <c r="A11" s="14" t="s">
        <v>16</v>
      </c>
      <c r="B11" s="14">
        <v>75</v>
      </c>
      <c r="C11" s="22" t="s">
        <v>23</v>
      </c>
      <c r="D11" s="24" t="s">
        <v>24</v>
      </c>
      <c r="E11" s="24"/>
      <c r="F11" s="20">
        <v>0</v>
      </c>
      <c r="G11" s="25">
        <v>0</v>
      </c>
      <c r="H11" s="21">
        <f>F11-(G11*F11)</f>
        <v>0</v>
      </c>
      <c r="I11" s="17">
        <f>H11*B11</f>
        <v>0</v>
      </c>
    </row>
    <row r="12" spans="1:10" x14ac:dyDescent="0.35">
      <c r="E12" s="16"/>
    </row>
    <row r="13" spans="1:10" ht="23.5" x14ac:dyDescent="0.35">
      <c r="E13" s="18"/>
      <c r="F13" s="19" t="s">
        <v>27</v>
      </c>
      <c r="G13" s="28">
        <f>I11+J8+J7+J6+J5+J4</f>
        <v>0</v>
      </c>
      <c r="H13" s="29"/>
    </row>
    <row r="15" spans="1:10" ht="29" customHeight="1" x14ac:dyDescent="0.35">
      <c r="A15" s="30" t="s">
        <v>29</v>
      </c>
      <c r="B15" s="30"/>
      <c r="C15" s="30"/>
      <c r="D15" s="30"/>
      <c r="E15" s="30"/>
      <c r="F15" s="30"/>
      <c r="G15" s="30"/>
      <c r="H15" s="30"/>
      <c r="I15" s="30"/>
    </row>
    <row r="16" spans="1:10" ht="29" customHeight="1" x14ac:dyDescent="0.35">
      <c r="A16" s="30" t="s">
        <v>36</v>
      </c>
      <c r="B16" s="30"/>
      <c r="C16" s="30"/>
      <c r="D16" s="30"/>
      <c r="E16" s="30"/>
      <c r="F16" s="30"/>
      <c r="G16" s="30"/>
      <c r="H16" s="30"/>
      <c r="I16" s="30"/>
    </row>
  </sheetData>
  <mergeCells count="3">
    <mergeCell ref="G13:H13"/>
    <mergeCell ref="A16:I16"/>
    <mergeCell ref="A15:I15"/>
  </mergeCells>
  <phoneticPr fontId="2" type="noConversion"/>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2022-05-30T07:04:15Z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